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2501000_監理課\15_技術管理室\720　週休２日\【要領】\R07.04.01_要領改定（災害で指定型現場閉所導入）\02HP用\"/>
    </mc:Choice>
  </mc:AlternateContent>
  <xr:revisionPtr revIDLastSave="0" documentId="13_ncr:1_{178CF52C-04AA-4276-B3C6-F72B7520E586}" xr6:coauthVersionLast="47" xr6:coauthVersionMax="47" xr10:uidLastSave="{00000000-0000-0000-0000-000000000000}"/>
  <bookViews>
    <workbookView xWindow="-120" yWindow="-120" windowWidth="29040" windowHeight="15840" tabRatio="810" activeTab="1" xr2:uid="{00000000-000D-0000-FFFF-FFFF00000000}"/>
  </bookViews>
  <sheets>
    <sheet name="使い方" sheetId="16" r:id="rId1"/>
    <sheet name="様式３" sheetId="15" r:id="rId2"/>
  </sheets>
  <definedNames>
    <definedName name="_xlnm.Print_Area" localSheetId="0">使い方!$D$1:$DD$62</definedName>
    <definedName name="_xlnm.Print_Area" localSheetId="1">様式３!$D$1:$DD$372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254" i="15" l="1"/>
  <c r="BU254" i="15"/>
  <c r="CL253" i="15"/>
  <c r="BU253" i="15"/>
  <c r="BU252" i="15"/>
  <c r="BU251" i="15"/>
  <c r="CL316" i="15"/>
  <c r="BU316" i="15"/>
  <c r="CL315" i="15"/>
  <c r="BU315" i="15"/>
  <c r="BU314" i="15"/>
  <c r="BU313" i="15"/>
  <c r="CT17" i="15"/>
  <c r="CT16" i="15"/>
  <c r="CT15" i="15"/>
  <c r="CT14" i="15"/>
  <c r="CT13" i="15"/>
  <c r="CT12" i="15"/>
  <c r="BQ17" i="15"/>
  <c r="BQ16" i="15"/>
  <c r="BQ15" i="15"/>
  <c r="BQ14" i="15"/>
  <c r="BQ13" i="15"/>
  <c r="BQ12" i="15"/>
  <c r="CP16" i="15"/>
  <c r="CP17" i="15"/>
  <c r="CP15" i="15"/>
  <c r="CP14" i="15"/>
  <c r="CP13" i="15"/>
  <c r="CP12" i="15"/>
  <c r="BM17" i="15"/>
  <c r="BM16" i="15"/>
  <c r="BM15" i="15"/>
  <c r="BM14" i="15"/>
  <c r="BM13" i="15"/>
  <c r="BM12" i="15"/>
  <c r="AJ13" i="15"/>
  <c r="AJ14" i="15"/>
  <c r="AJ15" i="15"/>
  <c r="AJ16" i="15"/>
  <c r="AJ17" i="15"/>
  <c r="AJ12" i="15"/>
  <c r="K39" i="16" l="1"/>
  <c r="E39" i="16"/>
  <c r="K38" i="16"/>
  <c r="E38" i="16"/>
  <c r="K37" i="16"/>
  <c r="E37" i="16"/>
  <c r="K36" i="16"/>
  <c r="E36" i="16"/>
  <c r="K35" i="16"/>
  <c r="E35" i="16"/>
  <c r="K34" i="16"/>
  <c r="E34" i="16"/>
  <c r="K33" i="16"/>
  <c r="E33" i="16"/>
  <c r="K32" i="16"/>
  <c r="E32" i="16"/>
  <c r="K31" i="16"/>
  <c r="E31" i="16"/>
  <c r="K30" i="16"/>
  <c r="E30" i="16"/>
  <c r="K29" i="16"/>
  <c r="E29" i="16"/>
  <c r="K28" i="16"/>
  <c r="E28" i="16"/>
  <c r="K27" i="16"/>
  <c r="E27" i="16"/>
  <c r="K26" i="16"/>
  <c r="E26" i="16"/>
  <c r="K25" i="16"/>
  <c r="E25" i="16"/>
  <c r="K24" i="16"/>
  <c r="E24" i="16"/>
  <c r="K23" i="16"/>
  <c r="E23" i="16"/>
  <c r="K22" i="16"/>
  <c r="E22" i="16"/>
  <c r="P20" i="16"/>
  <c r="Q20" i="16" s="1"/>
  <c r="Q40" i="16" s="1"/>
  <c r="K48" i="16" l="1"/>
  <c r="E57" i="16"/>
  <c r="E58" i="16"/>
  <c r="E53" i="16"/>
  <c r="E52" i="16"/>
  <c r="K47" i="16"/>
  <c r="K53" i="16"/>
  <c r="K58" i="16"/>
  <c r="K51" i="16"/>
  <c r="P21" i="16"/>
  <c r="K44" i="16"/>
  <c r="E47" i="16"/>
  <c r="K56" i="16"/>
  <c r="E44" i="16"/>
  <c r="Q21" i="16"/>
  <c r="R20" i="16"/>
  <c r="E55" i="16"/>
  <c r="E49" i="16"/>
  <c r="E61" i="16"/>
  <c r="K52" i="16"/>
  <c r="E46" i="16"/>
  <c r="E59" i="16"/>
  <c r="P40" i="16"/>
  <c r="E45" i="16"/>
  <c r="E54" i="16"/>
  <c r="AA19" i="16"/>
  <c r="K54" i="16"/>
  <c r="K61" i="16"/>
  <c r="E56" i="16"/>
  <c r="K45" i="16"/>
  <c r="E50" i="16"/>
  <c r="E60" i="16"/>
  <c r="K50" i="16"/>
  <c r="K57" i="16"/>
  <c r="K49" i="16"/>
  <c r="K55" i="16"/>
  <c r="K46" i="16"/>
  <c r="E51" i="16"/>
  <c r="E48" i="16"/>
  <c r="K59" i="16"/>
  <c r="K60" i="16"/>
  <c r="E23" i="15"/>
  <c r="E293" i="15" l="1"/>
  <c r="E271" i="15"/>
  <c r="E333" i="15"/>
  <c r="E355" i="15"/>
  <c r="AB19" i="16"/>
  <c r="BF19" i="16"/>
  <c r="R21" i="16"/>
  <c r="R40" i="16"/>
  <c r="S20" i="16"/>
  <c r="BG19" i="16" l="1"/>
  <c r="CK19" i="16"/>
  <c r="CL19" i="16" s="1"/>
  <c r="DF20" i="16"/>
  <c r="S40" i="16"/>
  <c r="S21" i="16"/>
  <c r="T20" i="16"/>
  <c r="DM20" i="16" l="1"/>
  <c r="DT20" i="16"/>
  <c r="T40" i="16"/>
  <c r="T21" i="16"/>
  <c r="U20" i="16"/>
  <c r="U40" i="16" l="1"/>
  <c r="U21" i="16"/>
  <c r="V20" i="16"/>
  <c r="V40" i="16" l="1"/>
  <c r="V21" i="16"/>
  <c r="W20" i="16"/>
  <c r="W21" i="16" l="1"/>
  <c r="W40" i="16"/>
  <c r="X20" i="16"/>
  <c r="Y20" i="16" l="1"/>
  <c r="X40" i="16"/>
  <c r="X21" i="16"/>
  <c r="Y40" i="16" l="1"/>
  <c r="Z20" i="16"/>
  <c r="Y21" i="16"/>
  <c r="Z40" i="16" l="1"/>
  <c r="AA20" i="16"/>
  <c r="Z21" i="16"/>
  <c r="AA40" i="16" l="1"/>
  <c r="AA21" i="16"/>
  <c r="AB20" i="16"/>
  <c r="AC20" i="16" l="1"/>
  <c r="AB40" i="16"/>
  <c r="AB21" i="16"/>
  <c r="AC40" i="16" l="1"/>
  <c r="AD20" i="16"/>
  <c r="AC21" i="16"/>
  <c r="AD40" i="16" l="1"/>
  <c r="AD21" i="16"/>
  <c r="AE20" i="16"/>
  <c r="AE40" i="16" l="1"/>
  <c r="AE21" i="16"/>
  <c r="AF20" i="16"/>
  <c r="AF40" i="16" l="1"/>
  <c r="AF21" i="16"/>
  <c r="AG20" i="16"/>
  <c r="AG40" i="16" l="1"/>
  <c r="AG21" i="16"/>
  <c r="AH20" i="16"/>
  <c r="AH40" i="16" l="1"/>
  <c r="AH21" i="16"/>
  <c r="AI20" i="16"/>
  <c r="AI21" i="16" l="1"/>
  <c r="AI40" i="16"/>
  <c r="AJ20" i="16"/>
  <c r="AK20" i="16" l="1"/>
  <c r="AJ21" i="16"/>
  <c r="AJ40" i="16"/>
  <c r="AK40" i="16" l="1"/>
  <c r="AL20" i="16"/>
  <c r="AK21" i="16"/>
  <c r="AL40" i="16" l="1"/>
  <c r="AM20" i="16"/>
  <c r="AL21" i="16"/>
  <c r="AM40" i="16" l="1"/>
  <c r="AN20" i="16"/>
  <c r="AM21" i="16"/>
  <c r="AO20" i="16" l="1"/>
  <c r="AN21" i="16"/>
  <c r="AN40" i="16"/>
  <c r="AO40" i="16" l="1"/>
  <c r="AP20" i="16"/>
  <c r="AO21" i="16"/>
  <c r="AP21" i="16" l="1"/>
  <c r="AP40" i="16"/>
  <c r="AQ20" i="16"/>
  <c r="AQ40" i="16" l="1"/>
  <c r="AQ21" i="16"/>
  <c r="AR20" i="16"/>
  <c r="AR40" i="16" l="1"/>
  <c r="AR21" i="16"/>
  <c r="AS20" i="16"/>
  <c r="AS40" i="16" l="1"/>
  <c r="AS21" i="16"/>
  <c r="AT20" i="16"/>
  <c r="AT21" i="16" l="1"/>
  <c r="AU20" i="16"/>
  <c r="AT40" i="16"/>
  <c r="AU21" i="16" l="1"/>
  <c r="AU40" i="16"/>
  <c r="AV20" i="16"/>
  <c r="AW20" i="16" l="1"/>
  <c r="AV40" i="16"/>
  <c r="AV21" i="16"/>
  <c r="AX20" i="16" l="1"/>
  <c r="AW40" i="16"/>
  <c r="AW21" i="16"/>
  <c r="AX40" i="16" l="1"/>
  <c r="AY20" i="16"/>
  <c r="AX21" i="16"/>
  <c r="AY40" i="16" l="1"/>
  <c r="AZ20" i="16"/>
  <c r="AY21" i="16"/>
  <c r="BA20" i="16" l="1"/>
  <c r="AZ40" i="16"/>
  <c r="AZ21" i="16"/>
  <c r="BA40" i="16" l="1"/>
  <c r="BA21" i="16"/>
  <c r="BB20" i="16"/>
  <c r="BB40" i="16" l="1"/>
  <c r="BB21" i="16"/>
  <c r="BC20" i="16"/>
  <c r="BC40" i="16" l="1"/>
  <c r="BC21" i="16"/>
  <c r="BD20" i="16"/>
  <c r="BD40" i="16" l="1"/>
  <c r="BD21" i="16"/>
  <c r="BE20" i="16"/>
  <c r="BE40" i="16" l="1"/>
  <c r="BE21" i="16"/>
  <c r="BF20" i="16"/>
  <c r="BF21" i="16" l="1"/>
  <c r="BG20" i="16"/>
  <c r="BF40" i="16"/>
  <c r="BG40" i="16" l="1"/>
  <c r="BG21" i="16"/>
  <c r="BH20" i="16"/>
  <c r="BI20" i="16" l="1"/>
  <c r="BH40" i="16"/>
  <c r="BH21" i="16"/>
  <c r="BJ20" i="16" l="1"/>
  <c r="BI40" i="16"/>
  <c r="BI21" i="16"/>
  <c r="BJ40" i="16" l="1"/>
  <c r="BK20" i="16"/>
  <c r="BJ21" i="16"/>
  <c r="BK40" i="16" l="1"/>
  <c r="BK21" i="16"/>
  <c r="BL20" i="16"/>
  <c r="BM20" i="16" l="1"/>
  <c r="BL21" i="16"/>
  <c r="BL40" i="16"/>
  <c r="BM40" i="16" l="1"/>
  <c r="BM21" i="16"/>
  <c r="BN20" i="16"/>
  <c r="BN21" i="16" l="1"/>
  <c r="BN40" i="16"/>
  <c r="BO20" i="16"/>
  <c r="BO40" i="16" l="1"/>
  <c r="BO21" i="16"/>
  <c r="BP20" i="16"/>
  <c r="BP40" i="16" l="1"/>
  <c r="BP21" i="16"/>
  <c r="BQ20" i="16"/>
  <c r="BQ40" i="16" l="1"/>
  <c r="BQ21" i="16"/>
  <c r="BR20" i="16"/>
  <c r="BR40" i="16" l="1"/>
  <c r="BS20" i="16"/>
  <c r="BR21" i="16"/>
  <c r="BS21" i="16" l="1"/>
  <c r="BS40" i="16"/>
  <c r="BT20" i="16"/>
  <c r="BT40" i="16" l="1"/>
  <c r="BU20" i="16"/>
  <c r="BT21" i="16"/>
  <c r="BU40" i="16" l="1"/>
  <c r="BV20" i="16"/>
  <c r="BV40" i="16" s="1"/>
  <c r="BU21" i="16"/>
  <c r="BW20" i="16" l="1"/>
  <c r="BV21" i="16"/>
  <c r="BW40" i="16" l="1"/>
  <c r="BX20" i="16"/>
  <c r="BW21" i="16"/>
  <c r="BY20" i="16" l="1"/>
  <c r="BX40" i="16"/>
  <c r="BX21" i="16"/>
  <c r="BY21" i="16" l="1"/>
  <c r="BZ20" i="16"/>
  <c r="BY40" i="16"/>
  <c r="BZ40" i="16" l="1"/>
  <c r="BZ21" i="16"/>
  <c r="CA20" i="16"/>
  <c r="CA40" i="16" l="1"/>
  <c r="CA21" i="16"/>
  <c r="CB20" i="16"/>
  <c r="CB40" i="16" l="1"/>
  <c r="CB21" i="16"/>
  <c r="CC20" i="16"/>
  <c r="CC40" i="16" l="1"/>
  <c r="CC21" i="16"/>
  <c r="CD20" i="16"/>
  <c r="CD21" i="16" l="1"/>
  <c r="CE20" i="16"/>
  <c r="CD40" i="16"/>
  <c r="CE21" i="16" l="1"/>
  <c r="CE40" i="16"/>
  <c r="CF20" i="16"/>
  <c r="CG20" i="16" l="1"/>
  <c r="CF40" i="16"/>
  <c r="CF21" i="16"/>
  <c r="CH20" i="16" l="1"/>
  <c r="CG40" i="16"/>
  <c r="CG21" i="16"/>
  <c r="CH40" i="16" l="1"/>
  <c r="CI20" i="16"/>
  <c r="CH21" i="16"/>
  <c r="CI40" i="16" l="1"/>
  <c r="CJ20" i="16"/>
  <c r="CI21" i="16"/>
  <c r="CK20" i="16" l="1"/>
  <c r="CJ40" i="16"/>
  <c r="CJ21" i="16"/>
  <c r="CK40" i="16" l="1"/>
  <c r="CK21" i="16"/>
  <c r="CL20" i="16"/>
  <c r="CL40" i="16" l="1"/>
  <c r="CL21" i="16"/>
  <c r="CM20" i="16"/>
  <c r="CM40" i="16" l="1"/>
  <c r="CM21" i="16"/>
  <c r="CN20" i="16"/>
  <c r="CN40" i="16" l="1"/>
  <c r="CN21" i="16"/>
  <c r="CO20" i="16"/>
  <c r="CO40" i="16" l="1"/>
  <c r="CO21" i="16"/>
  <c r="CP20" i="16"/>
  <c r="CP40" i="16" l="1"/>
  <c r="CQ20" i="16"/>
  <c r="CP21" i="16"/>
  <c r="CQ21" i="16" l="1"/>
  <c r="CQ40" i="16"/>
  <c r="CR20" i="16"/>
  <c r="CR40" i="16" l="1"/>
  <c r="CS20" i="16"/>
  <c r="CR21" i="16"/>
  <c r="CT20" i="16" l="1"/>
  <c r="CS40" i="16"/>
  <c r="CS21" i="16"/>
  <c r="CT40" i="16" l="1"/>
  <c r="CU20" i="16"/>
  <c r="CT21" i="16"/>
  <c r="CU40" i="16" l="1"/>
  <c r="CU21" i="16"/>
  <c r="CV20" i="16"/>
  <c r="CV40" i="16" l="1"/>
  <c r="CW20" i="16"/>
  <c r="CV21" i="16"/>
  <c r="CW40" i="16" l="1"/>
  <c r="CW21" i="16"/>
  <c r="CX20" i="16"/>
  <c r="CX21" i="16" l="1"/>
  <c r="CX40" i="16"/>
  <c r="CY20" i="16"/>
  <c r="CY40" i="16" l="1"/>
  <c r="CY21" i="16"/>
  <c r="CZ20" i="16"/>
  <c r="CZ40" i="16" l="1"/>
  <c r="CZ21" i="16"/>
  <c r="DA20" i="16"/>
  <c r="DA40" i="16" l="1"/>
  <c r="DA21" i="16"/>
  <c r="DB20" i="16"/>
  <c r="DB40" i="16" l="1"/>
  <c r="DB21" i="16"/>
  <c r="DC20" i="16"/>
  <c r="DC21" i="16" l="1"/>
  <c r="DD20" i="16"/>
  <c r="P42" i="16" s="1"/>
  <c r="DC40" i="16"/>
  <c r="DG26" i="16"/>
  <c r="DN29" i="16"/>
  <c r="DF33" i="16"/>
  <c r="DF25" i="16"/>
  <c r="DH23" i="16"/>
  <c r="DH26" i="16"/>
  <c r="DN28" i="16"/>
  <c r="DH32" i="16"/>
  <c r="DG22" i="16"/>
  <c r="DF32" i="16"/>
  <c r="DF35" i="16"/>
  <c r="DG39" i="16"/>
  <c r="DH24" i="16"/>
  <c r="DG27" i="16"/>
  <c r="DG29" i="16"/>
  <c r="DH22" i="16"/>
  <c r="DH31" i="16"/>
  <c r="DH35" i="16"/>
  <c r="DG23" i="16"/>
  <c r="DF37" i="16"/>
  <c r="DG28" i="16"/>
  <c r="DH36" i="16"/>
  <c r="DH39" i="16"/>
  <c r="DF22" i="16"/>
  <c r="DF39" i="16"/>
  <c r="DG35" i="16"/>
  <c r="DF27" i="16"/>
  <c r="DI27" i="16" s="1"/>
  <c r="DH25" i="16"/>
  <c r="DG25" i="16"/>
  <c r="DF30" i="16"/>
  <c r="DF23" i="16"/>
  <c r="DG34" i="16"/>
  <c r="DH27" i="16"/>
  <c r="DG30" i="16"/>
  <c r="DF36" i="16"/>
  <c r="DG37" i="16"/>
  <c r="DF29" i="16"/>
  <c r="DF28" i="16"/>
  <c r="DG33" i="16"/>
  <c r="DG31" i="16"/>
  <c r="DF31" i="16"/>
  <c r="DG38" i="16"/>
  <c r="DG24" i="16"/>
  <c r="DG32" i="16"/>
  <c r="DF34" i="16"/>
  <c r="DH33" i="16"/>
  <c r="DH28" i="16"/>
  <c r="DH29" i="16"/>
  <c r="DH30" i="16"/>
  <c r="DG36" i="16"/>
  <c r="DH38" i="16"/>
  <c r="DF24" i="16"/>
  <c r="DF38" i="16"/>
  <c r="DI38" i="16" s="1"/>
  <c r="DM33" i="16"/>
  <c r="DM27" i="16"/>
  <c r="DN24" i="16"/>
  <c r="DM25" i="16"/>
  <c r="DM37" i="16"/>
  <c r="DF26" i="16"/>
  <c r="DM26" i="16"/>
  <c r="DN38" i="16"/>
  <c r="DN39" i="16"/>
  <c r="DN23" i="16"/>
  <c r="DO22" i="16"/>
  <c r="DM31" i="16"/>
  <c r="DO25" i="16"/>
  <c r="DM29" i="16"/>
  <c r="DP29" i="16" s="1"/>
  <c r="DO29" i="16"/>
  <c r="DO31" i="16"/>
  <c r="DM22" i="16"/>
  <c r="DN27" i="16"/>
  <c r="DO30" i="16"/>
  <c r="DM39" i="16"/>
  <c r="DN32" i="16"/>
  <c r="DO26" i="16"/>
  <c r="DN31" i="16"/>
  <c r="DH37" i="16"/>
  <c r="DM36" i="16"/>
  <c r="DO32" i="16"/>
  <c r="DN36" i="16"/>
  <c r="DN30" i="16"/>
  <c r="DM30" i="16"/>
  <c r="DO34" i="16"/>
  <c r="DN22" i="16"/>
  <c r="DN33" i="16"/>
  <c r="DM32" i="16"/>
  <c r="DP32" i="16" s="1"/>
  <c r="DO37" i="16"/>
  <c r="DO35" i="16"/>
  <c r="DM38" i="16"/>
  <c r="DP38" i="16" s="1"/>
  <c r="DO39" i="16"/>
  <c r="DN25" i="16"/>
  <c r="DM34" i="16"/>
  <c r="DH34" i="16"/>
  <c r="DO36" i="16"/>
  <c r="DN37" i="16"/>
  <c r="DO27" i="16"/>
  <c r="DO33" i="16"/>
  <c r="DO23" i="16"/>
  <c r="DN26" i="16"/>
  <c r="DO38" i="16"/>
  <c r="DM35" i="16"/>
  <c r="DO24" i="16"/>
  <c r="DM28" i="16"/>
  <c r="DP28" i="16" s="1"/>
  <c r="DN35" i="16"/>
  <c r="DM24" i="16"/>
  <c r="DM23" i="16"/>
  <c r="DN34" i="16"/>
  <c r="DO28" i="16"/>
  <c r="DI26" i="16" l="1"/>
  <c r="DI34" i="16"/>
  <c r="DP24" i="16"/>
  <c r="DI23" i="16"/>
  <c r="DJ23" i="16" s="1"/>
  <c r="DI39" i="16"/>
  <c r="DP25" i="16"/>
  <c r="DP34" i="16"/>
  <c r="DI37" i="16"/>
  <c r="DJ37" i="16" s="1"/>
  <c r="DI24" i="16"/>
  <c r="DJ24" i="16" s="1"/>
  <c r="DI30" i="16"/>
  <c r="DJ30" i="16" s="1"/>
  <c r="DP39" i="16"/>
  <c r="DQ39" i="16" s="1"/>
  <c r="DQ25" i="16"/>
  <c r="DP27" i="16"/>
  <c r="DQ27" i="16" s="1"/>
  <c r="DQ28" i="16"/>
  <c r="DJ34" i="16"/>
  <c r="DP36" i="16"/>
  <c r="DQ36" i="16" s="1"/>
  <c r="DP33" i="16"/>
  <c r="DQ33" i="16" s="1"/>
  <c r="DJ38" i="16"/>
  <c r="DP35" i="16"/>
  <c r="DQ35" i="16" s="1"/>
  <c r="DP31" i="16"/>
  <c r="DQ31" i="16" s="1"/>
  <c r="DI31" i="16"/>
  <c r="DG40" i="16"/>
  <c r="DQ24" i="16"/>
  <c r="DO40" i="16"/>
  <c r="DH40" i="16"/>
  <c r="DI25" i="16"/>
  <c r="DJ25" i="16" s="1"/>
  <c r="DQ32" i="16"/>
  <c r="DI28" i="16"/>
  <c r="DJ28" i="16" s="1"/>
  <c r="DJ27" i="16"/>
  <c r="DQ29" i="16"/>
  <c r="DQ38" i="16"/>
  <c r="DI29" i="16"/>
  <c r="DJ29" i="16" s="1"/>
  <c r="DJ26" i="16"/>
  <c r="DI33" i="16"/>
  <c r="DJ33" i="16" s="1"/>
  <c r="DN40" i="16"/>
  <c r="DP26" i="16"/>
  <c r="DF40" i="16"/>
  <c r="DI22" i="16"/>
  <c r="DJ39" i="16"/>
  <c r="DI36" i="16"/>
  <c r="DJ36" i="16" s="1"/>
  <c r="DI35" i="16"/>
  <c r="DJ35" i="16" s="1"/>
  <c r="Q42" i="16"/>
  <c r="P62" i="16"/>
  <c r="AA41" i="16"/>
  <c r="P43" i="16"/>
  <c r="DQ34" i="16"/>
  <c r="DP23" i="16"/>
  <c r="DQ23" i="16" s="1"/>
  <c r="DP30" i="16"/>
  <c r="DQ30" i="16" s="1"/>
  <c r="DM40" i="16"/>
  <c r="DP22" i="16"/>
  <c r="DQ22" i="16" s="1"/>
  <c r="DP37" i="16"/>
  <c r="DQ37" i="16" s="1"/>
  <c r="DI32" i="16"/>
  <c r="P20" i="15"/>
  <c r="BF41" i="16" l="1"/>
  <c r="AB41" i="16"/>
  <c r="R42" i="16"/>
  <c r="Q62" i="16"/>
  <c r="Q43" i="16"/>
  <c r="DQ26" i="16"/>
  <c r="DQ40" i="16" s="1"/>
  <c r="DQ20" i="16" s="1"/>
  <c r="DR20" i="16" s="1"/>
  <c r="DJ22" i="16"/>
  <c r="DJ31" i="16"/>
  <c r="DJ32" i="16"/>
  <c r="P40" i="15"/>
  <c r="P21" i="15"/>
  <c r="Q20" i="15"/>
  <c r="CL192" i="15"/>
  <c r="BU192" i="15"/>
  <c r="CL191" i="15"/>
  <c r="BU191" i="15"/>
  <c r="BU190" i="15"/>
  <c r="BU189" i="15"/>
  <c r="CL130" i="15"/>
  <c r="BU130" i="15"/>
  <c r="CL129" i="15"/>
  <c r="BU129" i="15"/>
  <c r="BU128" i="15"/>
  <c r="BU127" i="15"/>
  <c r="CL68" i="15"/>
  <c r="CL67" i="15"/>
  <c r="BU68" i="15"/>
  <c r="BU67" i="15"/>
  <c r="BU66" i="15"/>
  <c r="BU65" i="15"/>
  <c r="DJ40" i="16" l="1"/>
  <c r="DJ20" i="16" s="1"/>
  <c r="DK20" i="16" s="1"/>
  <c r="DF42" i="16"/>
  <c r="DV38" i="16"/>
  <c r="DU26" i="16"/>
  <c r="DV34" i="16"/>
  <c r="DV25" i="16"/>
  <c r="DT32" i="16"/>
  <c r="DU31" i="16"/>
  <c r="DV28" i="16"/>
  <c r="DU25" i="16"/>
  <c r="DU29" i="16"/>
  <c r="DT27" i="16"/>
  <c r="DU38" i="16"/>
  <c r="DT26" i="16"/>
  <c r="DT34" i="16"/>
  <c r="DV36" i="16"/>
  <c r="DT35" i="16"/>
  <c r="DV37" i="16"/>
  <c r="DT39" i="16"/>
  <c r="DU33" i="16"/>
  <c r="DT25" i="16"/>
  <c r="DV27" i="16"/>
  <c r="DU37" i="16"/>
  <c r="DV35" i="16"/>
  <c r="DU27" i="16"/>
  <c r="DU22" i="16"/>
  <c r="DT37" i="16"/>
  <c r="DU28" i="16"/>
  <c r="DV22" i="16"/>
  <c r="DV29" i="16"/>
  <c r="DU32" i="16"/>
  <c r="DV23" i="16"/>
  <c r="DV33" i="16"/>
  <c r="DV26" i="16"/>
  <c r="DT29" i="16"/>
  <c r="DU35" i="16"/>
  <c r="DV24" i="16"/>
  <c r="DT38" i="16"/>
  <c r="DW38" i="16" s="1"/>
  <c r="DU24" i="16"/>
  <c r="DV30" i="16"/>
  <c r="DU34" i="16"/>
  <c r="DU36" i="16"/>
  <c r="DV39" i="16"/>
  <c r="DT28" i="16"/>
  <c r="DT33" i="16"/>
  <c r="DV32" i="16"/>
  <c r="DV31" i="16"/>
  <c r="DT31" i="16"/>
  <c r="DU23" i="16"/>
  <c r="DT24" i="16"/>
  <c r="DT23" i="16"/>
  <c r="DT36" i="16"/>
  <c r="DU39" i="16"/>
  <c r="DT30" i="16"/>
  <c r="DT22" i="16"/>
  <c r="DU30" i="16"/>
  <c r="S42" i="16"/>
  <c r="R43" i="16"/>
  <c r="R62" i="16"/>
  <c r="BG41" i="16"/>
  <c r="CK41" i="16"/>
  <c r="CL41" i="16" s="1"/>
  <c r="Q21" i="15"/>
  <c r="R20" i="15"/>
  <c r="Q40" i="15"/>
  <c r="DW28" i="16" l="1"/>
  <c r="DW27" i="16"/>
  <c r="DW23" i="16"/>
  <c r="DX23" i="16" s="1"/>
  <c r="DW25" i="16"/>
  <c r="DX25" i="16" s="1"/>
  <c r="DW33" i="16"/>
  <c r="DX33" i="16" s="1"/>
  <c r="DW31" i="16"/>
  <c r="DX31" i="16" s="1"/>
  <c r="DW30" i="16"/>
  <c r="DX30" i="16" s="1"/>
  <c r="DW29" i="16"/>
  <c r="DX29" i="16" s="1"/>
  <c r="DW37" i="16"/>
  <c r="DX37" i="16" s="1"/>
  <c r="DX28" i="16"/>
  <c r="DW35" i="16"/>
  <c r="DW34" i="16"/>
  <c r="DX34" i="16" s="1"/>
  <c r="DW36" i="16"/>
  <c r="DX36" i="16" s="1"/>
  <c r="DW24" i="16"/>
  <c r="DU40" i="16"/>
  <c r="DW26" i="16"/>
  <c r="DX26" i="16" s="1"/>
  <c r="DT42" i="16"/>
  <c r="DX27" i="16"/>
  <c r="DX38" i="16"/>
  <c r="DV40" i="16"/>
  <c r="DM42" i="16"/>
  <c r="S43" i="16"/>
  <c r="S62" i="16"/>
  <c r="T42" i="16"/>
  <c r="DT40" i="16"/>
  <c r="DW22" i="16"/>
  <c r="DW39" i="16"/>
  <c r="DX39" i="16" s="1"/>
  <c r="DW32" i="16"/>
  <c r="DX32" i="16" s="1"/>
  <c r="R21" i="15"/>
  <c r="S20" i="15"/>
  <c r="R40" i="15"/>
  <c r="K39" i="15"/>
  <c r="E39" i="15"/>
  <c r="K35" i="15"/>
  <c r="K36" i="15"/>
  <c r="K37" i="15"/>
  <c r="K38" i="15"/>
  <c r="E35" i="15"/>
  <c r="E36" i="15"/>
  <c r="E37" i="15"/>
  <c r="E38" i="15"/>
  <c r="K34" i="15"/>
  <c r="E34" i="15"/>
  <c r="K29" i="15"/>
  <c r="K30" i="15"/>
  <c r="K31" i="15"/>
  <c r="K32" i="15"/>
  <c r="K33" i="15"/>
  <c r="E29" i="15"/>
  <c r="E30" i="15"/>
  <c r="E31" i="15"/>
  <c r="E32" i="15"/>
  <c r="E33" i="15"/>
  <c r="K28" i="15"/>
  <c r="E28" i="15"/>
  <c r="E24" i="15"/>
  <c r="E25" i="15"/>
  <c r="E26" i="15"/>
  <c r="E27" i="15"/>
  <c r="K23" i="15"/>
  <c r="K24" i="15"/>
  <c r="K25" i="15"/>
  <c r="K26" i="15"/>
  <c r="K27" i="15"/>
  <c r="K22" i="15"/>
  <c r="E22" i="15"/>
  <c r="K303" i="15" l="1"/>
  <c r="K281" i="15"/>
  <c r="E297" i="15"/>
  <c r="E275" i="15"/>
  <c r="K302" i="15"/>
  <c r="K280" i="15"/>
  <c r="K284" i="15"/>
  <c r="K306" i="15"/>
  <c r="K293" i="15"/>
  <c r="K271" i="15"/>
  <c r="K307" i="15"/>
  <c r="K285" i="15"/>
  <c r="E274" i="15"/>
  <c r="E296" i="15"/>
  <c r="K301" i="15"/>
  <c r="K279" i="15"/>
  <c r="K305" i="15"/>
  <c r="K283" i="15"/>
  <c r="K300" i="15"/>
  <c r="K278" i="15"/>
  <c r="E287" i="15"/>
  <c r="E309" i="15"/>
  <c r="E294" i="15"/>
  <c r="E272" i="15"/>
  <c r="K299" i="15"/>
  <c r="K277" i="15"/>
  <c r="K287" i="15"/>
  <c r="K309" i="15"/>
  <c r="E304" i="15"/>
  <c r="E282" i="15"/>
  <c r="K304" i="15"/>
  <c r="K282" i="15"/>
  <c r="K276" i="15"/>
  <c r="K298" i="15"/>
  <c r="K270" i="15"/>
  <c r="K292" i="15"/>
  <c r="E303" i="15"/>
  <c r="E281" i="15"/>
  <c r="E308" i="15"/>
  <c r="E286" i="15"/>
  <c r="K275" i="15"/>
  <c r="K297" i="15"/>
  <c r="E280" i="15"/>
  <c r="E302" i="15"/>
  <c r="E307" i="15"/>
  <c r="E285" i="15"/>
  <c r="E270" i="15"/>
  <c r="E292" i="15"/>
  <c r="K274" i="15"/>
  <c r="K296" i="15"/>
  <c r="E301" i="15"/>
  <c r="E279" i="15"/>
  <c r="E306" i="15"/>
  <c r="E284" i="15"/>
  <c r="E273" i="15"/>
  <c r="E295" i="15"/>
  <c r="K295" i="15"/>
  <c r="K273" i="15"/>
  <c r="E300" i="15"/>
  <c r="E278" i="15"/>
  <c r="E305" i="15"/>
  <c r="E283" i="15"/>
  <c r="E276" i="15"/>
  <c r="E298" i="15"/>
  <c r="K272" i="15"/>
  <c r="K294" i="15"/>
  <c r="E277" i="15"/>
  <c r="E299" i="15"/>
  <c r="K308" i="15"/>
  <c r="K286" i="15"/>
  <c r="K369" i="15"/>
  <c r="K347" i="15"/>
  <c r="E359" i="15"/>
  <c r="E337" i="15"/>
  <c r="K342" i="15"/>
  <c r="K364" i="15"/>
  <c r="K368" i="15"/>
  <c r="K346" i="15"/>
  <c r="E358" i="15"/>
  <c r="E336" i="15"/>
  <c r="K363" i="15"/>
  <c r="K341" i="15"/>
  <c r="K345" i="15"/>
  <c r="K367" i="15"/>
  <c r="K343" i="15"/>
  <c r="K365" i="15"/>
  <c r="E335" i="15"/>
  <c r="E357" i="15"/>
  <c r="K340" i="15"/>
  <c r="K362" i="15"/>
  <c r="E349" i="15"/>
  <c r="E371" i="15"/>
  <c r="K361" i="15"/>
  <c r="K339" i="15"/>
  <c r="K349" i="15"/>
  <c r="K371" i="15"/>
  <c r="E366" i="15"/>
  <c r="E344" i="15"/>
  <c r="K366" i="15"/>
  <c r="K344" i="15"/>
  <c r="E338" i="15"/>
  <c r="E360" i="15"/>
  <c r="E342" i="15"/>
  <c r="E364" i="15"/>
  <c r="E347" i="15"/>
  <c r="E369" i="15"/>
  <c r="E348" i="15"/>
  <c r="E370" i="15"/>
  <c r="E368" i="15"/>
  <c r="E346" i="15"/>
  <c r="K355" i="15"/>
  <c r="K333" i="15"/>
  <c r="E356" i="15"/>
  <c r="E334" i="15"/>
  <c r="E365" i="15"/>
  <c r="E343" i="15"/>
  <c r="E345" i="15"/>
  <c r="E367" i="15"/>
  <c r="E354" i="15"/>
  <c r="E332" i="15"/>
  <c r="K360" i="15"/>
  <c r="K338" i="15"/>
  <c r="K354" i="15"/>
  <c r="K332" i="15"/>
  <c r="K337" i="15"/>
  <c r="K359" i="15"/>
  <c r="K358" i="15"/>
  <c r="K336" i="15"/>
  <c r="E341" i="15"/>
  <c r="E363" i="15"/>
  <c r="K357" i="15"/>
  <c r="K335" i="15"/>
  <c r="E340" i="15"/>
  <c r="E362" i="15"/>
  <c r="K356" i="15"/>
  <c r="K334" i="15"/>
  <c r="E361" i="15"/>
  <c r="E339" i="15"/>
  <c r="K370" i="15"/>
  <c r="K348" i="15"/>
  <c r="T62" i="16"/>
  <c r="U42" i="16"/>
  <c r="T43" i="16"/>
  <c r="DX35" i="16"/>
  <c r="DX22" i="16"/>
  <c r="DX24" i="16"/>
  <c r="S21" i="15"/>
  <c r="T20" i="15"/>
  <c r="K233" i="15"/>
  <c r="K211" i="15"/>
  <c r="K171" i="15"/>
  <c r="K149" i="15"/>
  <c r="E239" i="15"/>
  <c r="E217" i="15"/>
  <c r="E177" i="15"/>
  <c r="E155" i="15"/>
  <c r="E244" i="15"/>
  <c r="E222" i="15"/>
  <c r="E182" i="15"/>
  <c r="E160" i="15"/>
  <c r="K232" i="15"/>
  <c r="K210" i="15"/>
  <c r="K170" i="15"/>
  <c r="K148" i="15"/>
  <c r="E238" i="15"/>
  <c r="E216" i="15"/>
  <c r="E176" i="15"/>
  <c r="E154" i="15"/>
  <c r="E181" i="15"/>
  <c r="E159" i="15"/>
  <c r="E243" i="15"/>
  <c r="E221" i="15"/>
  <c r="K231" i="15"/>
  <c r="K209" i="15"/>
  <c r="K169" i="15"/>
  <c r="K147" i="15"/>
  <c r="E175" i="15"/>
  <c r="E153" i="15"/>
  <c r="E237" i="15"/>
  <c r="E215" i="15"/>
  <c r="K246" i="15"/>
  <c r="K224" i="15"/>
  <c r="K184" i="15"/>
  <c r="K162" i="15"/>
  <c r="E235" i="15"/>
  <c r="E213" i="15"/>
  <c r="E173" i="15"/>
  <c r="E151" i="15"/>
  <c r="K241" i="15"/>
  <c r="K219" i="15"/>
  <c r="K179" i="15"/>
  <c r="K157" i="15"/>
  <c r="K245" i="15"/>
  <c r="K223" i="15"/>
  <c r="K183" i="15"/>
  <c r="K161" i="15"/>
  <c r="K230" i="15"/>
  <c r="K208" i="15"/>
  <c r="K168" i="15"/>
  <c r="K146" i="15"/>
  <c r="K236" i="15"/>
  <c r="K214" i="15"/>
  <c r="K174" i="15"/>
  <c r="K152" i="15"/>
  <c r="K242" i="15"/>
  <c r="K220" i="15"/>
  <c r="K180" i="15"/>
  <c r="K158" i="15"/>
  <c r="K235" i="15"/>
  <c r="K213" i="15"/>
  <c r="K173" i="15"/>
  <c r="K151" i="15"/>
  <c r="E241" i="15"/>
  <c r="E219" i="15"/>
  <c r="E179" i="15"/>
  <c r="E157" i="15"/>
  <c r="E184" i="15"/>
  <c r="E162" i="15"/>
  <c r="E246" i="15"/>
  <c r="E224" i="15"/>
  <c r="K234" i="15"/>
  <c r="K212" i="15"/>
  <c r="K172" i="15"/>
  <c r="K150" i="15"/>
  <c r="E178" i="15"/>
  <c r="E156" i="15"/>
  <c r="E240" i="15"/>
  <c r="E218" i="15"/>
  <c r="E245" i="15"/>
  <c r="E223" i="15"/>
  <c r="E183" i="15"/>
  <c r="E161" i="15"/>
  <c r="E172" i="15"/>
  <c r="E150" i="15"/>
  <c r="E234" i="15"/>
  <c r="E212" i="15"/>
  <c r="K240" i="15"/>
  <c r="K218" i="15"/>
  <c r="K178" i="15"/>
  <c r="K156" i="15"/>
  <c r="K244" i="15"/>
  <c r="K222" i="15"/>
  <c r="K182" i="15"/>
  <c r="K160" i="15"/>
  <c r="E233" i="15"/>
  <c r="E211" i="15"/>
  <c r="E171" i="15"/>
  <c r="E149" i="15"/>
  <c r="K239" i="15"/>
  <c r="K217" i="15"/>
  <c r="K177" i="15"/>
  <c r="K155" i="15"/>
  <c r="K243" i="15"/>
  <c r="K221" i="15"/>
  <c r="K181" i="15"/>
  <c r="K159" i="15"/>
  <c r="E232" i="15"/>
  <c r="E210" i="15"/>
  <c r="E170" i="15"/>
  <c r="E148" i="15"/>
  <c r="K238" i="15"/>
  <c r="K216" i="15"/>
  <c r="K176" i="15"/>
  <c r="K154" i="15"/>
  <c r="E247" i="15"/>
  <c r="E225" i="15"/>
  <c r="E185" i="15"/>
  <c r="E163" i="15"/>
  <c r="E169" i="15"/>
  <c r="E147" i="15"/>
  <c r="E231" i="15"/>
  <c r="E209" i="15"/>
  <c r="K237" i="15"/>
  <c r="K215" i="15"/>
  <c r="K175" i="15"/>
  <c r="K153" i="15"/>
  <c r="K247" i="15"/>
  <c r="K225" i="15"/>
  <c r="K185" i="15"/>
  <c r="K163" i="15"/>
  <c r="E230" i="15"/>
  <c r="E208" i="15"/>
  <c r="E168" i="15"/>
  <c r="E146" i="15"/>
  <c r="E236" i="15"/>
  <c r="E214" i="15"/>
  <c r="E174" i="15"/>
  <c r="E152" i="15"/>
  <c r="E242" i="15"/>
  <c r="E220" i="15"/>
  <c r="E180" i="15"/>
  <c r="E158" i="15"/>
  <c r="E55" i="15"/>
  <c r="E117" i="15"/>
  <c r="E95" i="15"/>
  <c r="K111" i="15"/>
  <c r="K89" i="15"/>
  <c r="K49" i="15"/>
  <c r="E100" i="15"/>
  <c r="E60" i="15"/>
  <c r="E122" i="15"/>
  <c r="E46" i="15"/>
  <c r="E108" i="15"/>
  <c r="E86" i="15"/>
  <c r="K114" i="15"/>
  <c r="K92" i="15"/>
  <c r="K52" i="15"/>
  <c r="E61" i="15"/>
  <c r="E123" i="15"/>
  <c r="E101" i="15"/>
  <c r="E107" i="15"/>
  <c r="E45" i="15"/>
  <c r="E85" i="15"/>
  <c r="K91" i="15"/>
  <c r="K113" i="15"/>
  <c r="K51" i="15"/>
  <c r="K123" i="15"/>
  <c r="K101" i="15"/>
  <c r="K61" i="15"/>
  <c r="E47" i="15"/>
  <c r="E109" i="15"/>
  <c r="E87" i="15"/>
  <c r="K53" i="15"/>
  <c r="K93" i="15"/>
  <c r="K115" i="15"/>
  <c r="K97" i="15"/>
  <c r="K119" i="15"/>
  <c r="K57" i="15"/>
  <c r="E106" i="15"/>
  <c r="E84" i="15"/>
  <c r="E44" i="15"/>
  <c r="E50" i="15"/>
  <c r="E112" i="15"/>
  <c r="E90" i="15"/>
  <c r="E118" i="15"/>
  <c r="E96" i="15"/>
  <c r="E56" i="15"/>
  <c r="K84" i="15"/>
  <c r="K106" i="15"/>
  <c r="K44" i="15"/>
  <c r="K90" i="15"/>
  <c r="K112" i="15"/>
  <c r="K50" i="15"/>
  <c r="K118" i="15"/>
  <c r="K96" i="15"/>
  <c r="K56" i="15"/>
  <c r="K88" i="15"/>
  <c r="K110" i="15"/>
  <c r="K48" i="15"/>
  <c r="E116" i="15"/>
  <c r="E54" i="15"/>
  <c r="E94" i="15"/>
  <c r="E59" i="15"/>
  <c r="E121" i="15"/>
  <c r="E99" i="15"/>
  <c r="K87" i="15"/>
  <c r="K109" i="15"/>
  <c r="K47" i="15"/>
  <c r="E115" i="15"/>
  <c r="E53" i="15"/>
  <c r="E93" i="15"/>
  <c r="E58" i="15"/>
  <c r="E120" i="15"/>
  <c r="E98" i="15"/>
  <c r="K108" i="15"/>
  <c r="K86" i="15"/>
  <c r="K46" i="15"/>
  <c r="E114" i="15"/>
  <c r="E92" i="15"/>
  <c r="E52" i="15"/>
  <c r="E119" i="15"/>
  <c r="E97" i="15"/>
  <c r="E57" i="15"/>
  <c r="K107" i="15"/>
  <c r="K85" i="15"/>
  <c r="K45" i="15"/>
  <c r="E113" i="15"/>
  <c r="E91" i="15"/>
  <c r="E51" i="15"/>
  <c r="K100" i="15"/>
  <c r="K60" i="15"/>
  <c r="K122" i="15"/>
  <c r="E49" i="15"/>
  <c r="E111" i="15"/>
  <c r="E89" i="15"/>
  <c r="K55" i="15"/>
  <c r="K117" i="15"/>
  <c r="K95" i="15"/>
  <c r="K99" i="15"/>
  <c r="K59" i="15"/>
  <c r="K121" i="15"/>
  <c r="E48" i="15"/>
  <c r="E88" i="15"/>
  <c r="E110" i="15"/>
  <c r="K54" i="15"/>
  <c r="K116" i="15"/>
  <c r="K94" i="15"/>
  <c r="K120" i="15"/>
  <c r="K98" i="15"/>
  <c r="K58" i="15"/>
  <c r="S40" i="15"/>
  <c r="AA19" i="15"/>
  <c r="AB19" i="15" s="1"/>
  <c r="DF20" i="15" l="1"/>
  <c r="DX40" i="16"/>
  <c r="DX20" i="16" s="1"/>
  <c r="DY20" i="16" s="1"/>
  <c r="U62" i="16"/>
  <c r="V42" i="16"/>
  <c r="U43" i="16"/>
  <c r="T21" i="15"/>
  <c r="U20" i="15"/>
  <c r="T40" i="15"/>
  <c r="BF19" i="15"/>
  <c r="BG19" i="15" s="1"/>
  <c r="DM20" i="15" l="1"/>
  <c r="V62" i="16"/>
  <c r="W42" i="16"/>
  <c r="V43" i="16"/>
  <c r="V20" i="15"/>
  <c r="U21" i="15"/>
  <c r="U40" i="15"/>
  <c r="CK19" i="15"/>
  <c r="CL19" i="15" s="1"/>
  <c r="DT20" i="15" l="1"/>
  <c r="W62" i="16"/>
  <c r="W43" i="16"/>
  <c r="X42" i="16"/>
  <c r="W20" i="15"/>
  <c r="V21" i="15"/>
  <c r="V40" i="15"/>
  <c r="X62" i="16" l="1"/>
  <c r="X43" i="16"/>
  <c r="Y42" i="16"/>
  <c r="X20" i="15"/>
  <c r="W21" i="15"/>
  <c r="W40" i="15"/>
  <c r="Y43" i="16" l="1"/>
  <c r="Y62" i="16"/>
  <c r="Z42" i="16"/>
  <c r="Y20" i="15"/>
  <c r="X21" i="15"/>
  <c r="X40" i="15"/>
  <c r="AA42" i="16" l="1"/>
  <c r="Z43" i="16"/>
  <c r="Z62" i="16"/>
  <c r="Z20" i="15"/>
  <c r="Y21" i="15"/>
  <c r="Y40" i="15"/>
  <c r="AA62" i="16" l="1"/>
  <c r="AA43" i="16"/>
  <c r="AB42" i="16"/>
  <c r="Z21" i="15"/>
  <c r="AA20" i="15"/>
  <c r="Z40" i="15"/>
  <c r="AC42" i="16" l="1"/>
  <c r="AB43" i="16"/>
  <c r="AB62" i="16"/>
  <c r="AB20" i="15"/>
  <c r="AA21" i="15"/>
  <c r="AA40" i="15"/>
  <c r="AD42" i="16" l="1"/>
  <c r="AC62" i="16"/>
  <c r="AC43" i="16"/>
  <c r="AC20" i="15"/>
  <c r="AB21" i="15"/>
  <c r="AB40" i="15"/>
  <c r="AE42" i="16" l="1"/>
  <c r="AD62" i="16"/>
  <c r="AD43" i="16"/>
  <c r="AD20" i="15"/>
  <c r="AC21" i="15"/>
  <c r="AC40" i="15"/>
  <c r="AE43" i="16" l="1"/>
  <c r="AF42" i="16"/>
  <c r="AE62" i="16"/>
  <c r="AE20" i="15"/>
  <c r="AD21" i="15"/>
  <c r="AD40" i="15"/>
  <c r="AF62" i="16" l="1"/>
  <c r="AF43" i="16"/>
  <c r="AG42" i="16"/>
  <c r="AE21" i="15"/>
  <c r="AF20" i="15"/>
  <c r="AE40" i="15"/>
  <c r="AG62" i="16" l="1"/>
  <c r="AH42" i="16"/>
  <c r="AG43" i="16"/>
  <c r="AF21" i="15"/>
  <c r="AG20" i="15"/>
  <c r="AF40" i="15"/>
  <c r="AH62" i="16" l="1"/>
  <c r="AI42" i="16"/>
  <c r="AH43" i="16"/>
  <c r="AH20" i="15"/>
  <c r="AG21" i="15"/>
  <c r="AG40" i="15"/>
  <c r="AI43" i="16" l="1"/>
  <c r="AJ42" i="16"/>
  <c r="AI62" i="16"/>
  <c r="AI20" i="15"/>
  <c r="AH21" i="15"/>
  <c r="AH40" i="15"/>
  <c r="AJ43" i="16" l="1"/>
  <c r="AJ62" i="16"/>
  <c r="AK42" i="16"/>
  <c r="AJ20" i="15"/>
  <c r="AI21" i="15"/>
  <c r="AI40" i="15"/>
  <c r="AK43" i="16" l="1"/>
  <c r="AK62" i="16"/>
  <c r="AL42" i="16"/>
  <c r="AJ21" i="15"/>
  <c r="AK20" i="15"/>
  <c r="AJ40" i="15"/>
  <c r="AL62" i="16" l="1"/>
  <c r="AM42" i="16"/>
  <c r="AL43" i="16"/>
  <c r="AK21" i="15"/>
  <c r="AL20" i="15"/>
  <c r="AK40" i="15"/>
  <c r="AM62" i="16" l="1"/>
  <c r="AN42" i="16"/>
  <c r="AM43" i="16"/>
  <c r="AL21" i="15"/>
  <c r="AM20" i="15"/>
  <c r="AL40" i="15"/>
  <c r="AO42" i="16" l="1"/>
  <c r="AN62" i="16"/>
  <c r="AN43" i="16"/>
  <c r="AN20" i="15"/>
  <c r="AM21" i="15"/>
  <c r="AM40" i="15"/>
  <c r="AO62" i="16" l="1"/>
  <c r="AP42" i="16"/>
  <c r="AO43" i="16"/>
  <c r="AO20" i="15"/>
  <c r="AN21" i="15"/>
  <c r="AN40" i="15"/>
  <c r="AQ42" i="16" l="1"/>
  <c r="AP43" i="16"/>
  <c r="AP62" i="16"/>
  <c r="AP20" i="15"/>
  <c r="AO21" i="15"/>
  <c r="AO40" i="15"/>
  <c r="AQ43" i="16" l="1"/>
  <c r="AQ62" i="16"/>
  <c r="AR42" i="16"/>
  <c r="AQ20" i="15"/>
  <c r="AP21" i="15"/>
  <c r="AP40" i="15"/>
  <c r="AR62" i="16" l="1"/>
  <c r="AS42" i="16"/>
  <c r="AR43" i="16"/>
  <c r="AQ21" i="15"/>
  <c r="AR20" i="15"/>
  <c r="AQ40" i="15"/>
  <c r="AS62" i="16" l="1"/>
  <c r="AT42" i="16"/>
  <c r="AS43" i="16"/>
  <c r="AR21" i="15"/>
  <c r="AS20" i="15"/>
  <c r="AR40" i="15"/>
  <c r="AT62" i="16" l="1"/>
  <c r="AU42" i="16"/>
  <c r="AT43" i="16"/>
  <c r="AT20" i="15"/>
  <c r="AS21" i="15"/>
  <c r="AS40" i="15"/>
  <c r="AU43" i="16" l="1"/>
  <c r="AV42" i="16"/>
  <c r="AU62" i="16"/>
  <c r="AU20" i="15"/>
  <c r="AT21" i="15"/>
  <c r="AT40" i="15"/>
  <c r="AV43" i="16" l="1"/>
  <c r="AW42" i="16"/>
  <c r="AV62" i="16"/>
  <c r="AV20" i="15"/>
  <c r="AU21" i="15"/>
  <c r="AU40" i="15"/>
  <c r="AW43" i="16" l="1"/>
  <c r="AW62" i="16"/>
  <c r="AX42" i="16"/>
  <c r="AV21" i="15"/>
  <c r="AW20" i="15"/>
  <c r="AV40" i="15"/>
  <c r="AX62" i="16" l="1"/>
  <c r="AY42" i="16"/>
  <c r="AX43" i="16"/>
  <c r="AX20" i="15"/>
  <c r="AW21" i="15"/>
  <c r="AW40" i="15"/>
  <c r="AY62" i="16" l="1"/>
  <c r="AY43" i="16"/>
  <c r="AZ42" i="16"/>
  <c r="AX21" i="15"/>
  <c r="AY20" i="15"/>
  <c r="AX40" i="15"/>
  <c r="AZ62" i="16" l="1"/>
  <c r="BA42" i="16"/>
  <c r="AZ43" i="16"/>
  <c r="AZ20" i="15"/>
  <c r="AY21" i="15"/>
  <c r="AY40" i="15"/>
  <c r="BB42" i="16" l="1"/>
  <c r="BA62" i="16"/>
  <c r="BA43" i="16"/>
  <c r="BA20" i="15"/>
  <c r="AZ21" i="15"/>
  <c r="AZ40" i="15"/>
  <c r="BC42" i="16" l="1"/>
  <c r="BB43" i="16"/>
  <c r="BB62" i="16"/>
  <c r="BB20" i="15"/>
  <c r="BA21" i="15"/>
  <c r="BA40" i="15"/>
  <c r="BC62" i="16" l="1"/>
  <c r="BC43" i="16"/>
  <c r="BD42" i="16"/>
  <c r="BC20" i="15"/>
  <c r="BB21" i="15"/>
  <c r="BB40" i="15"/>
  <c r="BD62" i="16" l="1"/>
  <c r="BE42" i="16"/>
  <c r="BD43" i="16"/>
  <c r="BC21" i="15"/>
  <c r="BD20" i="15"/>
  <c r="BC40" i="15"/>
  <c r="BE62" i="16" l="1"/>
  <c r="BE43" i="16"/>
  <c r="BF42" i="16"/>
  <c r="BD21" i="15"/>
  <c r="BE20" i="15"/>
  <c r="BD40" i="15"/>
  <c r="BF62" i="16" l="1"/>
  <c r="BG42" i="16"/>
  <c r="BF43" i="16"/>
  <c r="BF20" i="15"/>
  <c r="BE21" i="15"/>
  <c r="BE40" i="15"/>
  <c r="BG43" i="16" l="1"/>
  <c r="BH42" i="16"/>
  <c r="BG62" i="16"/>
  <c r="BG20" i="15"/>
  <c r="BF21" i="15"/>
  <c r="BF40" i="15"/>
  <c r="BH43" i="16" l="1"/>
  <c r="BI42" i="16"/>
  <c r="BH62" i="16"/>
  <c r="BH20" i="15"/>
  <c r="BG21" i="15"/>
  <c r="BG40" i="15"/>
  <c r="BI43" i="16" l="1"/>
  <c r="BI62" i="16"/>
  <c r="BJ42" i="16"/>
  <c r="BH21" i="15"/>
  <c r="BI20" i="15"/>
  <c r="BH40" i="15"/>
  <c r="BK42" i="16" l="1"/>
  <c r="BJ43" i="16"/>
  <c r="BJ62" i="16"/>
  <c r="BI21" i="15"/>
  <c r="BJ20" i="15"/>
  <c r="BI40" i="15"/>
  <c r="BL42" i="16" l="1"/>
  <c r="BK43" i="16"/>
  <c r="BK62" i="16"/>
  <c r="BJ21" i="15"/>
  <c r="BK20" i="15"/>
  <c r="BJ40" i="15"/>
  <c r="BM42" i="16" l="1"/>
  <c r="BL43" i="16"/>
  <c r="BL62" i="16"/>
  <c r="BL20" i="15"/>
  <c r="BK21" i="15"/>
  <c r="BK40" i="15"/>
  <c r="BN42" i="16" l="1"/>
  <c r="BM62" i="16"/>
  <c r="BM43" i="16"/>
  <c r="BM20" i="15"/>
  <c r="BL21" i="15"/>
  <c r="BL40" i="15"/>
  <c r="BN62" i="16" l="1"/>
  <c r="BO42" i="16"/>
  <c r="BN43" i="16"/>
  <c r="BN20" i="15"/>
  <c r="BM21" i="15"/>
  <c r="BM40" i="15"/>
  <c r="BO62" i="16" l="1"/>
  <c r="BO43" i="16"/>
  <c r="BP42" i="16"/>
  <c r="BO20" i="15"/>
  <c r="BN21" i="15"/>
  <c r="BN40" i="15"/>
  <c r="BP62" i="16" l="1"/>
  <c r="BQ42" i="16"/>
  <c r="BP43" i="16"/>
  <c r="BO21" i="15"/>
  <c r="BP20" i="15"/>
  <c r="BO40" i="15"/>
  <c r="BQ62" i="16" l="1"/>
  <c r="BQ43" i="16"/>
  <c r="BR42" i="16"/>
  <c r="BP21" i="15"/>
  <c r="BQ20" i="15"/>
  <c r="BP40" i="15"/>
  <c r="BR62" i="16" l="1"/>
  <c r="BS42" i="16"/>
  <c r="BR43" i="16"/>
  <c r="BR20" i="15"/>
  <c r="BQ21" i="15"/>
  <c r="BQ40" i="15"/>
  <c r="BS62" i="16" l="1"/>
  <c r="BS43" i="16"/>
  <c r="BT42" i="16"/>
  <c r="BR21" i="15"/>
  <c r="BS20" i="15"/>
  <c r="BR40" i="15"/>
  <c r="BT43" i="16" l="1"/>
  <c r="BU42" i="16"/>
  <c r="BT62" i="16"/>
  <c r="BT20" i="15"/>
  <c r="BS21" i="15"/>
  <c r="BS40" i="15"/>
  <c r="BU43" i="16" l="1"/>
  <c r="BU62" i="16"/>
  <c r="BV42" i="16"/>
  <c r="BU20" i="15"/>
  <c r="BT21" i="15"/>
  <c r="BT40" i="15"/>
  <c r="BV62" i="16" l="1"/>
  <c r="BV43" i="16"/>
  <c r="BW42" i="16"/>
  <c r="BU21" i="15"/>
  <c r="BV20" i="15"/>
  <c r="BU40" i="15"/>
  <c r="BW62" i="16" l="1"/>
  <c r="BX42" i="16"/>
  <c r="BW43" i="16"/>
  <c r="BV21" i="15"/>
  <c r="BW20" i="15"/>
  <c r="BV40" i="15"/>
  <c r="BY42" i="16" l="1"/>
  <c r="BX62" i="16"/>
  <c r="BX43" i="16"/>
  <c r="BX20" i="15"/>
  <c r="BW21" i="15"/>
  <c r="BW40" i="15"/>
  <c r="BZ42" i="16" l="1"/>
  <c r="BY62" i="16"/>
  <c r="BY43" i="16"/>
  <c r="BY20" i="15"/>
  <c r="BX21" i="15"/>
  <c r="BX40" i="15"/>
  <c r="BZ62" i="16" l="1"/>
  <c r="CA42" i="16"/>
  <c r="BZ43" i="16"/>
  <c r="BZ20" i="15"/>
  <c r="BY21" i="15"/>
  <c r="BY40" i="15"/>
  <c r="CA62" i="16" l="1"/>
  <c r="CA43" i="16"/>
  <c r="CB42" i="16"/>
  <c r="CA20" i="15"/>
  <c r="BZ21" i="15"/>
  <c r="BZ40" i="15"/>
  <c r="CB62" i="16" l="1"/>
  <c r="CC42" i="16"/>
  <c r="CB43" i="16"/>
  <c r="CA21" i="15"/>
  <c r="CB20" i="15"/>
  <c r="CA40" i="15"/>
  <c r="CC62" i="16" l="1"/>
  <c r="CD42" i="16"/>
  <c r="CC43" i="16"/>
  <c r="CB21" i="15"/>
  <c r="CC20" i="15"/>
  <c r="CB40" i="15"/>
  <c r="CD62" i="16" l="1"/>
  <c r="CE42" i="16"/>
  <c r="CD43" i="16"/>
  <c r="CD20" i="15"/>
  <c r="CC21" i="15"/>
  <c r="CC40" i="15"/>
  <c r="CE43" i="16" l="1"/>
  <c r="CF42" i="16"/>
  <c r="CF62" i="16" s="1"/>
  <c r="CE62" i="16"/>
  <c r="CD21" i="15"/>
  <c r="CE20" i="15"/>
  <c r="CD40" i="15"/>
  <c r="CF43" i="16" l="1"/>
  <c r="CG42" i="16"/>
  <c r="CF20" i="15"/>
  <c r="CE21" i="15"/>
  <c r="CE40" i="15"/>
  <c r="CG43" i="16" l="1"/>
  <c r="CG62" i="16"/>
  <c r="CH42" i="16"/>
  <c r="CF21" i="15"/>
  <c r="CG20" i="15"/>
  <c r="CF40" i="15"/>
  <c r="CH62" i="16" l="1"/>
  <c r="CI42" i="16"/>
  <c r="CH43" i="16"/>
  <c r="CG21" i="15"/>
  <c r="CH20" i="15"/>
  <c r="CG40" i="15"/>
  <c r="CI62" i="16" l="1"/>
  <c r="CJ42" i="16"/>
  <c r="CI43" i="16"/>
  <c r="CH21" i="15"/>
  <c r="CI20" i="15"/>
  <c r="CH40" i="15"/>
  <c r="CK42" i="16" l="1"/>
  <c r="CJ62" i="16"/>
  <c r="CJ43" i="16"/>
  <c r="CJ20" i="15"/>
  <c r="CI21" i="15"/>
  <c r="CI40" i="15"/>
  <c r="CL42" i="16" l="1"/>
  <c r="CK43" i="16"/>
  <c r="CK62" i="16"/>
  <c r="CK20" i="15"/>
  <c r="CJ21" i="15"/>
  <c r="CJ40" i="15"/>
  <c r="CL62" i="16" l="1"/>
  <c r="CM42" i="16"/>
  <c r="CL43" i="16"/>
  <c r="CL20" i="15"/>
  <c r="CK21" i="15"/>
  <c r="CK40" i="15"/>
  <c r="CM62" i="16" l="1"/>
  <c r="CM43" i="16"/>
  <c r="CN42" i="16"/>
  <c r="CM20" i="15"/>
  <c r="CL21" i="15"/>
  <c r="CL40" i="15"/>
  <c r="CN62" i="16" l="1"/>
  <c r="CO42" i="16"/>
  <c r="CN43" i="16"/>
  <c r="CM21" i="15"/>
  <c r="CN20" i="15"/>
  <c r="CM40" i="15"/>
  <c r="CO62" i="16" l="1"/>
  <c r="CO43" i="16"/>
  <c r="CP42" i="16"/>
  <c r="CN21" i="15"/>
  <c r="CO20" i="15"/>
  <c r="CN40" i="15"/>
  <c r="CP62" i="16" l="1"/>
  <c r="CQ42" i="16"/>
  <c r="CP43" i="16"/>
  <c r="CP20" i="15"/>
  <c r="CO21" i="15"/>
  <c r="CO40" i="15"/>
  <c r="CQ43" i="16" l="1"/>
  <c r="CR42" i="16"/>
  <c r="CQ62" i="16"/>
  <c r="CP21" i="15"/>
  <c r="CQ20" i="15"/>
  <c r="CP40" i="15"/>
  <c r="CR43" i="16" l="1"/>
  <c r="CS42" i="16"/>
  <c r="CR62" i="16"/>
  <c r="CR20" i="15"/>
  <c r="CQ21" i="15"/>
  <c r="CQ40" i="15"/>
  <c r="CS43" i="16" l="1"/>
  <c r="CS62" i="16"/>
  <c r="CT42" i="16"/>
  <c r="CS20" i="15"/>
  <c r="CR21" i="15"/>
  <c r="CR40" i="15"/>
  <c r="CT62" i="16" l="1"/>
  <c r="CT43" i="16"/>
  <c r="CU42" i="16"/>
  <c r="CS21" i="15"/>
  <c r="CT20" i="15"/>
  <c r="CS40" i="15"/>
  <c r="CV42" i="16" l="1"/>
  <c r="CU62" i="16"/>
  <c r="CU43" i="16"/>
  <c r="CT21" i="15"/>
  <c r="CU20" i="15"/>
  <c r="CT40" i="15"/>
  <c r="CW42" i="16" l="1"/>
  <c r="CV62" i="16"/>
  <c r="CV43" i="16"/>
  <c r="CV20" i="15"/>
  <c r="CU21" i="15"/>
  <c r="CU40" i="15"/>
  <c r="CX42" i="16" l="1"/>
  <c r="CW62" i="16"/>
  <c r="CW43" i="16"/>
  <c r="CW20" i="15"/>
  <c r="CV21" i="15"/>
  <c r="CV40" i="15"/>
  <c r="CX62" i="16" l="1"/>
  <c r="CY42" i="16"/>
  <c r="CX43" i="16"/>
  <c r="CX20" i="15"/>
  <c r="CW21" i="15"/>
  <c r="CW40" i="15"/>
  <c r="CY62" i="16" l="1"/>
  <c r="CY43" i="16"/>
  <c r="CZ42" i="16"/>
  <c r="CY20" i="15"/>
  <c r="CX21" i="15"/>
  <c r="CX40" i="15"/>
  <c r="CZ62" i="16" l="1"/>
  <c r="DA42" i="16"/>
  <c r="CZ43" i="16"/>
  <c r="CY21" i="15"/>
  <c r="CZ20" i="15"/>
  <c r="CY40" i="15"/>
  <c r="DA62" i="16" l="1"/>
  <c r="DB42" i="16"/>
  <c r="DA43" i="16"/>
  <c r="CZ21" i="15"/>
  <c r="DA20" i="15"/>
  <c r="CZ40" i="15"/>
  <c r="DB62" i="16" l="1"/>
  <c r="DC42" i="16"/>
  <c r="DB43" i="16"/>
  <c r="DB20" i="15"/>
  <c r="DA21" i="15"/>
  <c r="DA40" i="15"/>
  <c r="DC62" i="16" l="1"/>
  <c r="DC43" i="16"/>
  <c r="DD42" i="16"/>
  <c r="DG50" i="16"/>
  <c r="DH59" i="16"/>
  <c r="DH54" i="16"/>
  <c r="DG57" i="16"/>
  <c r="DH51" i="16"/>
  <c r="DG48" i="16"/>
  <c r="DH45" i="16"/>
  <c r="DF45" i="16"/>
  <c r="DH50" i="16"/>
  <c r="DG46" i="16"/>
  <c r="DF44" i="16"/>
  <c r="DH48" i="16"/>
  <c r="DH47" i="16"/>
  <c r="DG45" i="16"/>
  <c r="DG53" i="16"/>
  <c r="DF51" i="16"/>
  <c r="DG59" i="16"/>
  <c r="DH49" i="16"/>
  <c r="DH57" i="16"/>
  <c r="DH44" i="16"/>
  <c r="DG44" i="16"/>
  <c r="DF54" i="16"/>
  <c r="DH56" i="16"/>
  <c r="DG51" i="16"/>
  <c r="DF61" i="16"/>
  <c r="DH52" i="16"/>
  <c r="DH58" i="16"/>
  <c r="DF58" i="16"/>
  <c r="DF55" i="16"/>
  <c r="DG47" i="16"/>
  <c r="DF59" i="16"/>
  <c r="DG52" i="16"/>
  <c r="DF57" i="16"/>
  <c r="DI57" i="16" s="1"/>
  <c r="DG54" i="16"/>
  <c r="DF52" i="16"/>
  <c r="DF53" i="16"/>
  <c r="DH61" i="16"/>
  <c r="DG60" i="16"/>
  <c r="DF48" i="16"/>
  <c r="DF47" i="16"/>
  <c r="DF60" i="16"/>
  <c r="DF56" i="16"/>
  <c r="DH60" i="16"/>
  <c r="DG61" i="16"/>
  <c r="DG58" i="16"/>
  <c r="DH55" i="16"/>
  <c r="DO57" i="16"/>
  <c r="DG55" i="16"/>
  <c r="DG49" i="16"/>
  <c r="DH53" i="16"/>
  <c r="DF50" i="16"/>
  <c r="DF49" i="16"/>
  <c r="DN45" i="16"/>
  <c r="DM56" i="16"/>
  <c r="DO54" i="16"/>
  <c r="DM50" i="16"/>
  <c r="DO46" i="16"/>
  <c r="DF46" i="16"/>
  <c r="DI46" i="16" s="1"/>
  <c r="DM45" i="16"/>
  <c r="DH46" i="16"/>
  <c r="DO61" i="16"/>
  <c r="DN58" i="16"/>
  <c r="DN51" i="16"/>
  <c r="DO56" i="16"/>
  <c r="DN60" i="16"/>
  <c r="DN54" i="16"/>
  <c r="DN56" i="16"/>
  <c r="DO50" i="16"/>
  <c r="DO59" i="16"/>
  <c r="DN50" i="16"/>
  <c r="DN47" i="16"/>
  <c r="DM57" i="16"/>
  <c r="DG56" i="16"/>
  <c r="DN55" i="16"/>
  <c r="DN61" i="16"/>
  <c r="DO52" i="16"/>
  <c r="DM47" i="16"/>
  <c r="DM60" i="16"/>
  <c r="DO45" i="16"/>
  <c r="DM49" i="16"/>
  <c r="DN53" i="16"/>
  <c r="DM61" i="16"/>
  <c r="DN46" i="16"/>
  <c r="DM51" i="16"/>
  <c r="DN48" i="16"/>
  <c r="DO51" i="16"/>
  <c r="DN59" i="16"/>
  <c r="DO47" i="16"/>
  <c r="DN44" i="16"/>
  <c r="DM59" i="16"/>
  <c r="DO49" i="16"/>
  <c r="DM44" i="16"/>
  <c r="DM54" i="16"/>
  <c r="DP54" i="16" s="1"/>
  <c r="DO53" i="16"/>
  <c r="DM53" i="16"/>
  <c r="DO44" i="16"/>
  <c r="DO48" i="16"/>
  <c r="DN57" i="16"/>
  <c r="DO55" i="16"/>
  <c r="DM46" i="16"/>
  <c r="DM58" i="16"/>
  <c r="DO58" i="16"/>
  <c r="DM52" i="16"/>
  <c r="DN49" i="16"/>
  <c r="DM55" i="16"/>
  <c r="DN52" i="16"/>
  <c r="DO60" i="16"/>
  <c r="DM48" i="16"/>
  <c r="DB21" i="15"/>
  <c r="DC20" i="15"/>
  <c r="DB40" i="15"/>
  <c r="DG39" i="15" l="1"/>
  <c r="DF39" i="15"/>
  <c r="DI50" i="16"/>
  <c r="DC21" i="15"/>
  <c r="DG25" i="15"/>
  <c r="DO31" i="15"/>
  <c r="DF32" i="15"/>
  <c r="DF34" i="15"/>
  <c r="DG32" i="15"/>
  <c r="DG36" i="15"/>
  <c r="DF33" i="15"/>
  <c r="DM27" i="15"/>
  <c r="DF25" i="15"/>
  <c r="DF31" i="15"/>
  <c r="DH35" i="15"/>
  <c r="DG38" i="15"/>
  <c r="DH36" i="15"/>
  <c r="DH26" i="15"/>
  <c r="DG24" i="15"/>
  <c r="DH38" i="15"/>
  <c r="DG33" i="15"/>
  <c r="DG34" i="15"/>
  <c r="DG37" i="15"/>
  <c r="DG31" i="15"/>
  <c r="DH28" i="15"/>
  <c r="DO32" i="15"/>
  <c r="DM31" i="15"/>
  <c r="DF27" i="15"/>
  <c r="DO26" i="15"/>
  <c r="DF37" i="15"/>
  <c r="DO33" i="15"/>
  <c r="DG28" i="15"/>
  <c r="DF22" i="15"/>
  <c r="DO35" i="15"/>
  <c r="DH30" i="15"/>
  <c r="DF38" i="15"/>
  <c r="DF29" i="15"/>
  <c r="DO23" i="15"/>
  <c r="DH23" i="15"/>
  <c r="DG29" i="15"/>
  <c r="DM23" i="15"/>
  <c r="DH33" i="15"/>
  <c r="DN25" i="15"/>
  <c r="DN32" i="15"/>
  <c r="DG26" i="15"/>
  <c r="DM33" i="15"/>
  <c r="DF36" i="15"/>
  <c r="DG22" i="15"/>
  <c r="DN23" i="15"/>
  <c r="DH39" i="15"/>
  <c r="DF28" i="15"/>
  <c r="DO22" i="15"/>
  <c r="DO28" i="15"/>
  <c r="DF23" i="15"/>
  <c r="DG27" i="15"/>
  <c r="DH32" i="15"/>
  <c r="DH34" i="15"/>
  <c r="DM22" i="15"/>
  <c r="DM39" i="15"/>
  <c r="DH27" i="15"/>
  <c r="DH22" i="15"/>
  <c r="DG23" i="15"/>
  <c r="DO30" i="15"/>
  <c r="DH24" i="15"/>
  <c r="DM34" i="15"/>
  <c r="DN39" i="15"/>
  <c r="DH31" i="15"/>
  <c r="DM32" i="15"/>
  <c r="DP32" i="15" s="1"/>
  <c r="DO25" i="15"/>
  <c r="DM35" i="15"/>
  <c r="DO29" i="15"/>
  <c r="DF24" i="15"/>
  <c r="DO37" i="15"/>
  <c r="DN30" i="15"/>
  <c r="DG35" i="15"/>
  <c r="DG30" i="15"/>
  <c r="DN35" i="15"/>
  <c r="DN28" i="15"/>
  <c r="DN36" i="15"/>
  <c r="DM24" i="15"/>
  <c r="DH37" i="15"/>
  <c r="DM30" i="15"/>
  <c r="DN38" i="15"/>
  <c r="DO39" i="15"/>
  <c r="DF26" i="15"/>
  <c r="DN26" i="15"/>
  <c r="DM37" i="15"/>
  <c r="DN33" i="15"/>
  <c r="DF30" i="15"/>
  <c r="DH25" i="15"/>
  <c r="DM29" i="15"/>
  <c r="DO24" i="15"/>
  <c r="DM28" i="15"/>
  <c r="DN24" i="15"/>
  <c r="DO34" i="15"/>
  <c r="DO36" i="15"/>
  <c r="DH29" i="15"/>
  <c r="DN34" i="15"/>
  <c r="DN31" i="15"/>
  <c r="DM36" i="15"/>
  <c r="DM38" i="15"/>
  <c r="DF35" i="15"/>
  <c r="DI35" i="15" s="1"/>
  <c r="DN37" i="15"/>
  <c r="DN27" i="15"/>
  <c r="DM25" i="15"/>
  <c r="DN29" i="15"/>
  <c r="DO27" i="15"/>
  <c r="DO38" i="15"/>
  <c r="DN22" i="15"/>
  <c r="DM26" i="15"/>
  <c r="DP26" i="15" s="1"/>
  <c r="DI48" i="16"/>
  <c r="DJ48" i="16" s="1"/>
  <c r="DP47" i="16"/>
  <c r="DQ47" i="16" s="1"/>
  <c r="DI59" i="16"/>
  <c r="DJ59" i="16" s="1"/>
  <c r="DP60" i="16"/>
  <c r="DP55" i="16"/>
  <c r="DQ55" i="16" s="1"/>
  <c r="DP50" i="16"/>
  <c r="DQ50" i="16" s="1"/>
  <c r="DP52" i="16"/>
  <c r="DQ52" i="16" s="1"/>
  <c r="DI60" i="16"/>
  <c r="DJ60" i="16" s="1"/>
  <c r="DP58" i="16"/>
  <c r="DP46" i="16"/>
  <c r="DQ46" i="16" s="1"/>
  <c r="DI49" i="16"/>
  <c r="DJ49" i="16" s="1"/>
  <c r="DI47" i="16"/>
  <c r="DJ47" i="16" s="1"/>
  <c r="DI51" i="16"/>
  <c r="DJ51" i="16" s="1"/>
  <c r="DP48" i="16"/>
  <c r="DQ48" i="16" s="1"/>
  <c r="DP51" i="16"/>
  <c r="DQ51" i="16" s="1"/>
  <c r="DI53" i="16"/>
  <c r="DJ53" i="16" s="1"/>
  <c r="DG62" i="16"/>
  <c r="DM62" i="16"/>
  <c r="DP44" i="16"/>
  <c r="DQ44" i="16" s="1"/>
  <c r="DP49" i="16"/>
  <c r="DQ49" i="16" s="1"/>
  <c r="DH62" i="16"/>
  <c r="DI45" i="16"/>
  <c r="DJ45" i="16" s="1"/>
  <c r="DP59" i="16"/>
  <c r="DQ59" i="16" s="1"/>
  <c r="DQ54" i="16"/>
  <c r="DP56" i="16"/>
  <c r="DQ56" i="16" s="1"/>
  <c r="DI56" i="16"/>
  <c r="DJ56" i="16" s="1"/>
  <c r="DN62" i="16"/>
  <c r="DQ60" i="16"/>
  <c r="DI55" i="16"/>
  <c r="DJ55" i="16" s="1"/>
  <c r="DI58" i="16"/>
  <c r="DJ58" i="16" s="1"/>
  <c r="DJ57" i="16"/>
  <c r="DQ58" i="16"/>
  <c r="DI61" i="16"/>
  <c r="DJ61" i="16" s="1"/>
  <c r="DJ50" i="16"/>
  <c r="DO62" i="16"/>
  <c r="DP57" i="16"/>
  <c r="DQ57" i="16" s="1"/>
  <c r="DP53" i="16"/>
  <c r="DQ53" i="16" s="1"/>
  <c r="DP45" i="16"/>
  <c r="DQ45" i="16" s="1"/>
  <c r="DI52" i="16"/>
  <c r="DI44" i="16"/>
  <c r="DF62" i="16"/>
  <c r="DP61" i="16"/>
  <c r="DQ61" i="16" s="1"/>
  <c r="DI54" i="16"/>
  <c r="DJ46" i="16"/>
  <c r="DD20" i="15"/>
  <c r="P42" i="15" s="1"/>
  <c r="P62" i="15" s="1"/>
  <c r="DC40" i="15"/>
  <c r="DI38" i="15" l="1"/>
  <c r="DP28" i="15"/>
  <c r="DQ28" i="15" s="1"/>
  <c r="DQ32" i="15"/>
  <c r="DQ29" i="15"/>
  <c r="DQ40" i="15"/>
  <c r="DQ27" i="15"/>
  <c r="DQ26" i="15"/>
  <c r="DQ30" i="15"/>
  <c r="DJ40" i="15"/>
  <c r="DI24" i="15"/>
  <c r="DJ24" i="15" s="1"/>
  <c r="DP36" i="15"/>
  <c r="DQ36" i="15" s="1"/>
  <c r="DI25" i="15"/>
  <c r="DJ25" i="15" s="1"/>
  <c r="DP29" i="15"/>
  <c r="DI37" i="15"/>
  <c r="DP23" i="15"/>
  <c r="DQ23" i="15" s="1"/>
  <c r="DP38" i="15"/>
  <c r="DQ38" i="15" s="1"/>
  <c r="DI28" i="15"/>
  <c r="DJ28" i="15" s="1"/>
  <c r="DI26" i="15"/>
  <c r="DJ26" i="15" s="1"/>
  <c r="DP30" i="15"/>
  <c r="DI31" i="15"/>
  <c r="DJ31" i="15" s="1"/>
  <c r="DI29" i="15"/>
  <c r="DJ29" i="15" s="1"/>
  <c r="DP25" i="15"/>
  <c r="DQ25" i="15" s="1"/>
  <c r="DI30" i="15"/>
  <c r="DJ30" i="15" s="1"/>
  <c r="DG40" i="15"/>
  <c r="DP37" i="15"/>
  <c r="DQ37" i="15" s="1"/>
  <c r="DJ35" i="15"/>
  <c r="DP39" i="15"/>
  <c r="DQ39" i="15" s="1"/>
  <c r="DI36" i="15"/>
  <c r="DI39" i="15"/>
  <c r="DP24" i="15"/>
  <c r="DQ24" i="15" s="1"/>
  <c r="DI22" i="15"/>
  <c r="DF40" i="15"/>
  <c r="DP35" i="15"/>
  <c r="DQ35" i="15" s="1"/>
  <c r="DM40" i="15"/>
  <c r="DP22" i="15"/>
  <c r="DQ22" i="15" s="1"/>
  <c r="DI23" i="15"/>
  <c r="DP33" i="15"/>
  <c r="DQ33" i="15" s="1"/>
  <c r="DI27" i="15"/>
  <c r="DJ38" i="15"/>
  <c r="DP27" i="15"/>
  <c r="DI34" i="15"/>
  <c r="DO40" i="15"/>
  <c r="DN40" i="15"/>
  <c r="DP34" i="15"/>
  <c r="DQ34" i="15" s="1"/>
  <c r="DH40" i="15"/>
  <c r="DP31" i="15"/>
  <c r="DQ31" i="15" s="1"/>
  <c r="DJ37" i="15"/>
  <c r="DI33" i="15"/>
  <c r="DI32" i="15"/>
  <c r="DQ62" i="16"/>
  <c r="DQ42" i="16" s="1"/>
  <c r="DR42" i="16" s="1"/>
  <c r="DJ44" i="16"/>
  <c r="DJ54" i="16"/>
  <c r="DJ52" i="16"/>
  <c r="Q42" i="15"/>
  <c r="R42" i="15" s="1"/>
  <c r="AA41" i="15"/>
  <c r="AB41" i="15" s="1"/>
  <c r="P43" i="15"/>
  <c r="BF41" i="15" l="1"/>
  <c r="BG41" i="15" s="1"/>
  <c r="Q43" i="15"/>
  <c r="Q62" i="15"/>
  <c r="DJ32" i="15"/>
  <c r="DJ34" i="15"/>
  <c r="DJ22" i="15"/>
  <c r="DJ33" i="15"/>
  <c r="DJ27" i="15"/>
  <c r="DJ39" i="15"/>
  <c r="DF42" i="15"/>
  <c r="DV26" i="15"/>
  <c r="DT32" i="15"/>
  <c r="DU37" i="15"/>
  <c r="DU24" i="15"/>
  <c r="DV29" i="15"/>
  <c r="DT35" i="15"/>
  <c r="DT22" i="15"/>
  <c r="DT33" i="15"/>
  <c r="DT26" i="15"/>
  <c r="DV36" i="15"/>
  <c r="DU34" i="15"/>
  <c r="DT30" i="15"/>
  <c r="DU26" i="15"/>
  <c r="DU25" i="15"/>
  <c r="DV30" i="15"/>
  <c r="DT36" i="15"/>
  <c r="DT23" i="15"/>
  <c r="DU28" i="15"/>
  <c r="DV33" i="15"/>
  <c r="DT39" i="15"/>
  <c r="DU30" i="15"/>
  <c r="DU23" i="15"/>
  <c r="DT34" i="15"/>
  <c r="DT29" i="15"/>
  <c r="DU35" i="15"/>
  <c r="DV22" i="15"/>
  <c r="DT28" i="15"/>
  <c r="DU33" i="15"/>
  <c r="DV38" i="15"/>
  <c r="DV25" i="15"/>
  <c r="DT31" i="15"/>
  <c r="DU36" i="15"/>
  <c r="DT25" i="15"/>
  <c r="DV35" i="15"/>
  <c r="DV28" i="15"/>
  <c r="DU39" i="15"/>
  <c r="DV39" i="15"/>
  <c r="DV32" i="15"/>
  <c r="DV31" i="15"/>
  <c r="DT24" i="15"/>
  <c r="DU29" i="15"/>
  <c r="DV34" i="15"/>
  <c r="DU22" i="15"/>
  <c r="DT27" i="15"/>
  <c r="DU32" i="15"/>
  <c r="DV37" i="15"/>
  <c r="DV27" i="15"/>
  <c r="DU38" i="15"/>
  <c r="DU31" i="15"/>
  <c r="DV23" i="15"/>
  <c r="DV24" i="15"/>
  <c r="DT38" i="15"/>
  <c r="DT37" i="15"/>
  <c r="DU27" i="15"/>
  <c r="DJ23" i="15"/>
  <c r="DM42" i="15"/>
  <c r="DJ36" i="15"/>
  <c r="DJ62" i="16"/>
  <c r="DJ42" i="16" s="1"/>
  <c r="DK42" i="16" s="1"/>
  <c r="DU51" i="16"/>
  <c r="DT50" i="16"/>
  <c r="DT53" i="16"/>
  <c r="DT59" i="16"/>
  <c r="DV58" i="16"/>
  <c r="DV46" i="16"/>
  <c r="DU45" i="16"/>
  <c r="DV48" i="16"/>
  <c r="DU55" i="16"/>
  <c r="DV60" i="16"/>
  <c r="DT44" i="16"/>
  <c r="DU60" i="16"/>
  <c r="DT47" i="16"/>
  <c r="DU49" i="16"/>
  <c r="DV61" i="16"/>
  <c r="DU59" i="16"/>
  <c r="DT57" i="16"/>
  <c r="DV54" i="16"/>
  <c r="DV50" i="16"/>
  <c r="DT60" i="16"/>
  <c r="DV53" i="16"/>
  <c r="DU52" i="16"/>
  <c r="DU48" i="16"/>
  <c r="DV44" i="16"/>
  <c r="DU56" i="16"/>
  <c r="DT51" i="16"/>
  <c r="DT46" i="16"/>
  <c r="DU61" i="16"/>
  <c r="DV56" i="16"/>
  <c r="DV51" i="16"/>
  <c r="DU46" i="16"/>
  <c r="DT52" i="16"/>
  <c r="DU54" i="16"/>
  <c r="DT45" i="16"/>
  <c r="DT49" i="16"/>
  <c r="DT55" i="16"/>
  <c r="DV47" i="16"/>
  <c r="DT48" i="16"/>
  <c r="DU57" i="16"/>
  <c r="DU44" i="16"/>
  <c r="DU50" i="16"/>
  <c r="DU58" i="16"/>
  <c r="DT61" i="16"/>
  <c r="DV45" i="16"/>
  <c r="DU53" i="16"/>
  <c r="DV55" i="16"/>
  <c r="DV59" i="16"/>
  <c r="DV57" i="16"/>
  <c r="DU47" i="16"/>
  <c r="DT54" i="16"/>
  <c r="DT56" i="16"/>
  <c r="DV52" i="16"/>
  <c r="DT58" i="16"/>
  <c r="DV49" i="16"/>
  <c r="R43" i="15"/>
  <c r="R62" i="15"/>
  <c r="S42" i="15"/>
  <c r="S62" i="15" s="1"/>
  <c r="CK41" i="15"/>
  <c r="CL41" i="15" s="1"/>
  <c r="DW34" i="15" l="1"/>
  <c r="DX34" i="15" s="1"/>
  <c r="DX40" i="15"/>
  <c r="DW38" i="15"/>
  <c r="DX38" i="15" s="1"/>
  <c r="DW24" i="15"/>
  <c r="DX24" i="15" s="1"/>
  <c r="DW32" i="15"/>
  <c r="DX32" i="15" s="1"/>
  <c r="S43" i="15"/>
  <c r="DW35" i="15"/>
  <c r="DX35" i="15" s="1"/>
  <c r="DQ20" i="15"/>
  <c r="DR20" i="15" s="1"/>
  <c r="DW58" i="16"/>
  <c r="DX58" i="16" s="1"/>
  <c r="DW25" i="15"/>
  <c r="DX25" i="15" s="1"/>
  <c r="DW23" i="15"/>
  <c r="DX23" i="15" s="1"/>
  <c r="DW26" i="15"/>
  <c r="DX26" i="15" s="1"/>
  <c r="DT42" i="15"/>
  <c r="T42" i="15"/>
  <c r="U42" i="15" s="1"/>
  <c r="U62" i="15" s="1"/>
  <c r="DW27" i="15"/>
  <c r="DX27" i="15" s="1"/>
  <c r="DW29" i="15"/>
  <c r="DX29" i="15" s="1"/>
  <c r="DW39" i="15"/>
  <c r="DX39" i="15" s="1"/>
  <c r="DW36" i="15"/>
  <c r="DX36" i="15" s="1"/>
  <c r="DW30" i="15"/>
  <c r="DX30" i="15" s="1"/>
  <c r="DW33" i="15"/>
  <c r="DX33" i="15" s="1"/>
  <c r="DV40" i="15"/>
  <c r="DU40" i="15"/>
  <c r="DW31" i="15"/>
  <c r="DX31" i="15" s="1"/>
  <c r="DW28" i="15"/>
  <c r="DX28" i="15" s="1"/>
  <c r="DT40" i="15"/>
  <c r="DW22" i="15"/>
  <c r="DX22" i="15" s="1"/>
  <c r="DW37" i="15"/>
  <c r="DX37" i="15" s="1"/>
  <c r="DW51" i="16"/>
  <c r="DW45" i="16"/>
  <c r="DW60" i="16"/>
  <c r="DX60" i="16" s="1"/>
  <c r="DW48" i="16"/>
  <c r="DW54" i="16"/>
  <c r="DX54" i="16" s="1"/>
  <c r="DW55" i="16"/>
  <c r="DX55" i="16" s="1"/>
  <c r="DW52" i="16"/>
  <c r="DX52" i="16" s="1"/>
  <c r="DW56" i="16"/>
  <c r="DX56" i="16" s="1"/>
  <c r="DW46" i="16"/>
  <c r="DX46" i="16" s="1"/>
  <c r="DW57" i="16"/>
  <c r="DX57" i="16" s="1"/>
  <c r="DU62" i="16"/>
  <c r="DW59" i="16"/>
  <c r="DX59" i="16" s="1"/>
  <c r="DW53" i="16"/>
  <c r="DX53" i="16" s="1"/>
  <c r="DW50" i="16"/>
  <c r="DX50" i="16" s="1"/>
  <c r="DW47" i="16"/>
  <c r="DX51" i="16"/>
  <c r="DV62" i="16"/>
  <c r="DW49" i="16"/>
  <c r="DX49" i="16" s="1"/>
  <c r="DX48" i="16"/>
  <c r="DT62" i="16"/>
  <c r="DW44" i="16"/>
  <c r="DX44" i="16" s="1"/>
  <c r="DW61" i="16"/>
  <c r="DX45" i="16"/>
  <c r="DJ20" i="15" l="1"/>
  <c r="DK20" i="15" s="1"/>
  <c r="T43" i="15"/>
  <c r="T62" i="15"/>
  <c r="DX61" i="16"/>
  <c r="DX47" i="16"/>
  <c r="DX62" i="16" s="1"/>
  <c r="DX42" i="16" s="1"/>
  <c r="DY42" i="16" s="1"/>
  <c r="U43" i="15"/>
  <c r="V42" i="15"/>
  <c r="V62" i="15" l="1"/>
  <c r="V43" i="15"/>
  <c r="W42" i="15"/>
  <c r="DX20" i="15" l="1"/>
  <c r="DY20" i="15" s="1"/>
  <c r="W62" i="15"/>
  <c r="W43" i="15"/>
  <c r="X42" i="15"/>
  <c r="X62" i="15" l="1"/>
  <c r="X43" i="15"/>
  <c r="Y42" i="15"/>
  <c r="Y62" i="15" l="1"/>
  <c r="Y43" i="15"/>
  <c r="Z42" i="15"/>
  <c r="Z62" i="15" l="1"/>
  <c r="Z43" i="15"/>
  <c r="AA42" i="15"/>
  <c r="AA62" i="15" s="1"/>
  <c r="AA43" i="15" l="1"/>
  <c r="AB42" i="15"/>
  <c r="AB62" i="15" s="1"/>
  <c r="AB43" i="15" l="1"/>
  <c r="AC42" i="15"/>
  <c r="AC62" i="15" s="1"/>
  <c r="AC43" i="15" l="1"/>
  <c r="AD42" i="15"/>
  <c r="AD62" i="15" s="1"/>
  <c r="AD43" i="15" l="1"/>
  <c r="AE42" i="15"/>
  <c r="AE62" i="15" s="1"/>
  <c r="AE43" i="15" l="1"/>
  <c r="AF42" i="15"/>
  <c r="AF62" i="15" s="1"/>
  <c r="AG42" i="15" l="1"/>
  <c r="AG62" i="15" s="1"/>
  <c r="AF43" i="15"/>
  <c r="AG43" i="15" l="1"/>
  <c r="AH42" i="15"/>
  <c r="AH62" i="15" s="1"/>
  <c r="AH43" i="15" l="1"/>
  <c r="AI42" i="15"/>
  <c r="AI62" i="15" s="1"/>
  <c r="AI43" i="15" l="1"/>
  <c r="AJ42" i="15"/>
  <c r="AJ62" i="15" s="1"/>
  <c r="AJ43" i="15" l="1"/>
  <c r="AK42" i="15"/>
  <c r="AK62" i="15" s="1"/>
  <c r="AK43" i="15" l="1"/>
  <c r="AL42" i="15"/>
  <c r="AL62" i="15" s="1"/>
  <c r="AL43" i="15" l="1"/>
  <c r="AM42" i="15"/>
  <c r="AM62" i="15" s="1"/>
  <c r="AM43" i="15" l="1"/>
  <c r="AN42" i="15"/>
  <c r="AN62" i="15" s="1"/>
  <c r="AN43" i="15" l="1"/>
  <c r="AO42" i="15"/>
  <c r="AO62" i="15" s="1"/>
  <c r="AO43" i="15" l="1"/>
  <c r="AP42" i="15"/>
  <c r="AP62" i="15" s="1"/>
  <c r="AP43" i="15" l="1"/>
  <c r="AQ42" i="15"/>
  <c r="AQ62" i="15" s="1"/>
  <c r="AQ43" i="15" l="1"/>
  <c r="AR42" i="15"/>
  <c r="AR62" i="15" s="1"/>
  <c r="AR43" i="15" l="1"/>
  <c r="AS42" i="15"/>
  <c r="AS62" i="15" s="1"/>
  <c r="AT42" i="15" l="1"/>
  <c r="AT62" i="15" s="1"/>
  <c r="AS43" i="15"/>
  <c r="AT43" i="15" l="1"/>
  <c r="AU42" i="15"/>
  <c r="AU62" i="15" s="1"/>
  <c r="AU43" i="15" l="1"/>
  <c r="AV42" i="15"/>
  <c r="AV62" i="15" s="1"/>
  <c r="AV43" i="15" l="1"/>
  <c r="AW42" i="15"/>
  <c r="AW62" i="15" s="1"/>
  <c r="AW43" i="15" l="1"/>
  <c r="AX42" i="15"/>
  <c r="AX62" i="15" s="1"/>
  <c r="AX43" i="15" l="1"/>
  <c r="AY42" i="15"/>
  <c r="AY62" i="15" s="1"/>
  <c r="AY43" i="15" l="1"/>
  <c r="AZ42" i="15"/>
  <c r="AZ62" i="15" s="1"/>
  <c r="AZ43" i="15" l="1"/>
  <c r="BA42" i="15"/>
  <c r="BA62" i="15" s="1"/>
  <c r="BA43" i="15" l="1"/>
  <c r="BB42" i="15"/>
  <c r="BB62" i="15" s="1"/>
  <c r="BB43" i="15" l="1"/>
  <c r="BC42" i="15"/>
  <c r="BC62" i="15" s="1"/>
  <c r="BC43" i="15" l="1"/>
  <c r="BD42" i="15"/>
  <c r="BD62" i="15" s="1"/>
  <c r="BD43" i="15" l="1"/>
  <c r="BE42" i="15"/>
  <c r="BE62" i="15" s="1"/>
  <c r="BE43" i="15" l="1"/>
  <c r="BF42" i="15"/>
  <c r="BF62" i="15" s="1"/>
  <c r="BF43" i="15" l="1"/>
  <c r="BG42" i="15"/>
  <c r="BG62" i="15" s="1"/>
  <c r="BG43" i="15" l="1"/>
  <c r="BH42" i="15"/>
  <c r="BH62" i="15" s="1"/>
  <c r="BH43" i="15" l="1"/>
  <c r="BI42" i="15"/>
  <c r="BI62" i="15" s="1"/>
  <c r="BI43" i="15" l="1"/>
  <c r="BJ42" i="15"/>
  <c r="BJ62" i="15" s="1"/>
  <c r="BK42" i="15" l="1"/>
  <c r="BK62" i="15" s="1"/>
  <c r="BJ43" i="15"/>
  <c r="BL42" i="15" l="1"/>
  <c r="BL62" i="15" s="1"/>
  <c r="BK43" i="15"/>
  <c r="BL43" i="15" l="1"/>
  <c r="BM42" i="15"/>
  <c r="BM62" i="15" s="1"/>
  <c r="BM43" i="15" l="1"/>
  <c r="BN42" i="15"/>
  <c r="BN62" i="15" s="1"/>
  <c r="BN43" i="15" l="1"/>
  <c r="BO42" i="15"/>
  <c r="BO62" i="15" s="1"/>
  <c r="BO43" i="15" l="1"/>
  <c r="BP42" i="15"/>
  <c r="BP62" i="15" s="1"/>
  <c r="BQ42" i="15" l="1"/>
  <c r="BQ62" i="15" s="1"/>
  <c r="BP43" i="15"/>
  <c r="BQ43" i="15" l="1"/>
  <c r="BR42" i="15"/>
  <c r="BR62" i="15" s="1"/>
  <c r="BR43" i="15" l="1"/>
  <c r="BS42" i="15"/>
  <c r="BS62" i="15" s="1"/>
  <c r="BS43" i="15" l="1"/>
  <c r="BT42" i="15"/>
  <c r="BT62" i="15" s="1"/>
  <c r="BT43" i="15" l="1"/>
  <c r="BU42" i="15"/>
  <c r="BU62" i="15" s="1"/>
  <c r="BU43" i="15" l="1"/>
  <c r="BV42" i="15"/>
  <c r="BV62" i="15" s="1"/>
  <c r="BV43" i="15" l="1"/>
  <c r="BW42" i="15"/>
  <c r="BW62" i="15" s="1"/>
  <c r="BW43" i="15" l="1"/>
  <c r="BX42" i="15"/>
  <c r="BX62" i="15" s="1"/>
  <c r="BX43" i="15" l="1"/>
  <c r="BY42" i="15"/>
  <c r="BY62" i="15" s="1"/>
  <c r="BY43" i="15" l="1"/>
  <c r="BZ42" i="15"/>
  <c r="BZ62" i="15" s="1"/>
  <c r="BZ43" i="15" l="1"/>
  <c r="CA42" i="15"/>
  <c r="CA62" i="15" s="1"/>
  <c r="CA43" i="15" l="1"/>
  <c r="CB42" i="15"/>
  <c r="CB62" i="15" s="1"/>
  <c r="CB43" i="15" l="1"/>
  <c r="CC42" i="15"/>
  <c r="CC62" i="15" s="1"/>
  <c r="CC43" i="15" l="1"/>
  <c r="CD42" i="15"/>
  <c r="CD62" i="15" s="1"/>
  <c r="CD43" i="15" l="1"/>
  <c r="CE42" i="15"/>
  <c r="CE62" i="15" s="1"/>
  <c r="CE43" i="15" l="1"/>
  <c r="CF42" i="15"/>
  <c r="CF62" i="15" s="1"/>
  <c r="CF43" i="15" l="1"/>
  <c r="CG42" i="15"/>
  <c r="CG62" i="15" s="1"/>
  <c r="CG43" i="15" l="1"/>
  <c r="CH42" i="15"/>
  <c r="CH62" i="15" s="1"/>
  <c r="CH43" i="15" l="1"/>
  <c r="CI42" i="15"/>
  <c r="CI62" i="15" s="1"/>
  <c r="CI43" i="15" l="1"/>
  <c r="CJ42" i="15"/>
  <c r="CJ62" i="15" s="1"/>
  <c r="CJ43" i="15" l="1"/>
  <c r="CK42" i="15"/>
  <c r="CK62" i="15" s="1"/>
  <c r="CK43" i="15" l="1"/>
  <c r="CL42" i="15"/>
  <c r="CL62" i="15" s="1"/>
  <c r="CL43" i="15" l="1"/>
  <c r="CM42" i="15"/>
  <c r="CM62" i="15" s="1"/>
  <c r="CM43" i="15" l="1"/>
  <c r="CN42" i="15"/>
  <c r="CN62" i="15" s="1"/>
  <c r="CN43" i="15" l="1"/>
  <c r="CO42" i="15"/>
  <c r="CO62" i="15" s="1"/>
  <c r="CO43" i="15" l="1"/>
  <c r="CP42" i="15"/>
  <c r="CP62" i="15" s="1"/>
  <c r="CP43" i="15" l="1"/>
  <c r="CQ42" i="15"/>
  <c r="CQ62" i="15" s="1"/>
  <c r="CQ43" i="15" l="1"/>
  <c r="CR42" i="15"/>
  <c r="CR62" i="15" s="1"/>
  <c r="CR43" i="15" l="1"/>
  <c r="CS42" i="15"/>
  <c r="CS62" i="15" s="1"/>
  <c r="CS43" i="15" l="1"/>
  <c r="CT42" i="15"/>
  <c r="CT62" i="15" s="1"/>
  <c r="CT43" i="15" l="1"/>
  <c r="CU42" i="15"/>
  <c r="CU62" i="15" s="1"/>
  <c r="CV42" i="15" l="1"/>
  <c r="CV62" i="15" s="1"/>
  <c r="CU43" i="15"/>
  <c r="CV43" i="15" l="1"/>
  <c r="CW42" i="15"/>
  <c r="CW62" i="15" s="1"/>
  <c r="CW43" i="15" l="1"/>
  <c r="CX42" i="15"/>
  <c r="CX62" i="15" s="1"/>
  <c r="CX43" i="15" l="1"/>
  <c r="CY42" i="15"/>
  <c r="CY62" i="15" s="1"/>
  <c r="CY43" i="15" l="1"/>
  <c r="CZ42" i="15"/>
  <c r="CZ62" i="15" s="1"/>
  <c r="CZ43" i="15" l="1"/>
  <c r="DA42" i="15"/>
  <c r="DA62" i="15" s="1"/>
  <c r="DA43" i="15" l="1"/>
  <c r="DB42" i="15"/>
  <c r="DB62" i="15" s="1"/>
  <c r="DB43" i="15" l="1"/>
  <c r="DC42" i="15"/>
  <c r="DO47" i="15" l="1"/>
  <c r="DM58" i="15"/>
  <c r="DO45" i="15"/>
  <c r="DH54" i="15"/>
  <c r="DN47" i="15"/>
  <c r="DM46" i="15"/>
  <c r="DF50" i="15"/>
  <c r="DO50" i="15"/>
  <c r="DH47" i="15"/>
  <c r="DH57" i="15"/>
  <c r="DN50" i="15"/>
  <c r="DG55" i="15"/>
  <c r="DO44" i="15"/>
  <c r="DG49" i="15"/>
  <c r="DF57" i="15"/>
  <c r="DG54" i="15"/>
  <c r="DO53" i="15"/>
  <c r="DM51" i="15"/>
  <c r="DH45" i="15"/>
  <c r="DN55" i="15"/>
  <c r="DG53" i="15"/>
  <c r="DH48" i="15"/>
  <c r="DM55" i="15"/>
  <c r="DN58" i="15"/>
  <c r="DN48" i="15"/>
  <c r="DM53" i="15"/>
  <c r="DN57" i="15"/>
  <c r="DM44" i="15"/>
  <c r="DM49" i="15"/>
  <c r="DN45" i="15"/>
  <c r="DH55" i="15"/>
  <c r="DH44" i="15"/>
  <c r="DH53" i="15"/>
  <c r="DN53" i="15"/>
  <c r="DG59" i="15"/>
  <c r="DN46" i="15"/>
  <c r="DM47" i="15"/>
  <c r="DH51" i="15"/>
  <c r="DH61" i="15"/>
  <c r="DG50" i="15"/>
  <c r="DM60" i="15"/>
  <c r="DO52" i="15"/>
  <c r="DN49" i="15"/>
  <c r="DN61" i="15"/>
  <c r="DO56" i="15"/>
  <c r="DM57" i="15"/>
  <c r="DG56" i="15"/>
  <c r="DO48" i="15"/>
  <c r="DM50" i="15"/>
  <c r="DH56" i="15"/>
  <c r="DG52" i="15"/>
  <c r="DN52" i="15"/>
  <c r="DG44" i="15"/>
  <c r="DF56" i="15"/>
  <c r="DN60" i="15"/>
  <c r="DO49" i="15"/>
  <c r="DN59" i="15"/>
  <c r="DH60" i="15"/>
  <c r="DN56" i="15"/>
  <c r="DF61" i="15"/>
  <c r="DI61" i="15" s="1"/>
  <c r="DH52" i="15"/>
  <c r="DM59" i="15"/>
  <c r="DG58" i="15"/>
  <c r="DH59" i="15"/>
  <c r="DO57" i="15"/>
  <c r="DG60" i="15"/>
  <c r="DO55" i="15"/>
  <c r="DH46" i="15"/>
  <c r="DF53" i="15"/>
  <c r="DM52" i="15"/>
  <c r="DF54" i="15"/>
  <c r="DO46" i="15"/>
  <c r="DO61" i="15"/>
  <c r="DF46" i="15"/>
  <c r="DG45" i="15"/>
  <c r="DG57" i="15"/>
  <c r="DG48" i="15"/>
  <c r="DO59" i="15"/>
  <c r="DF59" i="15"/>
  <c r="DN54" i="15"/>
  <c r="DM48" i="15"/>
  <c r="DP48" i="15" s="1"/>
  <c r="DF49" i="15"/>
  <c r="DI49" i="15" s="1"/>
  <c r="DM54" i="15"/>
  <c r="DF60" i="15"/>
  <c r="DI60" i="15" s="1"/>
  <c r="DH58" i="15"/>
  <c r="DM61" i="15"/>
  <c r="DN44" i="15"/>
  <c r="DO58" i="15"/>
  <c r="DF47" i="15"/>
  <c r="DG51" i="15"/>
  <c r="DO51" i="15"/>
  <c r="DH49" i="15"/>
  <c r="DM45" i="15"/>
  <c r="DP45" i="15" s="1"/>
  <c r="DO54" i="15"/>
  <c r="DF51" i="15"/>
  <c r="DH50" i="15"/>
  <c r="DF55" i="15"/>
  <c r="DG61" i="15"/>
  <c r="DF52" i="15"/>
  <c r="DG47" i="15"/>
  <c r="DM56" i="15"/>
  <c r="DO60" i="15"/>
  <c r="DF48" i="15"/>
  <c r="DI48" i="15" s="1"/>
  <c r="DN51" i="15"/>
  <c r="DF44" i="15"/>
  <c r="DF58" i="15"/>
  <c r="DG46" i="15"/>
  <c r="DF45" i="15"/>
  <c r="DI45" i="15" s="1"/>
  <c r="DD42" i="15"/>
  <c r="P82" i="15" s="1"/>
  <c r="AA81" i="15" s="1"/>
  <c r="AB81" i="15" s="1"/>
  <c r="DC62" i="15"/>
  <c r="DC43" i="15"/>
  <c r="DJ62" i="15" l="1"/>
  <c r="DJ60" i="15"/>
  <c r="DQ45" i="15"/>
  <c r="DJ48" i="15"/>
  <c r="DQ62" i="15"/>
  <c r="DJ45" i="15"/>
  <c r="DJ61" i="15"/>
  <c r="DJ49" i="15"/>
  <c r="DQ48" i="15"/>
  <c r="DI53" i="15"/>
  <c r="DJ53" i="15" s="1"/>
  <c r="DI58" i="15"/>
  <c r="DJ58" i="15" s="1"/>
  <c r="DP57" i="15"/>
  <c r="DQ57" i="15" s="1"/>
  <c r="DI59" i="15"/>
  <c r="DJ59" i="15" s="1"/>
  <c r="DI56" i="15"/>
  <c r="DJ56" i="15" s="1"/>
  <c r="DP56" i="15"/>
  <c r="DQ56" i="15" s="1"/>
  <c r="DP50" i="15"/>
  <c r="DQ50" i="15" s="1"/>
  <c r="DI51" i="15"/>
  <c r="DJ51" i="15" s="1"/>
  <c r="DP59" i="15"/>
  <c r="DQ59" i="15" s="1"/>
  <c r="DF82" i="15"/>
  <c r="DU45" i="15"/>
  <c r="DV50" i="15"/>
  <c r="DT56" i="15"/>
  <c r="DU61" i="15"/>
  <c r="DU48" i="15"/>
  <c r="DV53" i="15"/>
  <c r="DT59" i="15"/>
  <c r="DU46" i="15"/>
  <c r="DT57" i="15"/>
  <c r="DT50" i="15"/>
  <c r="DV60" i="15"/>
  <c r="DV48" i="15"/>
  <c r="DU50" i="15"/>
  <c r="DU51" i="15"/>
  <c r="DV46" i="15"/>
  <c r="DT52" i="15"/>
  <c r="DU57" i="15"/>
  <c r="DU44" i="15"/>
  <c r="DV49" i="15"/>
  <c r="DT55" i="15"/>
  <c r="DU60" i="15"/>
  <c r="DT49" i="15"/>
  <c r="DV59" i="15"/>
  <c r="DV52" i="15"/>
  <c r="DV47" i="15"/>
  <c r="DT54" i="15"/>
  <c r="DV55" i="15"/>
  <c r="DV56" i="15"/>
  <c r="DT48" i="15"/>
  <c r="DW48" i="15" s="1"/>
  <c r="DU53" i="15"/>
  <c r="DV58" i="15"/>
  <c r="DV45" i="15"/>
  <c r="DT51" i="15"/>
  <c r="DU56" i="15"/>
  <c r="DV61" i="15"/>
  <c r="DV51" i="15"/>
  <c r="DV44" i="15"/>
  <c r="DU55" i="15"/>
  <c r="DT53" i="15"/>
  <c r="DU59" i="15"/>
  <c r="DT61" i="15"/>
  <c r="DW61" i="15" s="1"/>
  <c r="DT44" i="15"/>
  <c r="DU49" i="15"/>
  <c r="DV54" i="15"/>
  <c r="DT60" i="15"/>
  <c r="DW60" i="15" s="1"/>
  <c r="DT47" i="15"/>
  <c r="DU52" i="15"/>
  <c r="DV57" i="15"/>
  <c r="DU54" i="15"/>
  <c r="DU47" i="15"/>
  <c r="DT58" i="15"/>
  <c r="DU58" i="15"/>
  <c r="DT45" i="15"/>
  <c r="DT46" i="15"/>
  <c r="DW46" i="15" s="1"/>
  <c r="DH62" i="15"/>
  <c r="DN62" i="15"/>
  <c r="DP54" i="15"/>
  <c r="DQ54" i="15" s="1"/>
  <c r="DI54" i="15"/>
  <c r="DJ54" i="15" s="1"/>
  <c r="DI52" i="15"/>
  <c r="DJ52" i="15" s="1"/>
  <c r="DP55" i="15"/>
  <c r="DQ55" i="15" s="1"/>
  <c r="DI57" i="15"/>
  <c r="DJ57" i="15" s="1"/>
  <c r="DI50" i="15"/>
  <c r="DJ50" i="15" s="1"/>
  <c r="DP44" i="15"/>
  <c r="DQ44" i="15" s="1"/>
  <c r="DM62" i="15"/>
  <c r="DP61" i="15"/>
  <c r="DQ61" i="15" s="1"/>
  <c r="DI46" i="15"/>
  <c r="DJ46" i="15" s="1"/>
  <c r="DP52" i="15"/>
  <c r="DQ52" i="15" s="1"/>
  <c r="DP53" i="15"/>
  <c r="DQ53" i="15" s="1"/>
  <c r="DP51" i="15"/>
  <c r="DQ51" i="15" s="1"/>
  <c r="DP46" i="15"/>
  <c r="DQ46" i="15" s="1"/>
  <c r="DP58" i="15"/>
  <c r="DQ58" i="15" s="1"/>
  <c r="Q82" i="15"/>
  <c r="P102" i="15"/>
  <c r="P83" i="15"/>
  <c r="DF62" i="15"/>
  <c r="DI44" i="15"/>
  <c r="DJ44" i="15" s="1"/>
  <c r="DI55" i="15"/>
  <c r="DJ55" i="15" s="1"/>
  <c r="DI47" i="15"/>
  <c r="DJ47" i="15" s="1"/>
  <c r="DG62" i="15"/>
  <c r="DP60" i="15"/>
  <c r="DQ60" i="15" s="1"/>
  <c r="DP49" i="15"/>
  <c r="DQ49" i="15" s="1"/>
  <c r="DO62" i="15"/>
  <c r="DP47" i="15"/>
  <c r="DQ47" i="15" s="1"/>
  <c r="BF81" i="15"/>
  <c r="DX60" i="15" l="1"/>
  <c r="DX46" i="15"/>
  <c r="DX62" i="15"/>
  <c r="DX48" i="15"/>
  <c r="DX58" i="15"/>
  <c r="DX61" i="15"/>
  <c r="DX55" i="15"/>
  <c r="DX50" i="15"/>
  <c r="DW45" i="15"/>
  <c r="DX45" i="15" s="1"/>
  <c r="DW58" i="15"/>
  <c r="DW53" i="15"/>
  <c r="DX53" i="15" s="1"/>
  <c r="DW51" i="15"/>
  <c r="DX51" i="15" s="1"/>
  <c r="DV62" i="15"/>
  <c r="DW55" i="15"/>
  <c r="DW52" i="15"/>
  <c r="DX52" i="15" s="1"/>
  <c r="DW57" i="15"/>
  <c r="DX57" i="15" s="1"/>
  <c r="DW59" i="15"/>
  <c r="DX59" i="15" s="1"/>
  <c r="DW56" i="15"/>
  <c r="DX56" i="15" s="1"/>
  <c r="DW54" i="15"/>
  <c r="DX54" i="15" s="1"/>
  <c r="Q83" i="15"/>
  <c r="R82" i="15"/>
  <c r="Q102" i="15"/>
  <c r="DW47" i="15"/>
  <c r="DX47" i="15" s="1"/>
  <c r="DT62" i="15"/>
  <c r="DW44" i="15"/>
  <c r="DX44" i="15" s="1"/>
  <c r="DW49" i="15"/>
  <c r="DX49" i="15" s="1"/>
  <c r="DU62" i="15"/>
  <c r="DW50" i="15"/>
  <c r="BG81" i="15"/>
  <c r="CK81" i="15"/>
  <c r="CL81" i="15" s="1"/>
  <c r="DQ42" i="15" l="1"/>
  <c r="DR42" i="15" s="1"/>
  <c r="R83" i="15"/>
  <c r="S82" i="15"/>
  <c r="R102" i="15"/>
  <c r="DT82" i="15"/>
  <c r="DM82" i="15"/>
  <c r="DX42" i="15" l="1"/>
  <c r="DY42" i="15" s="1"/>
  <c r="DJ42" i="15"/>
  <c r="DK42" i="15" s="1"/>
  <c r="T82" i="15"/>
  <c r="S83" i="15"/>
  <c r="S102" i="15"/>
  <c r="U82" i="15" l="1"/>
  <c r="T83" i="15"/>
  <c r="T102" i="15"/>
  <c r="U83" i="15" l="1"/>
  <c r="V82" i="15"/>
  <c r="U102" i="15"/>
  <c r="V83" i="15" l="1"/>
  <c r="W82" i="15"/>
  <c r="V102" i="15"/>
  <c r="W83" i="15" l="1"/>
  <c r="X82" i="15"/>
  <c r="W102" i="15"/>
  <c r="Y82" i="15" l="1"/>
  <c r="X83" i="15"/>
  <c r="X102" i="15"/>
  <c r="Z82" i="15" l="1"/>
  <c r="Y83" i="15"/>
  <c r="Y102" i="15"/>
  <c r="AA82" i="15" l="1"/>
  <c r="Z83" i="15"/>
  <c r="Z102" i="15"/>
  <c r="AB82" i="15" l="1"/>
  <c r="AA83" i="15"/>
  <c r="AA102" i="15"/>
  <c r="AC82" i="15" l="1"/>
  <c r="AB83" i="15"/>
  <c r="AB102" i="15"/>
  <c r="AC83" i="15" l="1"/>
  <c r="AD82" i="15"/>
  <c r="AC102" i="15"/>
  <c r="AE82" i="15" l="1"/>
  <c r="AD83" i="15"/>
  <c r="AD102" i="15"/>
  <c r="AE83" i="15" l="1"/>
  <c r="AF82" i="15"/>
  <c r="AE102" i="15"/>
  <c r="AF83" i="15" l="1"/>
  <c r="AG82" i="15"/>
  <c r="AF102" i="15"/>
  <c r="AG83" i="15" l="1"/>
  <c r="AH82" i="15"/>
  <c r="AG102" i="15"/>
  <c r="AH83" i="15" l="1"/>
  <c r="AI82" i="15"/>
  <c r="AH102" i="15"/>
  <c r="AI83" i="15" l="1"/>
  <c r="AJ82" i="15"/>
  <c r="AI102" i="15"/>
  <c r="AK82" i="15" l="1"/>
  <c r="AJ83" i="15"/>
  <c r="AJ102" i="15"/>
  <c r="AL82" i="15" l="1"/>
  <c r="AK83" i="15"/>
  <c r="AK102" i="15"/>
  <c r="AM82" i="15" l="1"/>
  <c r="AL83" i="15"/>
  <c r="AL102" i="15"/>
  <c r="AN82" i="15" l="1"/>
  <c r="AM83" i="15"/>
  <c r="AM102" i="15"/>
  <c r="AO82" i="15" l="1"/>
  <c r="AN83" i="15"/>
  <c r="AN102" i="15"/>
  <c r="AP82" i="15" l="1"/>
  <c r="AO83" i="15"/>
  <c r="AO102" i="15"/>
  <c r="AQ82" i="15" l="1"/>
  <c r="AP83" i="15"/>
  <c r="AP102" i="15"/>
  <c r="AQ83" i="15" l="1"/>
  <c r="AR82" i="15"/>
  <c r="AQ102" i="15"/>
  <c r="AR83" i="15" l="1"/>
  <c r="AS82" i="15"/>
  <c r="AR102" i="15"/>
  <c r="AS83" i="15" l="1"/>
  <c r="AT82" i="15"/>
  <c r="AS102" i="15"/>
  <c r="AT83" i="15" l="1"/>
  <c r="AU82" i="15"/>
  <c r="AT102" i="15"/>
  <c r="AU83" i="15" l="1"/>
  <c r="AV82" i="15"/>
  <c r="AU102" i="15"/>
  <c r="AW82" i="15" l="1"/>
  <c r="AV83" i="15"/>
  <c r="AV102" i="15"/>
  <c r="AW83" i="15" l="1"/>
  <c r="AX82" i="15"/>
  <c r="AW102" i="15"/>
  <c r="AX83" i="15" l="1"/>
  <c r="AY82" i="15"/>
  <c r="AX102" i="15"/>
  <c r="AZ82" i="15" l="1"/>
  <c r="AY83" i="15"/>
  <c r="AY102" i="15"/>
  <c r="BA82" i="15" l="1"/>
  <c r="AZ83" i="15"/>
  <c r="AZ102" i="15"/>
  <c r="BA83" i="15" l="1"/>
  <c r="BB82" i="15"/>
  <c r="BA102" i="15"/>
  <c r="BB83" i="15" l="1"/>
  <c r="BC82" i="15"/>
  <c r="BB102" i="15"/>
  <c r="BD82" i="15" l="1"/>
  <c r="BC83" i="15"/>
  <c r="BC102" i="15"/>
  <c r="BE82" i="15" l="1"/>
  <c r="BD83" i="15"/>
  <c r="BD102" i="15"/>
  <c r="BE83" i="15" l="1"/>
  <c r="BF82" i="15"/>
  <c r="BE102" i="15"/>
  <c r="BF83" i="15" l="1"/>
  <c r="BG82" i="15"/>
  <c r="BF102" i="15"/>
  <c r="BG83" i="15" l="1"/>
  <c r="BH82" i="15"/>
  <c r="BG102" i="15"/>
  <c r="BH83" i="15" l="1"/>
  <c r="BI82" i="15"/>
  <c r="BH102" i="15"/>
  <c r="BJ82" i="15" l="1"/>
  <c r="BI83" i="15"/>
  <c r="BI102" i="15"/>
  <c r="BK82" i="15" l="1"/>
  <c r="BJ83" i="15"/>
  <c r="BJ102" i="15"/>
  <c r="BL82" i="15" l="1"/>
  <c r="BK83" i="15"/>
  <c r="BK102" i="15"/>
  <c r="BM82" i="15" l="1"/>
  <c r="BL83" i="15"/>
  <c r="BL102" i="15"/>
  <c r="BN82" i="15" l="1"/>
  <c r="BM83" i="15"/>
  <c r="BM102" i="15"/>
  <c r="BO82" i="15" l="1"/>
  <c r="BN83" i="15"/>
  <c r="BN102" i="15"/>
  <c r="BP82" i="15" l="1"/>
  <c r="BO83" i="15"/>
  <c r="BO102" i="15"/>
  <c r="BQ82" i="15" l="1"/>
  <c r="BP83" i="15"/>
  <c r="BP102" i="15"/>
  <c r="BQ83" i="15" l="1"/>
  <c r="BR82" i="15"/>
  <c r="BQ102" i="15"/>
  <c r="BR83" i="15" l="1"/>
  <c r="BS82" i="15"/>
  <c r="BR102" i="15"/>
  <c r="BT82" i="15" l="1"/>
  <c r="BS83" i="15"/>
  <c r="BS102" i="15"/>
  <c r="BU82" i="15" l="1"/>
  <c r="BT83" i="15"/>
  <c r="BT102" i="15"/>
  <c r="BU83" i="15" l="1"/>
  <c r="BV82" i="15"/>
  <c r="BU102" i="15"/>
  <c r="BW82" i="15" l="1"/>
  <c r="BV83" i="15"/>
  <c r="BV102" i="15"/>
  <c r="BX82" i="15" l="1"/>
  <c r="BW83" i="15"/>
  <c r="BW102" i="15"/>
  <c r="BY82" i="15" l="1"/>
  <c r="BX83" i="15"/>
  <c r="BX102" i="15"/>
  <c r="BZ82" i="15" l="1"/>
  <c r="BY83" i="15"/>
  <c r="BY102" i="15"/>
  <c r="CA82" i="15" l="1"/>
  <c r="BZ83" i="15"/>
  <c r="BZ102" i="15"/>
  <c r="CB82" i="15" l="1"/>
  <c r="CA83" i="15"/>
  <c r="CA102" i="15"/>
  <c r="CC82" i="15" l="1"/>
  <c r="CB83" i="15"/>
  <c r="CB102" i="15"/>
  <c r="CC83" i="15" l="1"/>
  <c r="CD82" i="15"/>
  <c r="CC102" i="15"/>
  <c r="CD83" i="15" l="1"/>
  <c r="CE82" i="15"/>
  <c r="CD102" i="15"/>
  <c r="CE83" i="15" l="1"/>
  <c r="CF82" i="15"/>
  <c r="CE102" i="15"/>
  <c r="CF83" i="15" l="1"/>
  <c r="CG82" i="15"/>
  <c r="CF102" i="15"/>
  <c r="CH82" i="15" l="1"/>
  <c r="CG83" i="15"/>
  <c r="CG102" i="15"/>
  <c r="CH83" i="15" l="1"/>
  <c r="CI82" i="15"/>
  <c r="CH102" i="15"/>
  <c r="CJ82" i="15" l="1"/>
  <c r="CI83" i="15"/>
  <c r="CI102" i="15"/>
  <c r="CJ83" i="15" l="1"/>
  <c r="CK82" i="15"/>
  <c r="CJ102" i="15"/>
  <c r="CL82" i="15" l="1"/>
  <c r="CK83" i="15"/>
  <c r="CK102" i="15"/>
  <c r="CM82" i="15" l="1"/>
  <c r="CL83" i="15"/>
  <c r="CL102" i="15"/>
  <c r="CN82" i="15" l="1"/>
  <c r="CM83" i="15"/>
  <c r="CM102" i="15"/>
  <c r="CO82" i="15" l="1"/>
  <c r="CN83" i="15"/>
  <c r="CN102" i="15"/>
  <c r="CP82" i="15" l="1"/>
  <c r="CO83" i="15"/>
  <c r="CO102" i="15"/>
  <c r="CP83" i="15" l="1"/>
  <c r="CQ82" i="15"/>
  <c r="CP102" i="15"/>
  <c r="CQ83" i="15" l="1"/>
  <c r="CR82" i="15"/>
  <c r="CQ102" i="15"/>
  <c r="CR83" i="15" l="1"/>
  <c r="CS82" i="15"/>
  <c r="CR102" i="15"/>
  <c r="CT82" i="15" l="1"/>
  <c r="CS83" i="15"/>
  <c r="CS102" i="15"/>
  <c r="CU82" i="15" l="1"/>
  <c r="CT83" i="15"/>
  <c r="CT102" i="15"/>
  <c r="CV82" i="15" l="1"/>
  <c r="CU83" i="15"/>
  <c r="CU102" i="15"/>
  <c r="CW82" i="15" l="1"/>
  <c r="CV83" i="15"/>
  <c r="CV102" i="15"/>
  <c r="CX82" i="15" l="1"/>
  <c r="CW83" i="15"/>
  <c r="CW102" i="15"/>
  <c r="CY82" i="15" l="1"/>
  <c r="CX83" i="15"/>
  <c r="CX102" i="15"/>
  <c r="CY83" i="15" l="1"/>
  <c r="CZ82" i="15"/>
  <c r="CY102" i="15"/>
  <c r="CZ83" i="15" l="1"/>
  <c r="DA82" i="15"/>
  <c r="CZ102" i="15"/>
  <c r="DA83" i="15" l="1"/>
  <c r="DB82" i="15"/>
  <c r="DA102" i="15"/>
  <c r="DC82" i="15" l="1"/>
  <c r="DB83" i="15"/>
  <c r="DB102" i="15"/>
  <c r="DD82" i="15"/>
  <c r="P104" i="15" l="1"/>
  <c r="DC83" i="15"/>
  <c r="DG87" i="15"/>
  <c r="DF87" i="15"/>
  <c r="DG96" i="15"/>
  <c r="DH85" i="15"/>
  <c r="DG89" i="15"/>
  <c r="DF99" i="15"/>
  <c r="DF98" i="15"/>
  <c r="DG94" i="15"/>
  <c r="DF88" i="15"/>
  <c r="DG95" i="15"/>
  <c r="DG90" i="15"/>
  <c r="DH87" i="15"/>
  <c r="DG100" i="15"/>
  <c r="DH101" i="15"/>
  <c r="DF93" i="15"/>
  <c r="DH98" i="15"/>
  <c r="DH96" i="15"/>
  <c r="DF84" i="15"/>
  <c r="DH95" i="15"/>
  <c r="DG86" i="15"/>
  <c r="DH92" i="15"/>
  <c r="DH93" i="15"/>
  <c r="DF95" i="15"/>
  <c r="DG93" i="15"/>
  <c r="DH91" i="15"/>
  <c r="DG97" i="15"/>
  <c r="DF97" i="15"/>
  <c r="DF92" i="15"/>
  <c r="DH100" i="15"/>
  <c r="DF100" i="15"/>
  <c r="DH99" i="15"/>
  <c r="DF101" i="15"/>
  <c r="DG85" i="15"/>
  <c r="DF85" i="15"/>
  <c r="DG84" i="15"/>
  <c r="DH88" i="15"/>
  <c r="DF86" i="15"/>
  <c r="DF96" i="15"/>
  <c r="DI96" i="15" s="1"/>
  <c r="DF90" i="15"/>
  <c r="DI90" i="15" s="1"/>
  <c r="DF91" i="15"/>
  <c r="DH84" i="15"/>
  <c r="DH89" i="15"/>
  <c r="DG98" i="15"/>
  <c r="DH86" i="15"/>
  <c r="DG92" i="15"/>
  <c r="DG99" i="15"/>
  <c r="DH90" i="15"/>
  <c r="DG88" i="15"/>
  <c r="DG101" i="15"/>
  <c r="DG91" i="15"/>
  <c r="DH97" i="15"/>
  <c r="DF89" i="15"/>
  <c r="DH94" i="15"/>
  <c r="DF94" i="15"/>
  <c r="DN94" i="15"/>
  <c r="DM90" i="15"/>
  <c r="DM93" i="15"/>
  <c r="DO98" i="15"/>
  <c r="DN88" i="15"/>
  <c r="DN99" i="15"/>
  <c r="DN89" i="15"/>
  <c r="DO93" i="15"/>
  <c r="DN92" i="15"/>
  <c r="DN86" i="15"/>
  <c r="DM100" i="15"/>
  <c r="DO86" i="15"/>
  <c r="DN95" i="15"/>
  <c r="DO95" i="15"/>
  <c r="DO91" i="15"/>
  <c r="DM88" i="15"/>
  <c r="DP88" i="15" s="1"/>
  <c r="DM86" i="15"/>
  <c r="DN93" i="15"/>
  <c r="DM94" i="15"/>
  <c r="DN101" i="15"/>
  <c r="DO101" i="15"/>
  <c r="DN97" i="15"/>
  <c r="DM99" i="15"/>
  <c r="DP99" i="15" s="1"/>
  <c r="DQ99" i="15" s="1"/>
  <c r="DO92" i="15"/>
  <c r="DM101" i="15"/>
  <c r="DM92" i="15"/>
  <c r="DN84" i="15"/>
  <c r="DM95" i="15"/>
  <c r="DP95" i="15" s="1"/>
  <c r="DQ95" i="15" s="1"/>
  <c r="DM87" i="15"/>
  <c r="DM85" i="15"/>
  <c r="DN100" i="15"/>
  <c r="DM84" i="15"/>
  <c r="DO89" i="15"/>
  <c r="DO96" i="15"/>
  <c r="DN96" i="15"/>
  <c r="DO85" i="15"/>
  <c r="DM98" i="15"/>
  <c r="DN85" i="15"/>
  <c r="DO90" i="15"/>
  <c r="DO84" i="15"/>
  <c r="DO88" i="15"/>
  <c r="DM96" i="15"/>
  <c r="DN87" i="15"/>
  <c r="DO94" i="15"/>
  <c r="DO87" i="15"/>
  <c r="DM89" i="15"/>
  <c r="DO100" i="15"/>
  <c r="DN90" i="15"/>
  <c r="DN98" i="15"/>
  <c r="DN91" i="15"/>
  <c r="DM91" i="15"/>
  <c r="DO97" i="15"/>
  <c r="DO99" i="15"/>
  <c r="DM97" i="15"/>
  <c r="DC102" i="15"/>
  <c r="AA103" i="15"/>
  <c r="DJ102" i="15" l="1"/>
  <c r="DQ102" i="15"/>
  <c r="DP94" i="15"/>
  <c r="DI94" i="15"/>
  <c r="DJ94" i="15" s="1"/>
  <c r="DI97" i="15"/>
  <c r="DP97" i="15"/>
  <c r="DP101" i="15"/>
  <c r="DI86" i="15"/>
  <c r="DJ86" i="15" s="1"/>
  <c r="DP91" i="15"/>
  <c r="DQ91" i="15" s="1"/>
  <c r="DP93" i="15"/>
  <c r="DQ93" i="15" s="1"/>
  <c r="DI88" i="15"/>
  <c r="DJ88" i="15" s="1"/>
  <c r="DP92" i="15"/>
  <c r="DQ92" i="15" s="1"/>
  <c r="DP86" i="15"/>
  <c r="DQ86" i="15" s="1"/>
  <c r="DI95" i="15"/>
  <c r="DJ95" i="15" s="1"/>
  <c r="DP100" i="15"/>
  <c r="DQ100" i="15" s="1"/>
  <c r="DP89" i="15"/>
  <c r="DQ89" i="15" s="1"/>
  <c r="DP96" i="15"/>
  <c r="DQ96" i="15" s="1"/>
  <c r="DP85" i="15"/>
  <c r="DQ85" i="15" s="1"/>
  <c r="DQ97" i="15"/>
  <c r="DP90" i="15"/>
  <c r="DQ90" i="15" s="1"/>
  <c r="DI89" i="15"/>
  <c r="DI91" i="15"/>
  <c r="DI101" i="15"/>
  <c r="DI92" i="15"/>
  <c r="DJ92" i="15" s="1"/>
  <c r="DP98" i="15"/>
  <c r="DQ98" i="15" s="1"/>
  <c r="DP87" i="15"/>
  <c r="DQ87" i="15" s="1"/>
  <c r="DQ88" i="15"/>
  <c r="DQ94" i="15"/>
  <c r="DG102" i="15"/>
  <c r="DJ97" i="15"/>
  <c r="DI93" i="15"/>
  <c r="DJ90" i="15"/>
  <c r="DI98" i="15"/>
  <c r="DJ96" i="15"/>
  <c r="Q104" i="15"/>
  <c r="P105" i="15"/>
  <c r="DN102" i="15"/>
  <c r="DH102" i="15"/>
  <c r="DO102" i="15"/>
  <c r="DM102" i="15"/>
  <c r="DP84" i="15"/>
  <c r="DQ84" i="15" s="1"/>
  <c r="DQ101" i="15"/>
  <c r="DI85" i="15"/>
  <c r="DI100" i="15"/>
  <c r="DF102" i="15"/>
  <c r="DI84" i="15"/>
  <c r="DI99" i="15"/>
  <c r="DJ99" i="15" s="1"/>
  <c r="DI87" i="15"/>
  <c r="P124" i="15"/>
  <c r="AB103" i="15"/>
  <c r="BF103" i="15"/>
  <c r="DJ84" i="15" l="1"/>
  <c r="DJ98" i="15"/>
  <c r="DJ100" i="15"/>
  <c r="R104" i="15"/>
  <c r="Q105" i="15"/>
  <c r="Q124" i="15"/>
  <c r="DJ101" i="15"/>
  <c r="DJ89" i="15"/>
  <c r="DJ85" i="15"/>
  <c r="DF104" i="15"/>
  <c r="DT85" i="15"/>
  <c r="DW85" i="15" s="1"/>
  <c r="DX85" i="15" s="1"/>
  <c r="DV90" i="15"/>
  <c r="DT96" i="15"/>
  <c r="DU101" i="15"/>
  <c r="DU88" i="15"/>
  <c r="DV93" i="15"/>
  <c r="DT99" i="15"/>
  <c r="DT89" i="15"/>
  <c r="DV99" i="15"/>
  <c r="DV92" i="15"/>
  <c r="DU85" i="15"/>
  <c r="DT86" i="15"/>
  <c r="DU84" i="15"/>
  <c r="DV86" i="15"/>
  <c r="DT92" i="15"/>
  <c r="DU97" i="15"/>
  <c r="DT84" i="15"/>
  <c r="DV89" i="15"/>
  <c r="DT95" i="15"/>
  <c r="DU100" i="15"/>
  <c r="DV91" i="15"/>
  <c r="DV84" i="15"/>
  <c r="DU95" i="15"/>
  <c r="DV88" i="15"/>
  <c r="DU90" i="15"/>
  <c r="DV96" i="15"/>
  <c r="DV87" i="15"/>
  <c r="DT88" i="15"/>
  <c r="DU93" i="15"/>
  <c r="DV98" i="15"/>
  <c r="DV85" i="15"/>
  <c r="DT91" i="15"/>
  <c r="DU96" i="15"/>
  <c r="DV101" i="15"/>
  <c r="DU94" i="15"/>
  <c r="DU87" i="15"/>
  <c r="DT98" i="15"/>
  <c r="DT94" i="15"/>
  <c r="DV95" i="15"/>
  <c r="DT93" i="15"/>
  <c r="DU98" i="15"/>
  <c r="DU89" i="15"/>
  <c r="DV94" i="15"/>
  <c r="DT100" i="15"/>
  <c r="DW100" i="15" s="1"/>
  <c r="DT87" i="15"/>
  <c r="DU92" i="15"/>
  <c r="DV97" i="15"/>
  <c r="DU86" i="15"/>
  <c r="DT97" i="15"/>
  <c r="DW97" i="15" s="1"/>
  <c r="DT90" i="15"/>
  <c r="DV100" i="15"/>
  <c r="DU99" i="15"/>
  <c r="DT101" i="15"/>
  <c r="DW101" i="15" s="1"/>
  <c r="DU91" i="15"/>
  <c r="DJ91" i="15"/>
  <c r="DJ93" i="15"/>
  <c r="DJ87" i="15"/>
  <c r="CK103" i="15"/>
  <c r="CL103" i="15" s="1"/>
  <c r="BG103" i="15"/>
  <c r="DX102" i="15" l="1"/>
  <c r="DW87" i="15"/>
  <c r="DX87" i="15" s="1"/>
  <c r="DW94" i="15"/>
  <c r="DQ82" i="15"/>
  <c r="DR82" i="15" s="1"/>
  <c r="DT102" i="15"/>
  <c r="DW84" i="15"/>
  <c r="DX84" i="15" s="1"/>
  <c r="DW93" i="15"/>
  <c r="DW91" i="15"/>
  <c r="DW88" i="15"/>
  <c r="DX88" i="15" s="1"/>
  <c r="DX100" i="15"/>
  <c r="DW86" i="15"/>
  <c r="DX101" i="15"/>
  <c r="DX97" i="15"/>
  <c r="DW98" i="15"/>
  <c r="DU102" i="15"/>
  <c r="DW95" i="15"/>
  <c r="DW92" i="15"/>
  <c r="DW99" i="15"/>
  <c r="DW96" i="15"/>
  <c r="S104" i="15"/>
  <c r="R105" i="15"/>
  <c r="R124" i="15"/>
  <c r="DT104" i="15"/>
  <c r="DM104" i="15"/>
  <c r="DW90" i="15"/>
  <c r="DW89" i="15"/>
  <c r="DX89" i="15"/>
  <c r="DX94" i="15"/>
  <c r="DV102" i="15"/>
  <c r="DJ82" i="15" l="1"/>
  <c r="DK82" i="15" s="1"/>
  <c r="DX92" i="15"/>
  <c r="DX96" i="15"/>
  <c r="DX95" i="15"/>
  <c r="DX86" i="15"/>
  <c r="DX93" i="15"/>
  <c r="DX99" i="15"/>
  <c r="DX98" i="15"/>
  <c r="DX91" i="15"/>
  <c r="DX90" i="15"/>
  <c r="S105" i="15"/>
  <c r="T104" i="15"/>
  <c r="S124" i="15"/>
  <c r="DX82" i="15" l="1"/>
  <c r="DY82" i="15" s="1"/>
  <c r="T105" i="15"/>
  <c r="U104" i="15"/>
  <c r="T124" i="15"/>
  <c r="U105" i="15" l="1"/>
  <c r="V104" i="15"/>
  <c r="U124" i="15"/>
  <c r="V105" i="15" l="1"/>
  <c r="W104" i="15"/>
  <c r="V124" i="15"/>
  <c r="W105" i="15" l="1"/>
  <c r="X104" i="15"/>
  <c r="W124" i="15"/>
  <c r="X105" i="15" l="1"/>
  <c r="Y104" i="15"/>
  <c r="X124" i="15"/>
  <c r="Y105" i="15" l="1"/>
  <c r="Z104" i="15"/>
  <c r="Y124" i="15"/>
  <c r="Z105" i="15" l="1"/>
  <c r="AA104" i="15"/>
  <c r="Z124" i="15"/>
  <c r="AA105" i="15" l="1"/>
  <c r="AB104" i="15"/>
  <c r="AA124" i="15"/>
  <c r="AB105" i="15" l="1"/>
  <c r="AC104" i="15"/>
  <c r="AB124" i="15"/>
  <c r="AC105" i="15" l="1"/>
  <c r="AD104" i="15"/>
  <c r="AC124" i="15"/>
  <c r="AD105" i="15" l="1"/>
  <c r="AE104" i="15"/>
  <c r="AD124" i="15"/>
  <c r="AE105" i="15" l="1"/>
  <c r="AF104" i="15"/>
  <c r="AE124" i="15"/>
  <c r="AG104" i="15" l="1"/>
  <c r="AF105" i="15"/>
  <c r="AF124" i="15"/>
  <c r="AH104" i="15" l="1"/>
  <c r="AG105" i="15"/>
  <c r="AG124" i="15"/>
  <c r="AI104" i="15" l="1"/>
  <c r="AH105" i="15"/>
  <c r="AH124" i="15"/>
  <c r="AI105" i="15" l="1"/>
  <c r="AJ104" i="15"/>
  <c r="AI124" i="15"/>
  <c r="AK104" i="15" l="1"/>
  <c r="AJ105" i="15"/>
  <c r="AJ124" i="15"/>
  <c r="AK105" i="15" l="1"/>
  <c r="AL104" i="15"/>
  <c r="AK124" i="15"/>
  <c r="AL105" i="15" l="1"/>
  <c r="AM104" i="15"/>
  <c r="AL124" i="15"/>
  <c r="AM105" i="15" l="1"/>
  <c r="AN104" i="15"/>
  <c r="AM124" i="15"/>
  <c r="AN105" i="15" l="1"/>
  <c r="AO104" i="15"/>
  <c r="AN124" i="15"/>
  <c r="AO105" i="15" l="1"/>
  <c r="AP104" i="15"/>
  <c r="AO124" i="15"/>
  <c r="AQ104" i="15" l="1"/>
  <c r="AP105" i="15"/>
  <c r="AP124" i="15"/>
  <c r="AR104" i="15" l="1"/>
  <c r="AQ105" i="15"/>
  <c r="AQ124" i="15"/>
  <c r="AS104" i="15" l="1"/>
  <c r="AR105" i="15"/>
  <c r="AR124" i="15"/>
  <c r="AT104" i="15" l="1"/>
  <c r="AS105" i="15"/>
  <c r="AS124" i="15"/>
  <c r="AT105" i="15" l="1"/>
  <c r="AU104" i="15"/>
  <c r="AT124" i="15"/>
  <c r="AU105" i="15" l="1"/>
  <c r="AV104" i="15"/>
  <c r="AU124" i="15"/>
  <c r="AW104" i="15" l="1"/>
  <c r="AV105" i="15"/>
  <c r="AV124" i="15"/>
  <c r="AW105" i="15" l="1"/>
  <c r="AX104" i="15"/>
  <c r="AW124" i="15"/>
  <c r="AX105" i="15" l="1"/>
  <c r="AY104" i="15"/>
  <c r="AX124" i="15"/>
  <c r="AY105" i="15" l="1"/>
  <c r="AZ104" i="15"/>
  <c r="AY124" i="15"/>
  <c r="AZ105" i="15" l="1"/>
  <c r="BA104" i="15"/>
  <c r="AZ124" i="15"/>
  <c r="BA105" i="15" l="1"/>
  <c r="BB104" i="15"/>
  <c r="BA124" i="15"/>
  <c r="BB105" i="15" l="1"/>
  <c r="BC104" i="15"/>
  <c r="BB124" i="15"/>
  <c r="BC105" i="15" l="1"/>
  <c r="BD104" i="15"/>
  <c r="BC124" i="15"/>
  <c r="BD105" i="15" l="1"/>
  <c r="BE104" i="15"/>
  <c r="BD124" i="15"/>
  <c r="BE105" i="15" l="1"/>
  <c r="BF104" i="15"/>
  <c r="BE124" i="15"/>
  <c r="BF105" i="15" l="1"/>
  <c r="BG104" i="15"/>
  <c r="BF124" i="15"/>
  <c r="BH104" i="15" l="1"/>
  <c r="BG105" i="15"/>
  <c r="BG124" i="15"/>
  <c r="BH105" i="15" l="1"/>
  <c r="BI104" i="15"/>
  <c r="BH124" i="15"/>
  <c r="BI105" i="15" l="1"/>
  <c r="BJ104" i="15"/>
  <c r="BI124" i="15"/>
  <c r="BJ105" i="15" l="1"/>
  <c r="BK104" i="15"/>
  <c r="BJ124" i="15"/>
  <c r="BK105" i="15" l="1"/>
  <c r="BL104" i="15"/>
  <c r="BK124" i="15"/>
  <c r="BL105" i="15" l="1"/>
  <c r="BM104" i="15"/>
  <c r="BL124" i="15"/>
  <c r="BN104" i="15" l="1"/>
  <c r="BM105" i="15"/>
  <c r="BM124" i="15"/>
  <c r="BO104" i="15" l="1"/>
  <c r="BN105" i="15"/>
  <c r="BN124" i="15"/>
  <c r="BP104" i="15" l="1"/>
  <c r="BO105" i="15"/>
  <c r="BO124" i="15"/>
  <c r="BQ104" i="15" l="1"/>
  <c r="BP105" i="15"/>
  <c r="BP124" i="15"/>
  <c r="BR104" i="15" l="1"/>
  <c r="BQ105" i="15"/>
  <c r="BQ124" i="15"/>
  <c r="BR105" i="15" l="1"/>
  <c r="BS104" i="15"/>
  <c r="BR124" i="15"/>
  <c r="BS105" i="15" l="1"/>
  <c r="BT104" i="15"/>
  <c r="BS124" i="15"/>
  <c r="BT105" i="15" l="1"/>
  <c r="BU104" i="15"/>
  <c r="BT124" i="15"/>
  <c r="BU105" i="15" l="1"/>
  <c r="BV104" i="15"/>
  <c r="BU124" i="15"/>
  <c r="BW104" i="15" l="1"/>
  <c r="BV105" i="15"/>
  <c r="BV124" i="15"/>
  <c r="BW105" i="15" l="1"/>
  <c r="BX104" i="15"/>
  <c r="BW124" i="15"/>
  <c r="BX105" i="15" l="1"/>
  <c r="BY104" i="15"/>
  <c r="BX124" i="15"/>
  <c r="BZ104" i="15" l="1"/>
  <c r="BY105" i="15"/>
  <c r="BY124" i="15"/>
  <c r="BZ105" i="15" l="1"/>
  <c r="CA104" i="15"/>
  <c r="BZ124" i="15"/>
  <c r="CA105" i="15" l="1"/>
  <c r="CB104" i="15"/>
  <c r="CA124" i="15"/>
  <c r="CC104" i="15" l="1"/>
  <c r="CB105" i="15"/>
  <c r="CB124" i="15"/>
  <c r="CC105" i="15" l="1"/>
  <c r="CD104" i="15"/>
  <c r="CC124" i="15"/>
  <c r="CD105" i="15" l="1"/>
  <c r="CE104" i="15"/>
  <c r="CD124" i="15"/>
  <c r="CE105" i="15" l="1"/>
  <c r="CF104" i="15"/>
  <c r="CE124" i="15"/>
  <c r="CF105" i="15" l="1"/>
  <c r="CG104" i="15"/>
  <c r="CF124" i="15"/>
  <c r="CG105" i="15" l="1"/>
  <c r="CH104" i="15"/>
  <c r="CG124" i="15"/>
  <c r="CH105" i="15" l="1"/>
  <c r="CI104" i="15"/>
  <c r="CH124" i="15"/>
  <c r="CI105" i="15" l="1"/>
  <c r="CJ104" i="15"/>
  <c r="CI124" i="15"/>
  <c r="CJ105" i="15" l="1"/>
  <c r="CK104" i="15"/>
  <c r="CJ124" i="15"/>
  <c r="CK105" i="15" l="1"/>
  <c r="CL104" i="15"/>
  <c r="CK124" i="15"/>
  <c r="CM104" i="15" l="1"/>
  <c r="CL105" i="15"/>
  <c r="CL124" i="15"/>
  <c r="CM105" i="15" l="1"/>
  <c r="CN104" i="15"/>
  <c r="CM124" i="15"/>
  <c r="CO104" i="15" l="1"/>
  <c r="CN105" i="15"/>
  <c r="CN124" i="15"/>
  <c r="CP104" i="15" l="1"/>
  <c r="CO105" i="15"/>
  <c r="CO124" i="15"/>
  <c r="CQ104" i="15" l="1"/>
  <c r="CP105" i="15"/>
  <c r="CP124" i="15"/>
  <c r="CQ105" i="15" l="1"/>
  <c r="CR104" i="15"/>
  <c r="CQ124" i="15"/>
  <c r="CS104" i="15" l="1"/>
  <c r="CR105" i="15"/>
  <c r="CR124" i="15"/>
  <c r="CS105" i="15" l="1"/>
  <c r="CT104" i="15"/>
  <c r="CS124" i="15"/>
  <c r="CU104" i="15" l="1"/>
  <c r="CT105" i="15"/>
  <c r="CT124" i="15"/>
  <c r="CU105" i="15" l="1"/>
  <c r="CV104" i="15"/>
  <c r="CU124" i="15"/>
  <c r="CV105" i="15" l="1"/>
  <c r="CW104" i="15"/>
  <c r="CV124" i="15"/>
  <c r="CX104" i="15" l="1"/>
  <c r="CW105" i="15"/>
  <c r="CW124" i="15"/>
  <c r="CY104" i="15" l="1"/>
  <c r="CX105" i="15"/>
  <c r="CX124" i="15"/>
  <c r="CY105" i="15" l="1"/>
  <c r="CZ104" i="15"/>
  <c r="CY124" i="15"/>
  <c r="DA104" i="15" l="1"/>
  <c r="CZ105" i="15"/>
  <c r="CZ124" i="15"/>
  <c r="DB104" i="15" l="1"/>
  <c r="DA105" i="15"/>
  <c r="DA124" i="15"/>
  <c r="DC104" i="15" l="1"/>
  <c r="DD104" i="15" s="1"/>
  <c r="DB105" i="15"/>
  <c r="DB124" i="15"/>
  <c r="DC105" i="15" l="1"/>
  <c r="DG109" i="15"/>
  <c r="DH117" i="15"/>
  <c r="DH108" i="15"/>
  <c r="DF106" i="15"/>
  <c r="DH119" i="15"/>
  <c r="DF111" i="15"/>
  <c r="DH106" i="15"/>
  <c r="DG117" i="15"/>
  <c r="DH111" i="15"/>
  <c r="DH109" i="15"/>
  <c r="DF110" i="15"/>
  <c r="DI110" i="15" s="1"/>
  <c r="DH121" i="15"/>
  <c r="DG111" i="15"/>
  <c r="DG114" i="15"/>
  <c r="DH116" i="15"/>
  <c r="DF113" i="15"/>
  <c r="DH118" i="15"/>
  <c r="DF120" i="15"/>
  <c r="DF123" i="15"/>
  <c r="DG119" i="15"/>
  <c r="DF121" i="15"/>
  <c r="DH120" i="15"/>
  <c r="DG115" i="15"/>
  <c r="DG113" i="15"/>
  <c r="DG122" i="15"/>
  <c r="DG118" i="15"/>
  <c r="DH123" i="15"/>
  <c r="DF115" i="15"/>
  <c r="DG112" i="15"/>
  <c r="DF122" i="15"/>
  <c r="DG121" i="15"/>
  <c r="DF118" i="15"/>
  <c r="DH110" i="15"/>
  <c r="DG110" i="15"/>
  <c r="DG107" i="15"/>
  <c r="DF112" i="15"/>
  <c r="DH122" i="15"/>
  <c r="DM114" i="15"/>
  <c r="DF107" i="15"/>
  <c r="DG106" i="15"/>
  <c r="DF114" i="15"/>
  <c r="DI114" i="15" s="1"/>
  <c r="DG108" i="15"/>
  <c r="DG116" i="15"/>
  <c r="DH114" i="15"/>
  <c r="DH107" i="15"/>
  <c r="DG123" i="15"/>
  <c r="DG120" i="15"/>
  <c r="DF117" i="15"/>
  <c r="DH115" i="15"/>
  <c r="DO106" i="15"/>
  <c r="DF108" i="15"/>
  <c r="DI108" i="15" s="1"/>
  <c r="DF119" i="15"/>
  <c r="DF109" i="15"/>
  <c r="DI109" i="15" s="1"/>
  <c r="DM116" i="15"/>
  <c r="DH113" i="15"/>
  <c r="DF116" i="15"/>
  <c r="DH112" i="15"/>
  <c r="DO117" i="15"/>
  <c r="DO116" i="15"/>
  <c r="DM115" i="15"/>
  <c r="DO107" i="15"/>
  <c r="DN116" i="15"/>
  <c r="DN108" i="15"/>
  <c r="DN110" i="15"/>
  <c r="DN119" i="15"/>
  <c r="DM120" i="15"/>
  <c r="DN120" i="15"/>
  <c r="DM113" i="15"/>
  <c r="DO119" i="15"/>
  <c r="DO113" i="15"/>
  <c r="DO121" i="15"/>
  <c r="DO111" i="15"/>
  <c r="DN112" i="15"/>
  <c r="DM112" i="15"/>
  <c r="DN123" i="15"/>
  <c r="DO108" i="15"/>
  <c r="DM121" i="15"/>
  <c r="DN121" i="15"/>
  <c r="DO114" i="15"/>
  <c r="DO120" i="15"/>
  <c r="DO118" i="15"/>
  <c r="DO115" i="15"/>
  <c r="DN109" i="15"/>
  <c r="DN117" i="15"/>
  <c r="DM107" i="15"/>
  <c r="DM122" i="15"/>
  <c r="DN122" i="15"/>
  <c r="DM119" i="15"/>
  <c r="DP119" i="15" s="1"/>
  <c r="DM117" i="15"/>
  <c r="DM109" i="15"/>
  <c r="DO122" i="15"/>
  <c r="DO112" i="15"/>
  <c r="DO123" i="15"/>
  <c r="DO109" i="15"/>
  <c r="DN111" i="15"/>
  <c r="DM118" i="15"/>
  <c r="DM123" i="15"/>
  <c r="DN118" i="15"/>
  <c r="DN113" i="15"/>
  <c r="DN107" i="15"/>
  <c r="DN114" i="15"/>
  <c r="DN106" i="15"/>
  <c r="DM111" i="15"/>
  <c r="DM110" i="15"/>
  <c r="DO110" i="15"/>
  <c r="DN115" i="15"/>
  <c r="DM106" i="15"/>
  <c r="DQ124" i="15" s="1"/>
  <c r="DM108" i="15"/>
  <c r="DC124" i="15"/>
  <c r="P144" i="15"/>
  <c r="P164" i="15" s="1"/>
  <c r="DJ124" i="15" l="1"/>
  <c r="DP121" i="15"/>
  <c r="DQ121" i="15" s="1"/>
  <c r="DP110" i="15"/>
  <c r="DQ110" i="15" s="1"/>
  <c r="DI118" i="15"/>
  <c r="DI112" i="15"/>
  <c r="DJ112" i="15" s="1"/>
  <c r="DI123" i="15"/>
  <c r="DJ123" i="15" s="1"/>
  <c r="DP111" i="15"/>
  <c r="DQ111" i="15" s="1"/>
  <c r="DI122" i="15"/>
  <c r="DJ122" i="15" s="1"/>
  <c r="DP117" i="15"/>
  <c r="DQ117" i="15" s="1"/>
  <c r="DI119" i="15"/>
  <c r="DJ119" i="15" s="1"/>
  <c r="DI107" i="15"/>
  <c r="DJ107" i="15" s="1"/>
  <c r="DP118" i="15"/>
  <c r="DQ118" i="15" s="1"/>
  <c r="DI117" i="15"/>
  <c r="DJ117" i="15" s="1"/>
  <c r="DM124" i="15"/>
  <c r="DP106" i="15"/>
  <c r="DQ106" i="15" s="1"/>
  <c r="DN124" i="15"/>
  <c r="DP109" i="15"/>
  <c r="DQ109" i="15" s="1"/>
  <c r="DP122" i="15"/>
  <c r="DQ122" i="15" s="1"/>
  <c r="DP112" i="15"/>
  <c r="DQ112" i="15" s="1"/>
  <c r="DP120" i="15"/>
  <c r="DQ120" i="15" s="1"/>
  <c r="DP116" i="15"/>
  <c r="DQ116" i="15" s="1"/>
  <c r="DO124" i="15"/>
  <c r="DJ108" i="15"/>
  <c r="DP114" i="15"/>
  <c r="DQ114" i="15" s="1"/>
  <c r="DJ110" i="15"/>
  <c r="DI120" i="15"/>
  <c r="DJ114" i="15"/>
  <c r="DI111" i="15"/>
  <c r="DJ111" i="15" s="1"/>
  <c r="DP123" i="15"/>
  <c r="DP107" i="15"/>
  <c r="DQ107" i="15" s="1"/>
  <c r="DQ119" i="15"/>
  <c r="DI121" i="15"/>
  <c r="DJ109" i="15"/>
  <c r="DH124" i="15"/>
  <c r="DP108" i="15"/>
  <c r="DQ108" i="15" s="1"/>
  <c r="DP113" i="15"/>
  <c r="DQ113" i="15" s="1"/>
  <c r="DP115" i="15"/>
  <c r="DQ115" i="15" s="1"/>
  <c r="DI116" i="15"/>
  <c r="DG124" i="15"/>
  <c r="DJ118" i="15"/>
  <c r="DI115" i="15"/>
  <c r="DI113" i="15"/>
  <c r="DI106" i="15"/>
  <c r="DF124" i="15"/>
  <c r="AA143" i="15"/>
  <c r="AB143" i="15" s="1"/>
  <c r="Q144" i="15"/>
  <c r="P145" i="15"/>
  <c r="BF143" i="15" l="1"/>
  <c r="DF144" i="15"/>
  <c r="DT107" i="15"/>
  <c r="DU112" i="15"/>
  <c r="DV117" i="15"/>
  <c r="DT123" i="15"/>
  <c r="DT110" i="15"/>
  <c r="DU115" i="15"/>
  <c r="DV120" i="15"/>
  <c r="DT108" i="15"/>
  <c r="DV118" i="15"/>
  <c r="DT109" i="15"/>
  <c r="DV119" i="15"/>
  <c r="DU118" i="15"/>
  <c r="DT120" i="15"/>
  <c r="DU117" i="15"/>
  <c r="DT111" i="15"/>
  <c r="DU116" i="15"/>
  <c r="DV121" i="15"/>
  <c r="DV108" i="15"/>
  <c r="DT114" i="15"/>
  <c r="DU119" i="15"/>
  <c r="DT106" i="15"/>
  <c r="DT116" i="15"/>
  <c r="DT117" i="15"/>
  <c r="DT113" i="15"/>
  <c r="DV114" i="15"/>
  <c r="DT121" i="15"/>
  <c r="DU108" i="15"/>
  <c r="DV113" i="15"/>
  <c r="DT119" i="15"/>
  <c r="DU106" i="15"/>
  <c r="DU111" i="15"/>
  <c r="DV116" i="15"/>
  <c r="DT122" i="15"/>
  <c r="DV110" i="15"/>
  <c r="DU121" i="15"/>
  <c r="DV111" i="15"/>
  <c r="DU122" i="15"/>
  <c r="DV123" i="15"/>
  <c r="DU110" i="15"/>
  <c r="DT112" i="15"/>
  <c r="DW112" i="15" s="1"/>
  <c r="DV109" i="15"/>
  <c r="DT115" i="15"/>
  <c r="DW115" i="15" s="1"/>
  <c r="DU120" i="15"/>
  <c r="DU107" i="15"/>
  <c r="DV112" i="15"/>
  <c r="DT118" i="15"/>
  <c r="DU123" i="15"/>
  <c r="DU113" i="15"/>
  <c r="DV106" i="15"/>
  <c r="DU114" i="15"/>
  <c r="DV107" i="15"/>
  <c r="DU109" i="15"/>
  <c r="DV115" i="15"/>
  <c r="DV122" i="15"/>
  <c r="DJ115" i="15"/>
  <c r="DQ123" i="15"/>
  <c r="DJ120" i="15"/>
  <c r="DJ121" i="15"/>
  <c r="DJ106" i="15"/>
  <c r="DJ113" i="15"/>
  <c r="DJ116" i="15"/>
  <c r="R144" i="15"/>
  <c r="Q145" i="15"/>
  <c r="Q164" i="15"/>
  <c r="CK143" i="15"/>
  <c r="CL143" i="15" s="1"/>
  <c r="BG143" i="15"/>
  <c r="DX124" i="15" l="1"/>
  <c r="DQ104" i="15"/>
  <c r="DR104" i="15" s="1"/>
  <c r="DW108" i="15"/>
  <c r="DX108" i="15" s="1"/>
  <c r="DW123" i="15"/>
  <c r="DX123" i="15" s="1"/>
  <c r="DW117" i="15"/>
  <c r="DX117" i="15" s="1"/>
  <c r="DX112" i="15"/>
  <c r="DM144" i="15"/>
  <c r="DW114" i="15"/>
  <c r="DX114" i="15" s="1"/>
  <c r="DW111" i="15"/>
  <c r="DX111" i="15" s="1"/>
  <c r="DT144" i="15"/>
  <c r="DW118" i="15"/>
  <c r="DX118" i="15" s="1"/>
  <c r="DU124" i="15"/>
  <c r="DW121" i="15"/>
  <c r="DW116" i="15"/>
  <c r="DW109" i="15"/>
  <c r="DX115" i="15"/>
  <c r="DW113" i="15"/>
  <c r="DX113" i="15" s="1"/>
  <c r="DV124" i="15"/>
  <c r="DW122" i="15"/>
  <c r="DW119" i="15"/>
  <c r="DT124" i="15"/>
  <c r="DW106" i="15"/>
  <c r="DW120" i="15"/>
  <c r="DW110" i="15"/>
  <c r="DW107" i="15"/>
  <c r="DX107" i="15" s="1"/>
  <c r="S144" i="15"/>
  <c r="R145" i="15"/>
  <c r="R164" i="15"/>
  <c r="DJ104" i="15" l="1"/>
  <c r="DK104" i="15" s="1"/>
  <c r="DX110" i="15"/>
  <c r="DX116" i="15"/>
  <c r="DX122" i="15"/>
  <c r="DX121" i="15"/>
  <c r="DX119" i="15"/>
  <c r="DX109" i="15"/>
  <c r="DX120" i="15"/>
  <c r="DX106" i="15"/>
  <c r="S145" i="15"/>
  <c r="T144" i="15"/>
  <c r="S164" i="15"/>
  <c r="T145" i="15" l="1"/>
  <c r="U144" i="15"/>
  <c r="T164" i="15"/>
  <c r="DX104" i="15" l="1"/>
  <c r="DY104" i="15" s="1"/>
  <c r="U145" i="15"/>
  <c r="V144" i="15"/>
  <c r="U164" i="15"/>
  <c r="V145" i="15" l="1"/>
  <c r="W144" i="15"/>
  <c r="V164" i="15"/>
  <c r="W145" i="15" l="1"/>
  <c r="X144" i="15"/>
  <c r="W164" i="15"/>
  <c r="X145" i="15" l="1"/>
  <c r="Y144" i="15"/>
  <c r="X164" i="15"/>
  <c r="Z144" i="15" l="1"/>
  <c r="Y145" i="15"/>
  <c r="Y164" i="15"/>
  <c r="Z145" i="15" l="1"/>
  <c r="AA144" i="15"/>
  <c r="Z164" i="15"/>
  <c r="AB144" i="15" l="1"/>
  <c r="AA145" i="15"/>
  <c r="AA164" i="15"/>
  <c r="AC144" i="15" l="1"/>
  <c r="AB145" i="15"/>
  <c r="AB164" i="15"/>
  <c r="AD144" i="15" l="1"/>
  <c r="AC145" i="15"/>
  <c r="AC164" i="15"/>
  <c r="AE144" i="15" l="1"/>
  <c r="AD145" i="15"/>
  <c r="AD164" i="15"/>
  <c r="AE145" i="15" l="1"/>
  <c r="AF144" i="15"/>
  <c r="AE164" i="15"/>
  <c r="AF145" i="15" l="1"/>
  <c r="AG144" i="15"/>
  <c r="AF164" i="15"/>
  <c r="AH144" i="15" l="1"/>
  <c r="AG145" i="15"/>
  <c r="AG164" i="15"/>
  <c r="AH145" i="15" l="1"/>
  <c r="AI144" i="15"/>
  <c r="AH164" i="15"/>
  <c r="AI145" i="15" l="1"/>
  <c r="AJ144" i="15"/>
  <c r="AI164" i="15"/>
  <c r="AJ145" i="15" l="1"/>
  <c r="AK144" i="15"/>
  <c r="AJ164" i="15"/>
  <c r="AL144" i="15" l="1"/>
  <c r="AK145" i="15"/>
  <c r="AK164" i="15"/>
  <c r="AM144" i="15" l="1"/>
  <c r="AL145" i="15"/>
  <c r="AL164" i="15"/>
  <c r="AN144" i="15" l="1"/>
  <c r="AM145" i="15"/>
  <c r="AM164" i="15"/>
  <c r="AO144" i="15" l="1"/>
  <c r="AN145" i="15"/>
  <c r="AN164" i="15"/>
  <c r="AP144" i="15" l="1"/>
  <c r="AO145" i="15"/>
  <c r="AO164" i="15"/>
  <c r="AQ144" i="15" l="1"/>
  <c r="AP145" i="15"/>
  <c r="AP164" i="15"/>
  <c r="AR144" i="15" l="1"/>
  <c r="AQ145" i="15"/>
  <c r="AQ164" i="15"/>
  <c r="AR145" i="15" l="1"/>
  <c r="AS144" i="15"/>
  <c r="AR164" i="15"/>
  <c r="AS145" i="15" l="1"/>
  <c r="AT144" i="15"/>
  <c r="AS164" i="15"/>
  <c r="AT145" i="15" l="1"/>
  <c r="AU144" i="15"/>
  <c r="AT164" i="15"/>
  <c r="AU145" i="15" l="1"/>
  <c r="AV144" i="15"/>
  <c r="AU164" i="15"/>
  <c r="AV145" i="15" l="1"/>
  <c r="AW144" i="15"/>
  <c r="AV164" i="15"/>
  <c r="AW145" i="15" l="1"/>
  <c r="AX144" i="15"/>
  <c r="AW164" i="15"/>
  <c r="AX145" i="15" l="1"/>
  <c r="AY144" i="15"/>
  <c r="AX164" i="15"/>
  <c r="AZ144" i="15" l="1"/>
  <c r="AY145" i="15"/>
  <c r="AY164" i="15"/>
  <c r="AZ145" i="15" l="1"/>
  <c r="BA144" i="15"/>
  <c r="AZ164" i="15"/>
  <c r="BB144" i="15" l="1"/>
  <c r="BA145" i="15"/>
  <c r="BA164" i="15"/>
  <c r="BB145" i="15" l="1"/>
  <c r="BC144" i="15"/>
  <c r="BB164" i="15"/>
  <c r="BC145" i="15" l="1"/>
  <c r="BD144" i="15"/>
  <c r="BC164" i="15"/>
  <c r="BD145" i="15" l="1"/>
  <c r="BE144" i="15"/>
  <c r="BD164" i="15"/>
  <c r="BE145" i="15" l="1"/>
  <c r="BF144" i="15"/>
  <c r="BE164" i="15"/>
  <c r="BF145" i="15" l="1"/>
  <c r="BG144" i="15"/>
  <c r="BF164" i="15"/>
  <c r="BG145" i="15" l="1"/>
  <c r="BH144" i="15"/>
  <c r="BG164" i="15"/>
  <c r="BI144" i="15" l="1"/>
  <c r="BH145" i="15"/>
  <c r="BH164" i="15"/>
  <c r="BI145" i="15" l="1"/>
  <c r="BJ144" i="15"/>
  <c r="BI164" i="15"/>
  <c r="BK144" i="15" l="1"/>
  <c r="BJ145" i="15"/>
  <c r="BJ164" i="15"/>
  <c r="BL144" i="15" l="1"/>
  <c r="BK145" i="15"/>
  <c r="BK164" i="15"/>
  <c r="BM144" i="15" l="1"/>
  <c r="BL145" i="15"/>
  <c r="BL164" i="15"/>
  <c r="BM145" i="15" l="1"/>
  <c r="BN144" i="15"/>
  <c r="BM164" i="15"/>
  <c r="BO144" i="15" l="1"/>
  <c r="BN145" i="15"/>
  <c r="BN164" i="15"/>
  <c r="BO145" i="15" l="1"/>
  <c r="BP144" i="15"/>
  <c r="BO164" i="15"/>
  <c r="BP145" i="15" l="1"/>
  <c r="BQ144" i="15"/>
  <c r="BP164" i="15"/>
  <c r="BQ145" i="15" l="1"/>
  <c r="BR144" i="15"/>
  <c r="BQ164" i="15"/>
  <c r="BS144" i="15" l="1"/>
  <c r="BR145" i="15"/>
  <c r="BR164" i="15"/>
  <c r="BT144" i="15" l="1"/>
  <c r="BS145" i="15"/>
  <c r="BS164" i="15"/>
  <c r="BU144" i="15" l="1"/>
  <c r="BT145" i="15"/>
  <c r="BT164" i="15"/>
  <c r="BV144" i="15" l="1"/>
  <c r="BU145" i="15"/>
  <c r="BU164" i="15"/>
  <c r="BW144" i="15" l="1"/>
  <c r="BV145" i="15"/>
  <c r="BV164" i="15"/>
  <c r="BW145" i="15" l="1"/>
  <c r="BX144" i="15"/>
  <c r="BW164" i="15"/>
  <c r="BY144" i="15" l="1"/>
  <c r="BX145" i="15"/>
  <c r="BX164" i="15"/>
  <c r="BY145" i="15" l="1"/>
  <c r="BZ144" i="15"/>
  <c r="BY164" i="15"/>
  <c r="CA144" i="15" l="1"/>
  <c r="BZ145" i="15"/>
  <c r="BZ164" i="15"/>
  <c r="CA145" i="15" l="1"/>
  <c r="CB144" i="15"/>
  <c r="CA164" i="15"/>
  <c r="CB145" i="15" l="1"/>
  <c r="CC144" i="15"/>
  <c r="CB164" i="15"/>
  <c r="CD144" i="15" l="1"/>
  <c r="CC145" i="15"/>
  <c r="CC164" i="15"/>
  <c r="CD145" i="15" l="1"/>
  <c r="CE144" i="15"/>
  <c r="CD164" i="15"/>
  <c r="CE145" i="15" l="1"/>
  <c r="CF144" i="15"/>
  <c r="CE164" i="15"/>
  <c r="CG144" i="15" l="1"/>
  <c r="CF145" i="15"/>
  <c r="CF164" i="15"/>
  <c r="CH144" i="15" l="1"/>
  <c r="CG145" i="15"/>
  <c r="CG164" i="15"/>
  <c r="CI144" i="15" l="1"/>
  <c r="CH145" i="15"/>
  <c r="CH164" i="15"/>
  <c r="CJ144" i="15" l="1"/>
  <c r="CI145" i="15"/>
  <c r="CI164" i="15"/>
  <c r="CK144" i="15" l="1"/>
  <c r="CJ145" i="15"/>
  <c r="CJ164" i="15"/>
  <c r="CL144" i="15" l="1"/>
  <c r="CK145" i="15"/>
  <c r="CK164" i="15"/>
  <c r="CM144" i="15" l="1"/>
  <c r="CL145" i="15"/>
  <c r="CL164" i="15"/>
  <c r="CM145" i="15" l="1"/>
  <c r="CN144" i="15"/>
  <c r="CM164" i="15"/>
  <c r="CO144" i="15" l="1"/>
  <c r="CN145" i="15"/>
  <c r="CN164" i="15"/>
  <c r="CO145" i="15" l="1"/>
  <c r="CP144" i="15"/>
  <c r="CO164" i="15"/>
  <c r="CP145" i="15" l="1"/>
  <c r="CQ144" i="15"/>
  <c r="CP164" i="15"/>
  <c r="CR144" i="15" l="1"/>
  <c r="CQ145" i="15"/>
  <c r="CQ164" i="15"/>
  <c r="CR145" i="15" l="1"/>
  <c r="CS144" i="15"/>
  <c r="CR164" i="15"/>
  <c r="CT144" i="15" l="1"/>
  <c r="CS145" i="15"/>
  <c r="CS164" i="15"/>
  <c r="CU144" i="15" l="1"/>
  <c r="CT145" i="15"/>
  <c r="CT164" i="15"/>
  <c r="CV144" i="15" l="1"/>
  <c r="CU145" i="15"/>
  <c r="CU164" i="15"/>
  <c r="CW144" i="15" l="1"/>
  <c r="CV145" i="15"/>
  <c r="CV164" i="15"/>
  <c r="CX144" i="15" l="1"/>
  <c r="CW145" i="15"/>
  <c r="CW164" i="15"/>
  <c r="CY144" i="15" l="1"/>
  <c r="CX145" i="15"/>
  <c r="CX164" i="15"/>
  <c r="CY145" i="15" l="1"/>
  <c r="CZ144" i="15"/>
  <c r="CY164" i="15"/>
  <c r="CZ145" i="15" l="1"/>
  <c r="DA144" i="15"/>
  <c r="CZ164" i="15"/>
  <c r="DA145" i="15" l="1"/>
  <c r="DB144" i="15"/>
  <c r="DA164" i="15"/>
  <c r="DB145" i="15" l="1"/>
  <c r="DC144" i="15"/>
  <c r="DD144" i="15" s="1"/>
  <c r="DB164" i="15"/>
  <c r="P166" i="15" l="1"/>
  <c r="DF150" i="15"/>
  <c r="DF157" i="15"/>
  <c r="DG157" i="15"/>
  <c r="DG153" i="15"/>
  <c r="DH163" i="15"/>
  <c r="DH157" i="15"/>
  <c r="DH160" i="15"/>
  <c r="DH156" i="15"/>
  <c r="DH148" i="15"/>
  <c r="DG150" i="15"/>
  <c r="DN150" i="15"/>
  <c r="DG154" i="15"/>
  <c r="DH158" i="15"/>
  <c r="DH146" i="15"/>
  <c r="DG146" i="15"/>
  <c r="DG151" i="15"/>
  <c r="DG158" i="15"/>
  <c r="DH153" i="15"/>
  <c r="DH147" i="15"/>
  <c r="DG148" i="15"/>
  <c r="DO158" i="15"/>
  <c r="DO149" i="15"/>
  <c r="DH161" i="15"/>
  <c r="DO152" i="15"/>
  <c r="DG159" i="15"/>
  <c r="DN147" i="15"/>
  <c r="DM157" i="15"/>
  <c r="DO154" i="15"/>
  <c r="DF156" i="15"/>
  <c r="DH151" i="15"/>
  <c r="DM147" i="15"/>
  <c r="DM154" i="15"/>
  <c r="DN157" i="15"/>
  <c r="DF154" i="15"/>
  <c r="DI154" i="15" s="1"/>
  <c r="DF147" i="15"/>
  <c r="DF146" i="15"/>
  <c r="DH150" i="15"/>
  <c r="DM159" i="15"/>
  <c r="DH149" i="15"/>
  <c r="DH155" i="15"/>
  <c r="DO161" i="15"/>
  <c r="DM146" i="15"/>
  <c r="DF159" i="15"/>
  <c r="DI159" i="15" s="1"/>
  <c r="DF158" i="15"/>
  <c r="DI158" i="15" s="1"/>
  <c r="DO148" i="15"/>
  <c r="DF153" i="15"/>
  <c r="DI153" i="15" s="1"/>
  <c r="DN160" i="15"/>
  <c r="DF162" i="15"/>
  <c r="DF160" i="15"/>
  <c r="DO155" i="15"/>
  <c r="DH154" i="15"/>
  <c r="DG156" i="15"/>
  <c r="DN148" i="15"/>
  <c r="DG149" i="15"/>
  <c r="DF152" i="15"/>
  <c r="DN153" i="15"/>
  <c r="DM162" i="15"/>
  <c r="DH162" i="15"/>
  <c r="DM161" i="15"/>
  <c r="DN149" i="15"/>
  <c r="DH159" i="15"/>
  <c r="DM151" i="15"/>
  <c r="DG162" i="15"/>
  <c r="DN156" i="15"/>
  <c r="DG161" i="15"/>
  <c r="DF161" i="15"/>
  <c r="DF163" i="15"/>
  <c r="DM149" i="15"/>
  <c r="DF155" i="15"/>
  <c r="DN152" i="15"/>
  <c r="DM148" i="15"/>
  <c r="DF148" i="15"/>
  <c r="DI148" i="15" s="1"/>
  <c r="DO156" i="15"/>
  <c r="DH152" i="15"/>
  <c r="DG163" i="15"/>
  <c r="DM160" i="15"/>
  <c r="DN154" i="15"/>
  <c r="DO160" i="15"/>
  <c r="DM163" i="15"/>
  <c r="DO159" i="15"/>
  <c r="DG147" i="15"/>
  <c r="DM158" i="15"/>
  <c r="DO150" i="15"/>
  <c r="DG155" i="15"/>
  <c r="DF151" i="15"/>
  <c r="DI151" i="15" s="1"/>
  <c r="DO153" i="15"/>
  <c r="DN155" i="15"/>
  <c r="DN146" i="15"/>
  <c r="DG160" i="15"/>
  <c r="DM156" i="15"/>
  <c r="DP156" i="15" s="1"/>
  <c r="DF149" i="15"/>
  <c r="DG152" i="15"/>
  <c r="DO147" i="15"/>
  <c r="DN163" i="15"/>
  <c r="DO162" i="15"/>
  <c r="DM152" i="15"/>
  <c r="DM153" i="15"/>
  <c r="DM155" i="15"/>
  <c r="DN162" i="15"/>
  <c r="DN158" i="15"/>
  <c r="DM150" i="15"/>
  <c r="DO163" i="15"/>
  <c r="DN161" i="15"/>
  <c r="DO146" i="15"/>
  <c r="DO151" i="15"/>
  <c r="DO157" i="15"/>
  <c r="DN159" i="15"/>
  <c r="DN151" i="15"/>
  <c r="DC145" i="15"/>
  <c r="DC164" i="15"/>
  <c r="AA165" i="15"/>
  <c r="DQ164" i="15" l="1"/>
  <c r="DJ164" i="15"/>
  <c r="DP149" i="15"/>
  <c r="DQ149" i="15" s="1"/>
  <c r="DP148" i="15"/>
  <c r="DQ148" i="15" s="1"/>
  <c r="DP151" i="15"/>
  <c r="DQ151" i="15" s="1"/>
  <c r="DP150" i="15"/>
  <c r="DQ150" i="15" s="1"/>
  <c r="DP158" i="15"/>
  <c r="DQ158" i="15" s="1"/>
  <c r="DI161" i="15"/>
  <c r="DJ161" i="15" s="1"/>
  <c r="DP160" i="15"/>
  <c r="DQ160" i="15" s="1"/>
  <c r="DP159" i="15"/>
  <c r="DQ159" i="15" s="1"/>
  <c r="DI157" i="15"/>
  <c r="DJ157" i="15" s="1"/>
  <c r="DP155" i="15"/>
  <c r="DQ155" i="15" s="1"/>
  <c r="DM164" i="15"/>
  <c r="DP146" i="15"/>
  <c r="DQ146" i="15" s="1"/>
  <c r="DP154" i="15"/>
  <c r="DQ154" i="15" s="1"/>
  <c r="DI155" i="15"/>
  <c r="DJ155" i="15" s="1"/>
  <c r="DP162" i="15"/>
  <c r="DQ162" i="15" s="1"/>
  <c r="DI160" i="15"/>
  <c r="DI156" i="15"/>
  <c r="DJ159" i="15"/>
  <c r="DI150" i="15"/>
  <c r="DJ150" i="15" s="1"/>
  <c r="DO164" i="15"/>
  <c r="DP152" i="15"/>
  <c r="DQ152" i="15" s="1"/>
  <c r="DN164" i="15"/>
  <c r="DQ156" i="15"/>
  <c r="DP153" i="15"/>
  <c r="DQ153" i="15" s="1"/>
  <c r="DI162" i="15"/>
  <c r="DJ158" i="15"/>
  <c r="DI146" i="15"/>
  <c r="DF164" i="15"/>
  <c r="DJ148" i="15"/>
  <c r="DJ151" i="15"/>
  <c r="DJ154" i="15"/>
  <c r="DJ153" i="15"/>
  <c r="Q166" i="15"/>
  <c r="P167" i="15"/>
  <c r="DH164" i="15"/>
  <c r="DI149" i="15"/>
  <c r="DP163" i="15"/>
  <c r="DQ163" i="15" s="1"/>
  <c r="DI163" i="15"/>
  <c r="DP161" i="15"/>
  <c r="DQ161" i="15" s="1"/>
  <c r="DI152" i="15"/>
  <c r="DI147" i="15"/>
  <c r="DP147" i="15"/>
  <c r="DQ147" i="15" s="1"/>
  <c r="DP157" i="15"/>
  <c r="DQ157" i="15" s="1"/>
  <c r="DG164" i="15"/>
  <c r="P186" i="15"/>
  <c r="AB165" i="15"/>
  <c r="BF165" i="15"/>
  <c r="DJ162" i="15" l="1"/>
  <c r="DJ146" i="15"/>
  <c r="DJ149" i="15"/>
  <c r="DJ156" i="15"/>
  <c r="DF166" i="15"/>
  <c r="DT151" i="15"/>
  <c r="DV156" i="15"/>
  <c r="DT162" i="15"/>
  <c r="DV148" i="15"/>
  <c r="DT154" i="15"/>
  <c r="DV159" i="15"/>
  <c r="DT155" i="15"/>
  <c r="DV147" i="15"/>
  <c r="DV158" i="15"/>
  <c r="DV154" i="15"/>
  <c r="DV161" i="15"/>
  <c r="DT148" i="15"/>
  <c r="DU156" i="15"/>
  <c r="DT147" i="15"/>
  <c r="DU152" i="15"/>
  <c r="DT158" i="15"/>
  <c r="DU163" i="15"/>
  <c r="DT150" i="15"/>
  <c r="DV155" i="15"/>
  <c r="DT161" i="15"/>
  <c r="DU154" i="15"/>
  <c r="DV157" i="15"/>
  <c r="DU150" i="15"/>
  <c r="DU161" i="15"/>
  <c r="DT160" i="15"/>
  <c r="DV151" i="15"/>
  <c r="DT159" i="15"/>
  <c r="DV149" i="15"/>
  <c r="DU155" i="15"/>
  <c r="DV160" i="15"/>
  <c r="DU147" i="15"/>
  <c r="DV152" i="15"/>
  <c r="DU158" i="15"/>
  <c r="DV163" i="15"/>
  <c r="DT152" i="15"/>
  <c r="DT163" i="15"/>
  <c r="DT156" i="15"/>
  <c r="DW156" i="15" s="1"/>
  <c r="DX156" i="15" s="1"/>
  <c r="DT149" i="15"/>
  <c r="DV162" i="15"/>
  <c r="DU146" i="15"/>
  <c r="DU148" i="15"/>
  <c r="DV153" i="15"/>
  <c r="DU159" i="15"/>
  <c r="DT146" i="15"/>
  <c r="DU151" i="15"/>
  <c r="DT157" i="15"/>
  <c r="DU162" i="15"/>
  <c r="DU149" i="15"/>
  <c r="DU160" i="15"/>
  <c r="DT153" i="15"/>
  <c r="DV146" i="15"/>
  <c r="DV150" i="15"/>
  <c r="DU157" i="15"/>
  <c r="DU153" i="15"/>
  <c r="DJ152" i="15"/>
  <c r="DJ163" i="15"/>
  <c r="R166" i="15"/>
  <c r="Q167" i="15"/>
  <c r="Q186" i="15"/>
  <c r="DJ160" i="15"/>
  <c r="DJ147" i="15"/>
  <c r="CK165" i="15"/>
  <c r="CL165" i="15" s="1"/>
  <c r="BG165" i="15"/>
  <c r="DX164" i="15" l="1"/>
  <c r="DW152" i="15"/>
  <c r="DX152" i="15" s="1"/>
  <c r="DV164" i="15"/>
  <c r="DW163" i="15"/>
  <c r="DX163" i="15" s="1"/>
  <c r="DW157" i="15"/>
  <c r="DX157" i="15" s="1"/>
  <c r="DW149" i="15"/>
  <c r="DX149" i="15" s="1"/>
  <c r="DW153" i="15"/>
  <c r="DX153" i="15" s="1"/>
  <c r="DQ144" i="15"/>
  <c r="DR144" i="15" s="1"/>
  <c r="DW155" i="15"/>
  <c r="DX155" i="15" s="1"/>
  <c r="DW159" i="15"/>
  <c r="DW162" i="15"/>
  <c r="DW147" i="15"/>
  <c r="DX147" i="15" s="1"/>
  <c r="DW160" i="15"/>
  <c r="DX160" i="15" s="1"/>
  <c r="DW154" i="15"/>
  <c r="DW151" i="15"/>
  <c r="DM166" i="15"/>
  <c r="R167" i="15"/>
  <c r="S166" i="15"/>
  <c r="R186" i="15"/>
  <c r="DT166" i="15"/>
  <c r="DW150" i="15"/>
  <c r="DT164" i="15"/>
  <c r="DW146" i="15"/>
  <c r="DU164" i="15"/>
  <c r="DW161" i="15"/>
  <c r="DX161" i="15" s="1"/>
  <c r="DW158" i="15"/>
  <c r="DW148" i="15"/>
  <c r="DJ144" i="15" l="1"/>
  <c r="DK144" i="15" s="1"/>
  <c r="DX148" i="15"/>
  <c r="DX158" i="15"/>
  <c r="DX159" i="15"/>
  <c r="DX154" i="15"/>
  <c r="DX150" i="15"/>
  <c r="DX146" i="15"/>
  <c r="S167" i="15"/>
  <c r="T166" i="15"/>
  <c r="S186" i="15"/>
  <c r="DX151" i="15"/>
  <c r="DX162" i="15"/>
  <c r="DX144" i="15" l="1"/>
  <c r="DY144" i="15" s="1"/>
  <c r="T167" i="15"/>
  <c r="U166" i="15"/>
  <c r="T186" i="15"/>
  <c r="U167" i="15" l="1"/>
  <c r="V166" i="15"/>
  <c r="U186" i="15"/>
  <c r="V167" i="15" l="1"/>
  <c r="W166" i="15"/>
  <c r="V186" i="15"/>
  <c r="W167" i="15" l="1"/>
  <c r="X166" i="15"/>
  <c r="W186" i="15"/>
  <c r="X167" i="15" l="1"/>
  <c r="Y166" i="15"/>
  <c r="X186" i="15"/>
  <c r="Z166" i="15" l="1"/>
  <c r="Y167" i="15"/>
  <c r="Y186" i="15"/>
  <c r="AA166" i="15" l="1"/>
  <c r="Z167" i="15"/>
  <c r="Z186" i="15"/>
  <c r="AA167" i="15" l="1"/>
  <c r="AB166" i="15"/>
  <c r="AA186" i="15"/>
  <c r="AC166" i="15" l="1"/>
  <c r="AB167" i="15"/>
  <c r="AB186" i="15"/>
  <c r="AD166" i="15" l="1"/>
  <c r="AC167" i="15"/>
  <c r="AC186" i="15"/>
  <c r="AD167" i="15" l="1"/>
  <c r="AE166" i="15"/>
  <c r="AD186" i="15"/>
  <c r="AE167" i="15" l="1"/>
  <c r="AF166" i="15"/>
  <c r="AE186" i="15"/>
  <c r="AF167" i="15" l="1"/>
  <c r="AG166" i="15"/>
  <c r="AF186" i="15"/>
  <c r="AG167" i="15" l="1"/>
  <c r="AH166" i="15"/>
  <c r="AG186" i="15"/>
  <c r="AH167" i="15" l="1"/>
  <c r="AI166" i="15"/>
  <c r="AH186" i="15"/>
  <c r="AI167" i="15" l="1"/>
  <c r="AJ166" i="15"/>
  <c r="AI186" i="15"/>
  <c r="AK166" i="15" l="1"/>
  <c r="AJ167" i="15"/>
  <c r="AJ186" i="15"/>
  <c r="AL166" i="15" l="1"/>
  <c r="AK167" i="15"/>
  <c r="AK186" i="15"/>
  <c r="AM166" i="15" l="1"/>
  <c r="AL167" i="15"/>
  <c r="AL186" i="15"/>
  <c r="AN166" i="15" l="1"/>
  <c r="AM167" i="15"/>
  <c r="AM186" i="15"/>
  <c r="AO166" i="15" l="1"/>
  <c r="AN167" i="15"/>
  <c r="AN186" i="15"/>
  <c r="AP166" i="15" l="1"/>
  <c r="AO167" i="15"/>
  <c r="AO186" i="15"/>
  <c r="AQ166" i="15" l="1"/>
  <c r="AP167" i="15"/>
  <c r="AP186" i="15"/>
  <c r="AQ167" i="15" l="1"/>
  <c r="AR166" i="15"/>
  <c r="AQ186" i="15"/>
  <c r="AR167" i="15" l="1"/>
  <c r="AS166" i="15"/>
  <c r="AR186" i="15"/>
  <c r="AS167" i="15" l="1"/>
  <c r="AT166" i="15"/>
  <c r="AS186" i="15"/>
  <c r="AT167" i="15" l="1"/>
  <c r="AU166" i="15"/>
  <c r="AT186" i="15"/>
  <c r="AU167" i="15" l="1"/>
  <c r="AV166" i="15"/>
  <c r="AU186" i="15"/>
  <c r="AV167" i="15" l="1"/>
  <c r="AW166" i="15"/>
  <c r="AV186" i="15"/>
  <c r="AW167" i="15" l="1"/>
  <c r="AX166" i="15"/>
  <c r="AW186" i="15"/>
  <c r="AY166" i="15" l="1"/>
  <c r="AX167" i="15"/>
  <c r="AX186" i="15"/>
  <c r="AZ166" i="15" l="1"/>
  <c r="AY167" i="15"/>
  <c r="AY186" i="15"/>
  <c r="BA166" i="15" l="1"/>
  <c r="AZ167" i="15"/>
  <c r="AZ186" i="15"/>
  <c r="BB166" i="15" l="1"/>
  <c r="BA167" i="15"/>
  <c r="BA186" i="15"/>
  <c r="BC166" i="15" l="1"/>
  <c r="BB167" i="15"/>
  <c r="BB186" i="15"/>
  <c r="BD166" i="15" l="1"/>
  <c r="BC167" i="15"/>
  <c r="BC186" i="15"/>
  <c r="BD167" i="15" l="1"/>
  <c r="BE166" i="15"/>
  <c r="BD186" i="15"/>
  <c r="BE167" i="15" l="1"/>
  <c r="BF166" i="15"/>
  <c r="BE186" i="15"/>
  <c r="BF167" i="15" l="1"/>
  <c r="BG166" i="15"/>
  <c r="BF186" i="15"/>
  <c r="BG167" i="15" l="1"/>
  <c r="BH166" i="15"/>
  <c r="BG186" i="15"/>
  <c r="BH167" i="15" l="1"/>
  <c r="BI166" i="15"/>
  <c r="BH186" i="15"/>
  <c r="BI167" i="15" l="1"/>
  <c r="BJ166" i="15"/>
  <c r="BI186" i="15"/>
  <c r="BK166" i="15" l="1"/>
  <c r="BJ167" i="15"/>
  <c r="BJ186" i="15"/>
  <c r="BL166" i="15" l="1"/>
  <c r="BK167" i="15"/>
  <c r="BK186" i="15"/>
  <c r="BL167" i="15" l="1"/>
  <c r="BM166" i="15"/>
  <c r="BL186" i="15"/>
  <c r="BN166" i="15" l="1"/>
  <c r="BM167" i="15"/>
  <c r="BM186" i="15"/>
  <c r="BO166" i="15" l="1"/>
  <c r="BN167" i="15"/>
  <c r="BN186" i="15"/>
  <c r="BO167" i="15" l="1"/>
  <c r="BP166" i="15"/>
  <c r="BO186" i="15"/>
  <c r="BP167" i="15" l="1"/>
  <c r="BQ166" i="15"/>
  <c r="BP186" i="15"/>
  <c r="BQ167" i="15" l="1"/>
  <c r="BR166" i="15"/>
  <c r="BQ186" i="15"/>
  <c r="BR167" i="15" l="1"/>
  <c r="BS166" i="15"/>
  <c r="BR186" i="15"/>
  <c r="BS167" i="15" l="1"/>
  <c r="BT166" i="15"/>
  <c r="BS186" i="15"/>
  <c r="BT167" i="15" l="1"/>
  <c r="BU166" i="15"/>
  <c r="BT186" i="15"/>
  <c r="BV166" i="15" l="1"/>
  <c r="BU167" i="15"/>
  <c r="BU186" i="15"/>
  <c r="BW166" i="15" l="1"/>
  <c r="BV167" i="15"/>
  <c r="BV186" i="15"/>
  <c r="BW167" i="15" l="1"/>
  <c r="BX166" i="15"/>
  <c r="BW186" i="15"/>
  <c r="BY166" i="15" l="1"/>
  <c r="BX167" i="15"/>
  <c r="BX186" i="15"/>
  <c r="BZ166" i="15" l="1"/>
  <c r="BY167" i="15"/>
  <c r="BY186" i="15"/>
  <c r="CA166" i="15" l="1"/>
  <c r="BZ167" i="15"/>
  <c r="BZ186" i="15"/>
  <c r="CB166" i="15" l="1"/>
  <c r="CA167" i="15"/>
  <c r="CA186" i="15"/>
  <c r="CB167" i="15" l="1"/>
  <c r="CC166" i="15"/>
  <c r="CB186" i="15"/>
  <c r="CC167" i="15" l="1"/>
  <c r="CD166" i="15"/>
  <c r="CC186" i="15"/>
  <c r="CD167" i="15" l="1"/>
  <c r="CE166" i="15"/>
  <c r="CD186" i="15"/>
  <c r="CE167" i="15" l="1"/>
  <c r="CF166" i="15"/>
  <c r="CE186" i="15"/>
  <c r="CG166" i="15" l="1"/>
  <c r="CF167" i="15"/>
  <c r="CF186" i="15"/>
  <c r="CH166" i="15" l="1"/>
  <c r="CG167" i="15"/>
  <c r="CG186" i="15"/>
  <c r="CH167" i="15" l="1"/>
  <c r="CI166" i="15"/>
  <c r="CH186" i="15"/>
  <c r="CI167" i="15" l="1"/>
  <c r="CJ166" i="15"/>
  <c r="CI186" i="15"/>
  <c r="CK166" i="15" l="1"/>
  <c r="CJ167" i="15"/>
  <c r="CJ186" i="15"/>
  <c r="CK167" i="15" l="1"/>
  <c r="CL166" i="15"/>
  <c r="CK186" i="15"/>
  <c r="CM166" i="15" l="1"/>
  <c r="CL167" i="15"/>
  <c r="CL186" i="15"/>
  <c r="CN166" i="15" l="1"/>
  <c r="CM167" i="15"/>
  <c r="CM186" i="15"/>
  <c r="CO166" i="15" l="1"/>
  <c r="CN167" i="15"/>
  <c r="CN186" i="15"/>
  <c r="CP166" i="15" l="1"/>
  <c r="CO167" i="15"/>
  <c r="CO186" i="15"/>
  <c r="CP167" i="15" l="1"/>
  <c r="CQ166" i="15"/>
  <c r="CP186" i="15"/>
  <c r="CQ167" i="15" l="1"/>
  <c r="CR166" i="15"/>
  <c r="CQ186" i="15"/>
  <c r="CS166" i="15" l="1"/>
  <c r="CR167" i="15"/>
  <c r="CR186" i="15"/>
  <c r="CT166" i="15" l="1"/>
  <c r="CS167" i="15"/>
  <c r="CS186" i="15"/>
  <c r="CU166" i="15" l="1"/>
  <c r="CT167" i="15"/>
  <c r="CT186" i="15"/>
  <c r="CV166" i="15" l="1"/>
  <c r="CU167" i="15"/>
  <c r="CU186" i="15"/>
  <c r="CV167" i="15" l="1"/>
  <c r="CW166" i="15"/>
  <c r="CV186" i="15"/>
  <c r="CX166" i="15" l="1"/>
  <c r="CW167" i="15"/>
  <c r="CW186" i="15"/>
  <c r="CY166" i="15" l="1"/>
  <c r="CX167" i="15"/>
  <c r="CX186" i="15"/>
  <c r="CZ166" i="15" l="1"/>
  <c r="CY167" i="15"/>
  <c r="CY186" i="15"/>
  <c r="CZ167" i="15" l="1"/>
  <c r="DA166" i="15"/>
  <c r="CZ186" i="15"/>
  <c r="DA167" i="15" l="1"/>
  <c r="DB166" i="15"/>
  <c r="DA186" i="15"/>
  <c r="DC166" i="15" l="1"/>
  <c r="DD166" i="15" s="1"/>
  <c r="DB167" i="15"/>
  <c r="DB186" i="15"/>
  <c r="DC167" i="15" l="1"/>
  <c r="DH172" i="15"/>
  <c r="DF171" i="15"/>
  <c r="DG178" i="15"/>
  <c r="DF174" i="15"/>
  <c r="DF183" i="15"/>
  <c r="DH179" i="15"/>
  <c r="DF175" i="15"/>
  <c r="DG182" i="15"/>
  <c r="DH180" i="15"/>
  <c r="DF180" i="15"/>
  <c r="DF182" i="15"/>
  <c r="DG181" i="15"/>
  <c r="DH170" i="15"/>
  <c r="DF176" i="15"/>
  <c r="DG173" i="15"/>
  <c r="DF172" i="15"/>
  <c r="DH184" i="15"/>
  <c r="DG176" i="15"/>
  <c r="DF185" i="15"/>
  <c r="DH182" i="15"/>
  <c r="DH183" i="15"/>
  <c r="DF173" i="15"/>
  <c r="DG184" i="15"/>
  <c r="DF177" i="15"/>
  <c r="DN178" i="15"/>
  <c r="DG179" i="15"/>
  <c r="DG169" i="15"/>
  <c r="DG175" i="15"/>
  <c r="DM170" i="15"/>
  <c r="DF168" i="15"/>
  <c r="DH177" i="15"/>
  <c r="DN181" i="15"/>
  <c r="DM175" i="15"/>
  <c r="DG172" i="15"/>
  <c r="DH169" i="15"/>
  <c r="DH181" i="15"/>
  <c r="DG171" i="15"/>
  <c r="DF178" i="15"/>
  <c r="DO185" i="15"/>
  <c r="DF169" i="15"/>
  <c r="DO172" i="15"/>
  <c r="DH168" i="15"/>
  <c r="DH185" i="15"/>
  <c r="DG170" i="15"/>
  <c r="DG177" i="15"/>
  <c r="DN174" i="15"/>
  <c r="DF179" i="15"/>
  <c r="DI179" i="15" s="1"/>
  <c r="DH178" i="15"/>
  <c r="DH173" i="15"/>
  <c r="DH175" i="15"/>
  <c r="DG174" i="15"/>
  <c r="DG183" i="15"/>
  <c r="DF170" i="15"/>
  <c r="DG180" i="15"/>
  <c r="DF181" i="15"/>
  <c r="DI181" i="15" s="1"/>
  <c r="DM168" i="15"/>
  <c r="DH176" i="15"/>
  <c r="DO169" i="15"/>
  <c r="DG168" i="15"/>
  <c r="DG185" i="15"/>
  <c r="DF184" i="15"/>
  <c r="DH174" i="15"/>
  <c r="DH171" i="15"/>
  <c r="DM169" i="15"/>
  <c r="DO176" i="15"/>
  <c r="DN180" i="15"/>
  <c r="DO173" i="15"/>
  <c r="DO174" i="15"/>
  <c r="DN184" i="15"/>
  <c r="DM179" i="15"/>
  <c r="DN182" i="15"/>
  <c r="DN179" i="15"/>
  <c r="DM180" i="15"/>
  <c r="DO170" i="15"/>
  <c r="DM177" i="15"/>
  <c r="DN185" i="15"/>
  <c r="DM176" i="15"/>
  <c r="DN169" i="15"/>
  <c r="DN168" i="15"/>
  <c r="DN175" i="15"/>
  <c r="DO175" i="15"/>
  <c r="DM178" i="15"/>
  <c r="DP178" i="15" s="1"/>
  <c r="DO181" i="15"/>
  <c r="DN170" i="15"/>
  <c r="DO168" i="15"/>
  <c r="DO180" i="15"/>
  <c r="DM171" i="15"/>
  <c r="DM185" i="15"/>
  <c r="DP185" i="15" s="1"/>
  <c r="DQ185" i="15" s="1"/>
  <c r="DM172" i="15"/>
  <c r="DM182" i="15"/>
  <c r="DO177" i="15"/>
  <c r="DO178" i="15"/>
  <c r="DN177" i="15"/>
  <c r="DM183" i="15"/>
  <c r="DM181" i="15"/>
  <c r="DP181" i="15" s="1"/>
  <c r="DM174" i="15"/>
  <c r="DN173" i="15"/>
  <c r="DO184" i="15"/>
  <c r="DO182" i="15"/>
  <c r="DM184" i="15"/>
  <c r="DN183" i="15"/>
  <c r="DO183" i="15"/>
  <c r="DM173" i="15"/>
  <c r="DN176" i="15"/>
  <c r="DN172" i="15"/>
  <c r="DN171" i="15"/>
  <c r="DO179" i="15"/>
  <c r="DO171" i="15"/>
  <c r="DC186" i="15"/>
  <c r="P206" i="15"/>
  <c r="DQ186" i="15" l="1"/>
  <c r="DJ186" i="15"/>
  <c r="DP173" i="15"/>
  <c r="DI182" i="15"/>
  <c r="DJ182" i="15" s="1"/>
  <c r="DI170" i="15"/>
  <c r="DP177" i="15"/>
  <c r="DQ177" i="15" s="1"/>
  <c r="DP184" i="15"/>
  <c r="DQ184" i="15" s="1"/>
  <c r="DP174" i="15"/>
  <c r="DQ174" i="15" s="1"/>
  <c r="DN186" i="15"/>
  <c r="DI185" i="15"/>
  <c r="DJ185" i="15" s="1"/>
  <c r="DI175" i="15"/>
  <c r="DJ175" i="15" s="1"/>
  <c r="DP171" i="15"/>
  <c r="DQ171" i="15" s="1"/>
  <c r="DP180" i="15"/>
  <c r="DQ180" i="15" s="1"/>
  <c r="DG186" i="15"/>
  <c r="DP183" i="15"/>
  <c r="DQ183" i="15" s="1"/>
  <c r="DP182" i="15"/>
  <c r="DQ182" i="15" s="1"/>
  <c r="DP179" i="15"/>
  <c r="DQ179" i="15" s="1"/>
  <c r="DH186" i="15"/>
  <c r="DI178" i="15"/>
  <c r="DI168" i="15"/>
  <c r="DF186" i="15"/>
  <c r="DJ179" i="15"/>
  <c r="DI173" i="15"/>
  <c r="DJ173" i="15" s="1"/>
  <c r="DI176" i="15"/>
  <c r="DJ176" i="15" s="1"/>
  <c r="DI180" i="15"/>
  <c r="DI171" i="15"/>
  <c r="DJ171" i="15" s="1"/>
  <c r="DQ173" i="15"/>
  <c r="DP172" i="15"/>
  <c r="DQ172" i="15" s="1"/>
  <c r="DO186" i="15"/>
  <c r="DP176" i="15"/>
  <c r="DQ176" i="15" s="1"/>
  <c r="DI184" i="15"/>
  <c r="DJ184" i="15" s="1"/>
  <c r="DP175" i="15"/>
  <c r="DQ175" i="15" s="1"/>
  <c r="DP170" i="15"/>
  <c r="DQ178" i="15"/>
  <c r="DI183" i="15"/>
  <c r="DJ181" i="15"/>
  <c r="DP169" i="15"/>
  <c r="DQ169" i="15" s="1"/>
  <c r="DM186" i="15"/>
  <c r="DP168" i="15"/>
  <c r="DQ168" i="15" s="1"/>
  <c r="DJ170" i="15"/>
  <c r="DI169" i="15"/>
  <c r="DQ181" i="15"/>
  <c r="DI177" i="15"/>
  <c r="DI172" i="15"/>
  <c r="DJ172" i="15" s="1"/>
  <c r="DI174" i="15"/>
  <c r="Q206" i="15"/>
  <c r="P207" i="15"/>
  <c r="AA205" i="15"/>
  <c r="BF205" i="15" s="1"/>
  <c r="P226" i="15"/>
  <c r="DJ177" i="15" l="1"/>
  <c r="DJ178" i="15"/>
  <c r="DQ170" i="15"/>
  <c r="DJ183" i="15"/>
  <c r="DJ169" i="15"/>
  <c r="DJ180" i="15"/>
  <c r="DJ168" i="15"/>
  <c r="DJ174" i="15"/>
  <c r="AB205" i="15"/>
  <c r="R206" i="15"/>
  <c r="Q207" i="15"/>
  <c r="Q226" i="15"/>
  <c r="BG205" i="15"/>
  <c r="CK205" i="15"/>
  <c r="CL205" i="15" s="1"/>
  <c r="DQ166" i="15" l="1"/>
  <c r="DR166" i="15" s="1"/>
  <c r="DT206" i="15"/>
  <c r="DM206" i="15"/>
  <c r="DF206" i="15"/>
  <c r="DT169" i="15"/>
  <c r="DU171" i="15"/>
  <c r="DT177" i="15"/>
  <c r="DU182" i="15"/>
  <c r="DT170" i="15"/>
  <c r="DT176" i="15"/>
  <c r="DU181" i="15"/>
  <c r="DT168" i="15"/>
  <c r="DX186" i="15" s="1"/>
  <c r="DT178" i="15"/>
  <c r="DT179" i="15"/>
  <c r="DU180" i="15"/>
  <c r="DT182" i="15"/>
  <c r="DU179" i="15"/>
  <c r="DU170" i="15"/>
  <c r="DT173" i="15"/>
  <c r="DU178" i="15"/>
  <c r="DV183" i="15"/>
  <c r="DT172" i="15"/>
  <c r="DU177" i="15"/>
  <c r="DV182" i="15"/>
  <c r="DU169" i="15"/>
  <c r="DV180" i="15"/>
  <c r="DV170" i="15"/>
  <c r="DV181" i="15"/>
  <c r="DV185" i="15"/>
  <c r="DT174" i="15"/>
  <c r="DU172" i="15"/>
  <c r="DV171" i="15"/>
  <c r="DU174" i="15"/>
  <c r="DV179" i="15"/>
  <c r="DU173" i="15"/>
  <c r="DV178" i="15"/>
  <c r="DV172" i="15"/>
  <c r="DV173" i="15"/>
  <c r="DT171" i="15"/>
  <c r="DT183" i="15"/>
  <c r="DV169" i="15"/>
  <c r="DV175" i="15"/>
  <c r="DT181" i="15"/>
  <c r="DU168" i="15"/>
  <c r="DV174" i="15"/>
  <c r="DT180" i="15"/>
  <c r="DW180" i="15" s="1"/>
  <c r="DU185" i="15"/>
  <c r="DU175" i="15"/>
  <c r="DV168" i="15"/>
  <c r="DU176" i="15"/>
  <c r="DT175" i="15"/>
  <c r="DV176" i="15"/>
  <c r="DV177" i="15"/>
  <c r="DT185" i="15"/>
  <c r="DT184" i="15"/>
  <c r="DU183" i="15"/>
  <c r="DU184" i="15"/>
  <c r="DV184" i="15"/>
  <c r="S206" i="15"/>
  <c r="R207" i="15"/>
  <c r="R226" i="15"/>
  <c r="DW172" i="15" l="1"/>
  <c r="DW182" i="15"/>
  <c r="DX182" i="15" s="1"/>
  <c r="DW181" i="15"/>
  <c r="DX181" i="15" s="1"/>
  <c r="DW174" i="15"/>
  <c r="DX174" i="15" s="1"/>
  <c r="DW175" i="15"/>
  <c r="DX175" i="15" s="1"/>
  <c r="DW185" i="15"/>
  <c r="DX185" i="15" s="1"/>
  <c r="DW179" i="15"/>
  <c r="DX179" i="15" s="1"/>
  <c r="DJ166" i="15"/>
  <c r="DK166" i="15" s="1"/>
  <c r="DV186" i="15"/>
  <c r="DW178" i="15"/>
  <c r="DX178" i="15" s="1"/>
  <c r="DW170" i="15"/>
  <c r="DW169" i="15"/>
  <c r="DX180" i="15"/>
  <c r="DW176" i="15"/>
  <c r="DX176" i="15" s="1"/>
  <c r="DU186" i="15"/>
  <c r="DW183" i="15"/>
  <c r="DX183" i="15" s="1"/>
  <c r="DT186" i="15"/>
  <c r="DW168" i="15"/>
  <c r="DW184" i="15"/>
  <c r="DW171" i="15"/>
  <c r="DX172" i="15"/>
  <c r="DW173" i="15"/>
  <c r="DX173" i="15" s="1"/>
  <c r="DW177" i="15"/>
  <c r="DX177" i="15" s="1"/>
  <c r="T206" i="15"/>
  <c r="S207" i="15"/>
  <c r="S226" i="15"/>
  <c r="DX169" i="15" l="1"/>
  <c r="DX170" i="15"/>
  <c r="DX184" i="15"/>
  <c r="DX168" i="15"/>
  <c r="DX171" i="15"/>
  <c r="U206" i="15"/>
  <c r="T207" i="15"/>
  <c r="T226" i="15"/>
  <c r="U207" i="15" l="1"/>
  <c r="V206" i="15"/>
  <c r="U226" i="15"/>
  <c r="DX166" i="15" l="1"/>
  <c r="DY166" i="15" s="1"/>
  <c r="V207" i="15"/>
  <c r="W206" i="15"/>
  <c r="V226" i="15"/>
  <c r="W207" i="15" l="1"/>
  <c r="X206" i="15"/>
  <c r="W226" i="15"/>
  <c r="Y206" i="15" l="1"/>
  <c r="X207" i="15"/>
  <c r="X226" i="15"/>
  <c r="Z206" i="15" l="1"/>
  <c r="Y207" i="15"/>
  <c r="Y226" i="15"/>
  <c r="AA206" i="15" l="1"/>
  <c r="Z207" i="15"/>
  <c r="Z226" i="15"/>
  <c r="AB206" i="15" l="1"/>
  <c r="AA207" i="15"/>
  <c r="AA226" i="15"/>
  <c r="AC206" i="15" l="1"/>
  <c r="AB207" i="15"/>
  <c r="AB226" i="15"/>
  <c r="AC207" i="15" l="1"/>
  <c r="AD206" i="15"/>
  <c r="AC226" i="15"/>
  <c r="AE206" i="15" l="1"/>
  <c r="AD207" i="15"/>
  <c r="AD226" i="15"/>
  <c r="AE207" i="15" l="1"/>
  <c r="AF206" i="15"/>
  <c r="AE226" i="15"/>
  <c r="AG206" i="15" l="1"/>
  <c r="AF207" i="15"/>
  <c r="AF226" i="15"/>
  <c r="AH206" i="15" l="1"/>
  <c r="AG207" i="15"/>
  <c r="AG226" i="15"/>
  <c r="AH207" i="15" l="1"/>
  <c r="AI206" i="15"/>
  <c r="AH226" i="15"/>
  <c r="AI207" i="15" l="1"/>
  <c r="AJ206" i="15"/>
  <c r="AI226" i="15"/>
  <c r="AJ207" i="15" l="1"/>
  <c r="AK206" i="15"/>
  <c r="AJ226" i="15"/>
  <c r="AL206" i="15" l="1"/>
  <c r="AK207" i="15"/>
  <c r="AK226" i="15"/>
  <c r="AM206" i="15" l="1"/>
  <c r="AL207" i="15"/>
  <c r="AL226" i="15"/>
  <c r="AN206" i="15" l="1"/>
  <c r="AM207" i="15"/>
  <c r="AM226" i="15"/>
  <c r="AO206" i="15" l="1"/>
  <c r="AN207" i="15"/>
  <c r="AN226" i="15"/>
  <c r="AP206" i="15" l="1"/>
  <c r="AO207" i="15"/>
  <c r="AO226" i="15"/>
  <c r="AP207" i="15" l="1"/>
  <c r="AQ206" i="15"/>
  <c r="AP226" i="15"/>
  <c r="AR206" i="15" l="1"/>
  <c r="AQ207" i="15"/>
  <c r="AQ226" i="15"/>
  <c r="AS206" i="15" l="1"/>
  <c r="AR207" i="15"/>
  <c r="AR226" i="15"/>
  <c r="AS207" i="15" l="1"/>
  <c r="AT206" i="15"/>
  <c r="AS226" i="15"/>
  <c r="AT207" i="15" l="1"/>
  <c r="AU206" i="15"/>
  <c r="AT226" i="15"/>
  <c r="AU207" i="15" l="1"/>
  <c r="AV206" i="15"/>
  <c r="AU226" i="15"/>
  <c r="AW206" i="15" l="1"/>
  <c r="AV207" i="15"/>
  <c r="AV226" i="15"/>
  <c r="AX206" i="15" l="1"/>
  <c r="AW207" i="15"/>
  <c r="AW226" i="15"/>
  <c r="AY206" i="15" l="1"/>
  <c r="AX207" i="15"/>
  <c r="AX226" i="15"/>
  <c r="AZ206" i="15" l="1"/>
  <c r="AY207" i="15"/>
  <c r="AY226" i="15"/>
  <c r="AZ207" i="15" l="1"/>
  <c r="BA206" i="15"/>
  <c r="AZ226" i="15"/>
  <c r="BB206" i="15" l="1"/>
  <c r="BA207" i="15"/>
  <c r="BA226" i="15"/>
  <c r="BB207" i="15" l="1"/>
  <c r="BC206" i="15"/>
  <c r="BB226" i="15"/>
  <c r="BC207" i="15" l="1"/>
  <c r="BD206" i="15"/>
  <c r="BC226" i="15"/>
  <c r="BD207" i="15" l="1"/>
  <c r="BE206" i="15"/>
  <c r="BD226" i="15"/>
  <c r="BF206" i="15" l="1"/>
  <c r="BE207" i="15"/>
  <c r="BE226" i="15"/>
  <c r="BG206" i="15" l="1"/>
  <c r="BF207" i="15"/>
  <c r="BF226" i="15"/>
  <c r="BG207" i="15" l="1"/>
  <c r="BH206" i="15"/>
  <c r="BG226" i="15"/>
  <c r="BI206" i="15" l="1"/>
  <c r="BH207" i="15"/>
  <c r="BH226" i="15"/>
  <c r="BJ206" i="15" l="1"/>
  <c r="BI207" i="15"/>
  <c r="BI226" i="15"/>
  <c r="BJ207" i="15" l="1"/>
  <c r="BK206" i="15"/>
  <c r="BJ226" i="15"/>
  <c r="BL206" i="15" l="1"/>
  <c r="BK207" i="15"/>
  <c r="BK226" i="15"/>
  <c r="BM206" i="15" l="1"/>
  <c r="BL207" i="15"/>
  <c r="BL226" i="15"/>
  <c r="BN206" i="15" l="1"/>
  <c r="BM207" i="15"/>
  <c r="BM226" i="15"/>
  <c r="BN207" i="15" l="1"/>
  <c r="BO206" i="15"/>
  <c r="BN226" i="15"/>
  <c r="BP206" i="15" l="1"/>
  <c r="BO207" i="15"/>
  <c r="BO226" i="15"/>
  <c r="BP207" i="15" l="1"/>
  <c r="BQ206" i="15"/>
  <c r="BP226" i="15"/>
  <c r="BQ207" i="15" l="1"/>
  <c r="BR206" i="15"/>
  <c r="BQ226" i="15"/>
  <c r="BS206" i="15" l="1"/>
  <c r="BR207" i="15"/>
  <c r="BR226" i="15"/>
  <c r="BS207" i="15" l="1"/>
  <c r="BT206" i="15"/>
  <c r="BS226" i="15"/>
  <c r="BT207" i="15" l="1"/>
  <c r="BU206" i="15"/>
  <c r="BT226" i="15"/>
  <c r="BV206" i="15" l="1"/>
  <c r="BU207" i="15"/>
  <c r="BU226" i="15"/>
  <c r="BW206" i="15" l="1"/>
  <c r="BV207" i="15"/>
  <c r="BV226" i="15"/>
  <c r="BW207" i="15" l="1"/>
  <c r="BX206" i="15"/>
  <c r="BW226" i="15"/>
  <c r="BY206" i="15" l="1"/>
  <c r="BX207" i="15"/>
  <c r="BX226" i="15"/>
  <c r="BZ206" i="15" l="1"/>
  <c r="BY207" i="15"/>
  <c r="BY226" i="15"/>
  <c r="CA206" i="15" l="1"/>
  <c r="BZ207" i="15"/>
  <c r="BZ226" i="15"/>
  <c r="CB206" i="15" l="1"/>
  <c r="CA207" i="15"/>
  <c r="CA226" i="15"/>
  <c r="CC206" i="15" l="1"/>
  <c r="CB207" i="15"/>
  <c r="CB226" i="15"/>
  <c r="CD206" i="15" l="1"/>
  <c r="CC207" i="15"/>
  <c r="CC226" i="15"/>
  <c r="CD207" i="15" l="1"/>
  <c r="CE206" i="15"/>
  <c r="CD226" i="15"/>
  <c r="CE207" i="15" l="1"/>
  <c r="CF206" i="15"/>
  <c r="CE226" i="15"/>
  <c r="CF207" i="15" l="1"/>
  <c r="CG206" i="15"/>
  <c r="CF226" i="15"/>
  <c r="CG207" i="15" l="1"/>
  <c r="CH206" i="15"/>
  <c r="CG226" i="15"/>
  <c r="CI206" i="15" l="1"/>
  <c r="CH207" i="15"/>
  <c r="CH226" i="15"/>
  <c r="CJ206" i="15" l="1"/>
  <c r="CI207" i="15"/>
  <c r="CI226" i="15"/>
  <c r="CK206" i="15" l="1"/>
  <c r="CJ207" i="15"/>
  <c r="CJ226" i="15"/>
  <c r="CL206" i="15" l="1"/>
  <c r="CK207" i="15"/>
  <c r="CK226" i="15"/>
  <c r="CM206" i="15" l="1"/>
  <c r="CL207" i="15"/>
  <c r="CL226" i="15"/>
  <c r="CM207" i="15" l="1"/>
  <c r="CN206" i="15"/>
  <c r="CM226" i="15"/>
  <c r="CO206" i="15" l="1"/>
  <c r="CN207" i="15"/>
  <c r="CN226" i="15"/>
  <c r="CP206" i="15" l="1"/>
  <c r="CO207" i="15"/>
  <c r="CO226" i="15"/>
  <c r="CQ206" i="15" l="1"/>
  <c r="CP207" i="15"/>
  <c r="CP226" i="15"/>
  <c r="CQ207" i="15" l="1"/>
  <c r="CR206" i="15"/>
  <c r="CQ226" i="15"/>
  <c r="CS206" i="15" l="1"/>
  <c r="CR207" i="15"/>
  <c r="CR226" i="15"/>
  <c r="CS207" i="15" l="1"/>
  <c r="CT206" i="15"/>
  <c r="CS226" i="15"/>
  <c r="CU206" i="15" l="1"/>
  <c r="CT207" i="15"/>
  <c r="CT226" i="15"/>
  <c r="CV206" i="15" l="1"/>
  <c r="CU207" i="15"/>
  <c r="CU226" i="15"/>
  <c r="CW206" i="15" l="1"/>
  <c r="CV207" i="15"/>
  <c r="CV226" i="15"/>
  <c r="CX206" i="15" l="1"/>
  <c r="CW207" i="15"/>
  <c r="CW226" i="15"/>
  <c r="CY206" i="15" l="1"/>
  <c r="CX207" i="15"/>
  <c r="CX226" i="15"/>
  <c r="CY207" i="15" l="1"/>
  <c r="CZ206" i="15"/>
  <c r="CY226" i="15"/>
  <c r="CZ207" i="15" l="1"/>
  <c r="DA206" i="15"/>
  <c r="CZ226" i="15"/>
  <c r="DA207" i="15" l="1"/>
  <c r="DB206" i="15"/>
  <c r="DA226" i="15"/>
  <c r="DB207" i="15" l="1"/>
  <c r="DC206" i="15"/>
  <c r="DB226" i="15"/>
  <c r="DG283" i="15" l="1"/>
  <c r="DN277" i="15"/>
  <c r="DG273" i="15"/>
  <c r="DN284" i="15"/>
  <c r="DO284" i="15"/>
  <c r="DH280" i="15"/>
  <c r="DF279" i="15"/>
  <c r="DM284" i="15"/>
  <c r="DP284" i="15" s="1"/>
  <c r="DH278" i="15"/>
  <c r="DN283" i="15"/>
  <c r="DG284" i="15"/>
  <c r="DG287" i="15"/>
  <c r="DN282" i="15"/>
  <c r="DM287" i="15"/>
  <c r="DM276" i="15"/>
  <c r="DN287" i="15"/>
  <c r="DH287" i="15"/>
  <c r="DO286" i="15"/>
  <c r="DM278" i="15"/>
  <c r="DN279" i="15"/>
  <c r="DG278" i="15"/>
  <c r="DO273" i="15"/>
  <c r="DO271" i="15"/>
  <c r="DH272" i="15"/>
  <c r="DG275" i="15"/>
  <c r="DF273" i="15"/>
  <c r="DI273" i="15" s="1"/>
  <c r="DN278" i="15"/>
  <c r="DF282" i="15"/>
  <c r="DM285" i="15"/>
  <c r="DO282" i="15"/>
  <c r="DN276" i="15"/>
  <c r="DN270" i="15"/>
  <c r="DM279" i="15"/>
  <c r="DP279" i="15" s="1"/>
  <c r="DG286" i="15"/>
  <c r="DN275" i="15"/>
  <c r="DH286" i="15"/>
  <c r="DO283" i="15"/>
  <c r="DM272" i="15"/>
  <c r="DF287" i="15"/>
  <c r="DO276" i="15"/>
  <c r="DF285" i="15"/>
  <c r="DH275" i="15"/>
  <c r="DF284" i="15"/>
  <c r="DF271" i="15"/>
  <c r="DH284" i="15"/>
  <c r="DG274" i="15"/>
  <c r="DO278" i="15"/>
  <c r="DO281" i="15"/>
  <c r="DF277" i="15"/>
  <c r="DN280" i="15"/>
  <c r="DF283" i="15"/>
  <c r="DI283" i="15" s="1"/>
  <c r="DH279" i="15"/>
  <c r="DO272" i="15"/>
  <c r="DM273" i="15"/>
  <c r="DM277" i="15"/>
  <c r="DP277" i="15" s="1"/>
  <c r="DF281" i="15"/>
  <c r="DG271" i="15"/>
  <c r="DF272" i="15"/>
  <c r="DM274" i="15"/>
  <c r="DM270" i="15"/>
  <c r="DQ288" i="15" s="1"/>
  <c r="DH285" i="15"/>
  <c r="DG279" i="15"/>
  <c r="DO287" i="15"/>
  <c r="DN286" i="15"/>
  <c r="DF275" i="15"/>
  <c r="DI275" i="15" s="1"/>
  <c r="DM281" i="15"/>
  <c r="DH276" i="15"/>
  <c r="DG272" i="15"/>
  <c r="DH274" i="15"/>
  <c r="DM280" i="15"/>
  <c r="DO274" i="15"/>
  <c r="DN274" i="15"/>
  <c r="DH271" i="15"/>
  <c r="DN272" i="15"/>
  <c r="DF278" i="15"/>
  <c r="DI278" i="15" s="1"/>
  <c r="DG281" i="15"/>
  <c r="DG285" i="15"/>
  <c r="DO280" i="15"/>
  <c r="DF274" i="15"/>
  <c r="DI274" i="15" s="1"/>
  <c r="DM286" i="15"/>
  <c r="DP286" i="15" s="1"/>
  <c r="DO277" i="15"/>
  <c r="DM282" i="15"/>
  <c r="DP282" i="15" s="1"/>
  <c r="DH273" i="15"/>
  <c r="DF270" i="15"/>
  <c r="DJ288" i="15" s="1"/>
  <c r="DO270" i="15"/>
  <c r="DG277" i="15"/>
  <c r="DM283" i="15"/>
  <c r="DP283" i="15" s="1"/>
  <c r="DF286" i="15"/>
  <c r="DI286" i="15" s="1"/>
  <c r="DH282" i="15"/>
  <c r="DH277" i="15"/>
  <c r="DF280" i="15"/>
  <c r="DN285" i="15"/>
  <c r="DG282" i="15"/>
  <c r="DO285" i="15"/>
  <c r="DM275" i="15"/>
  <c r="DP275" i="15" s="1"/>
  <c r="DO275" i="15"/>
  <c r="DN273" i="15"/>
  <c r="DN271" i="15"/>
  <c r="DH281" i="15"/>
  <c r="DO279" i="15"/>
  <c r="DH283" i="15"/>
  <c r="DN281" i="15"/>
  <c r="DM271" i="15"/>
  <c r="DG280" i="15"/>
  <c r="DH270" i="15"/>
  <c r="DG276" i="15"/>
  <c r="DF276" i="15"/>
  <c r="DG270" i="15"/>
  <c r="DD206" i="15"/>
  <c r="P228" i="15" s="1"/>
  <c r="DM347" i="15"/>
  <c r="DG349" i="15"/>
  <c r="DN346" i="15"/>
  <c r="DO332" i="15"/>
  <c r="DM346" i="15"/>
  <c r="DF339" i="15"/>
  <c r="DF340" i="15"/>
  <c r="DM345" i="15"/>
  <c r="DH341" i="15"/>
  <c r="DF342" i="15"/>
  <c r="DM341" i="15"/>
  <c r="DH342" i="15"/>
  <c r="DO343" i="15"/>
  <c r="DH333" i="15"/>
  <c r="DF337" i="15"/>
  <c r="DM348" i="15"/>
  <c r="DF347" i="15"/>
  <c r="DO347" i="15"/>
  <c r="DO340" i="15"/>
  <c r="DM338" i="15"/>
  <c r="DN334" i="15"/>
  <c r="DG345" i="15"/>
  <c r="DO345" i="15"/>
  <c r="DG335" i="15"/>
  <c r="DH334" i="15"/>
  <c r="DM335" i="15"/>
  <c r="DG333" i="15"/>
  <c r="DH340" i="15"/>
  <c r="DH349" i="15"/>
  <c r="DN347" i="15"/>
  <c r="DN339" i="15"/>
  <c r="DO334" i="15"/>
  <c r="DF343" i="15"/>
  <c r="DF344" i="15"/>
  <c r="DM343" i="15"/>
  <c r="DH332" i="15"/>
  <c r="DF348" i="15"/>
  <c r="DF334" i="15"/>
  <c r="DN343" i="15"/>
  <c r="DM337" i="15"/>
  <c r="DM333" i="15"/>
  <c r="DF349" i="15"/>
  <c r="DF336" i="15"/>
  <c r="DO339" i="15"/>
  <c r="DG334" i="15"/>
  <c r="DH339" i="15"/>
  <c r="DN342" i="15"/>
  <c r="DM339" i="15"/>
  <c r="DN345" i="15"/>
  <c r="DG336" i="15"/>
  <c r="DN332" i="15"/>
  <c r="DH336" i="15"/>
  <c r="DN348" i="15"/>
  <c r="DG341" i="15"/>
  <c r="DO342" i="15"/>
  <c r="DN336" i="15"/>
  <c r="DM344" i="15"/>
  <c r="DH338" i="15"/>
  <c r="DF333" i="15"/>
  <c r="DI333" i="15" s="1"/>
  <c r="DN340" i="15"/>
  <c r="DO341" i="15"/>
  <c r="DF345" i="15"/>
  <c r="DO333" i="15"/>
  <c r="DN338" i="15"/>
  <c r="DO336" i="15"/>
  <c r="DG338" i="15"/>
  <c r="DM349" i="15"/>
  <c r="DG346" i="15"/>
  <c r="DG343" i="15"/>
  <c r="DH347" i="15"/>
  <c r="DM334" i="15"/>
  <c r="DP334" i="15" s="1"/>
  <c r="DN341" i="15"/>
  <c r="DO338" i="15"/>
  <c r="DF338" i="15"/>
  <c r="DO348" i="15"/>
  <c r="DF335" i="15"/>
  <c r="DI335" i="15" s="1"/>
  <c r="DH343" i="15"/>
  <c r="DH344" i="15"/>
  <c r="DH335" i="15"/>
  <c r="DG337" i="15"/>
  <c r="DF346" i="15"/>
  <c r="DM342" i="15"/>
  <c r="DO349" i="15"/>
  <c r="DM336" i="15"/>
  <c r="DH337" i="15"/>
  <c r="DM340" i="15"/>
  <c r="DH346" i="15"/>
  <c r="DN349" i="15"/>
  <c r="DG342" i="15"/>
  <c r="DF332" i="15"/>
  <c r="DN337" i="15"/>
  <c r="DN344" i="15"/>
  <c r="DO335" i="15"/>
  <c r="DH345" i="15"/>
  <c r="DN333" i="15"/>
  <c r="DH348" i="15"/>
  <c r="DG339" i="15"/>
  <c r="DG348" i="15"/>
  <c r="DN335" i="15"/>
  <c r="DG347" i="15"/>
  <c r="DM332" i="15"/>
  <c r="DG340" i="15"/>
  <c r="DO337" i="15"/>
  <c r="DF341" i="15"/>
  <c r="DO344" i="15"/>
  <c r="DG344" i="15"/>
  <c r="DG332" i="15"/>
  <c r="DO346" i="15"/>
  <c r="Q228" i="15"/>
  <c r="P229" i="15"/>
  <c r="DN209" i="15"/>
  <c r="DG223" i="15"/>
  <c r="DO212" i="15"/>
  <c r="DM222" i="15"/>
  <c r="DH219" i="15"/>
  <c r="DO217" i="15"/>
  <c r="DM218" i="15"/>
  <c r="DF218" i="15"/>
  <c r="DN215" i="15"/>
  <c r="DN221" i="15"/>
  <c r="DO222" i="15"/>
  <c r="DO224" i="15"/>
  <c r="DF210" i="15"/>
  <c r="DF223" i="15"/>
  <c r="DI223" i="15" s="1"/>
  <c r="DN223" i="15"/>
  <c r="DF224" i="15"/>
  <c r="DH212" i="15"/>
  <c r="DM210" i="15"/>
  <c r="DO213" i="15"/>
  <c r="DG208" i="15"/>
  <c r="DH210" i="15"/>
  <c r="DM223" i="15"/>
  <c r="DM214" i="15"/>
  <c r="DM213" i="15"/>
  <c r="DH217" i="15"/>
  <c r="DG209" i="15"/>
  <c r="DG213" i="15"/>
  <c r="DM208" i="15"/>
  <c r="DO216" i="15"/>
  <c r="DF208" i="15"/>
  <c r="DO220" i="15"/>
  <c r="DF225" i="15"/>
  <c r="DN218" i="15"/>
  <c r="DM217" i="15"/>
  <c r="DH220" i="15"/>
  <c r="DF214" i="15"/>
  <c r="DF219" i="15"/>
  <c r="DG215" i="15"/>
  <c r="DF215" i="15"/>
  <c r="DM212" i="15"/>
  <c r="DG220" i="15"/>
  <c r="DG222" i="15"/>
  <c r="DM215" i="15"/>
  <c r="DN224" i="15"/>
  <c r="DH209" i="15"/>
  <c r="DF209" i="15"/>
  <c r="DF216" i="15"/>
  <c r="DG221" i="15"/>
  <c r="DN212" i="15"/>
  <c r="DN211" i="15"/>
  <c r="DH215" i="15"/>
  <c r="DH216" i="15"/>
  <c r="DH222" i="15"/>
  <c r="DM225" i="15"/>
  <c r="DF211" i="15"/>
  <c r="DH208" i="15"/>
  <c r="DH224" i="15"/>
  <c r="DG218" i="15"/>
  <c r="DO218" i="15"/>
  <c r="DN208" i="15"/>
  <c r="DN219" i="15"/>
  <c r="DG217" i="15"/>
  <c r="DM211" i="15"/>
  <c r="DO208" i="15"/>
  <c r="DG225" i="15"/>
  <c r="DO211" i="15"/>
  <c r="DM216" i="15"/>
  <c r="DG224" i="15"/>
  <c r="DO210" i="15"/>
  <c r="DM219" i="15"/>
  <c r="DG210" i="15"/>
  <c r="DG211" i="15"/>
  <c r="DM209" i="15"/>
  <c r="DP209" i="15" s="1"/>
  <c r="DQ209" i="15" s="1"/>
  <c r="DF222" i="15"/>
  <c r="DI222" i="15" s="1"/>
  <c r="DG216" i="15"/>
  <c r="DN217" i="15"/>
  <c r="DF220" i="15"/>
  <c r="DN220" i="15"/>
  <c r="DG212" i="15"/>
  <c r="DH225" i="15"/>
  <c r="DF217" i="15"/>
  <c r="DO214" i="15"/>
  <c r="DF221" i="15"/>
  <c r="DH211" i="15"/>
  <c r="DN213" i="15"/>
  <c r="DO219" i="15"/>
  <c r="DO215" i="15"/>
  <c r="DO209" i="15"/>
  <c r="DH213" i="15"/>
  <c r="DF212" i="15"/>
  <c r="DG219" i="15"/>
  <c r="DG214" i="15"/>
  <c r="DH223" i="15"/>
  <c r="DN225" i="15"/>
  <c r="DH221" i="15"/>
  <c r="DN210" i="15"/>
  <c r="DO221" i="15"/>
  <c r="DM220" i="15"/>
  <c r="DN222" i="15"/>
  <c r="DN216" i="15"/>
  <c r="DH214" i="15"/>
  <c r="DM221" i="15"/>
  <c r="DN214" i="15"/>
  <c r="DH218" i="15"/>
  <c r="DO223" i="15"/>
  <c r="DF213" i="15"/>
  <c r="DM224" i="15"/>
  <c r="DO225" i="15"/>
  <c r="DC207" i="15"/>
  <c r="DC226" i="15"/>
  <c r="P248" i="15"/>
  <c r="DJ226" i="15" l="1"/>
  <c r="DQ226" i="15"/>
  <c r="DJ350" i="15"/>
  <c r="DP271" i="15"/>
  <c r="DQ350" i="15"/>
  <c r="DP340" i="15"/>
  <c r="DI346" i="15"/>
  <c r="DP220" i="15"/>
  <c r="DI213" i="15"/>
  <c r="DP223" i="15"/>
  <c r="DP336" i="15"/>
  <c r="DQ336" i="15" s="1"/>
  <c r="DP344" i="15"/>
  <c r="DQ344" i="15" s="1"/>
  <c r="DI338" i="15"/>
  <c r="DJ338" i="15" s="1"/>
  <c r="DI284" i="15"/>
  <c r="DJ284" i="15" s="1"/>
  <c r="DP219" i="15"/>
  <c r="DI220" i="15"/>
  <c r="DI341" i="15"/>
  <c r="DJ341" i="15" s="1"/>
  <c r="DG288" i="15"/>
  <c r="DF288" i="15"/>
  <c r="DI270" i="15"/>
  <c r="DJ270" i="15" s="1"/>
  <c r="DP270" i="15"/>
  <c r="DQ270" i="15" s="1"/>
  <c r="DM288" i="15"/>
  <c r="DI349" i="15"/>
  <c r="DJ349" i="15" s="1"/>
  <c r="DI276" i="15"/>
  <c r="DJ276" i="15" s="1"/>
  <c r="DP274" i="15"/>
  <c r="DQ274" i="15" s="1"/>
  <c r="DQ275" i="15"/>
  <c r="DP280" i="15"/>
  <c r="DQ280" i="15" s="1"/>
  <c r="DI272" i="15"/>
  <c r="DJ272" i="15" s="1"/>
  <c r="DJ274" i="15"/>
  <c r="DJ286" i="15"/>
  <c r="DQ283" i="15"/>
  <c r="DP337" i="15"/>
  <c r="DQ337" i="15" s="1"/>
  <c r="DP348" i="15"/>
  <c r="DH288" i="15"/>
  <c r="DJ278" i="15"/>
  <c r="DI281" i="15"/>
  <c r="DJ281" i="15" s="1"/>
  <c r="DI271" i="15"/>
  <c r="DJ271" i="15" s="1"/>
  <c r="DN288" i="15"/>
  <c r="DQ279" i="15"/>
  <c r="DI280" i="15"/>
  <c r="DJ280" i="15" s="1"/>
  <c r="DP278" i="15"/>
  <c r="DQ278" i="15" s="1"/>
  <c r="DI279" i="15"/>
  <c r="DJ279" i="15" s="1"/>
  <c r="DP281" i="15"/>
  <c r="DQ281" i="15" s="1"/>
  <c r="DP273" i="15"/>
  <c r="DQ273" i="15" s="1"/>
  <c r="DP339" i="15"/>
  <c r="DQ339" i="15" s="1"/>
  <c r="DI285" i="15"/>
  <c r="DJ285" i="15" s="1"/>
  <c r="DP285" i="15"/>
  <c r="DQ285" i="15" s="1"/>
  <c r="DP343" i="15"/>
  <c r="DQ343" i="15" s="1"/>
  <c r="DP341" i="15"/>
  <c r="DQ341" i="15" s="1"/>
  <c r="DQ286" i="15"/>
  <c r="DI282" i="15"/>
  <c r="DJ282" i="15" s="1"/>
  <c r="DQ284" i="15"/>
  <c r="DI342" i="15"/>
  <c r="DJ342" i="15" s="1"/>
  <c r="DI287" i="15"/>
  <c r="DJ287" i="15" s="1"/>
  <c r="DP276" i="15"/>
  <c r="DQ276" i="15" s="1"/>
  <c r="DJ273" i="15"/>
  <c r="DQ271" i="15"/>
  <c r="DP272" i="15"/>
  <c r="DQ272" i="15" s="1"/>
  <c r="DP287" i="15"/>
  <c r="DQ287" i="15" s="1"/>
  <c r="DQ277" i="15"/>
  <c r="DO288" i="15"/>
  <c r="DI277" i="15"/>
  <c r="DJ277" i="15" s="1"/>
  <c r="DJ275" i="15"/>
  <c r="DQ282" i="15"/>
  <c r="DJ283" i="15"/>
  <c r="DI209" i="15"/>
  <c r="DJ209" i="15" s="1"/>
  <c r="DP217" i="15"/>
  <c r="DQ217" i="15" s="1"/>
  <c r="DQ340" i="15"/>
  <c r="DH350" i="15"/>
  <c r="DJ335" i="15"/>
  <c r="DI343" i="15"/>
  <c r="DJ343" i="15" s="1"/>
  <c r="DQ334" i="15"/>
  <c r="DP342" i="15"/>
  <c r="DQ342" i="15" s="1"/>
  <c r="DI344" i="15"/>
  <c r="DJ344" i="15" s="1"/>
  <c r="DI212" i="15"/>
  <c r="DJ212" i="15" s="1"/>
  <c r="DJ346" i="15"/>
  <c r="DP338" i="15"/>
  <c r="DQ338" i="15" s="1"/>
  <c r="DP345" i="15"/>
  <c r="DQ345" i="15" s="1"/>
  <c r="DP349" i="15"/>
  <c r="DQ349" i="15" s="1"/>
  <c r="DI336" i="15"/>
  <c r="DJ336" i="15" s="1"/>
  <c r="DI340" i="15"/>
  <c r="DJ340" i="15" s="1"/>
  <c r="DG350" i="15"/>
  <c r="DI332" i="15"/>
  <c r="DJ332" i="15" s="1"/>
  <c r="DF350" i="15"/>
  <c r="DI339" i="15"/>
  <c r="DJ339" i="15" s="1"/>
  <c r="DM350" i="15"/>
  <c r="DP332" i="15"/>
  <c r="DQ332" i="15" s="1"/>
  <c r="DQ348" i="15"/>
  <c r="DP333" i="15"/>
  <c r="DQ333" i="15" s="1"/>
  <c r="DI347" i="15"/>
  <c r="DJ347" i="15" s="1"/>
  <c r="DP346" i="15"/>
  <c r="DQ346" i="15" s="1"/>
  <c r="DO350" i="15"/>
  <c r="DN350" i="15"/>
  <c r="DJ333" i="15"/>
  <c r="DI337" i="15"/>
  <c r="DJ337" i="15" s="1"/>
  <c r="DI345" i="15"/>
  <c r="DJ345" i="15" s="1"/>
  <c r="DI334" i="15"/>
  <c r="DJ334" i="15" s="1"/>
  <c r="DP335" i="15"/>
  <c r="DQ335" i="15" s="1"/>
  <c r="DP224" i="15"/>
  <c r="DQ224" i="15" s="1"/>
  <c r="DI348" i="15"/>
  <c r="DJ348" i="15" s="1"/>
  <c r="DP347" i="15"/>
  <c r="DQ347" i="15" s="1"/>
  <c r="DI221" i="15"/>
  <c r="DJ221" i="15" s="1"/>
  <c r="DP215" i="15"/>
  <c r="DQ215" i="15" s="1"/>
  <c r="DP221" i="15"/>
  <c r="DQ221" i="15" s="1"/>
  <c r="DP210" i="15"/>
  <c r="DQ210" i="15" s="1"/>
  <c r="DQ220" i="15"/>
  <c r="DP225" i="15"/>
  <c r="DQ225" i="15" s="1"/>
  <c r="DF226" i="15"/>
  <c r="DI208" i="15"/>
  <c r="DI217" i="15"/>
  <c r="DJ220" i="15"/>
  <c r="DQ219" i="15"/>
  <c r="DI219" i="15"/>
  <c r="DJ219" i="15" s="1"/>
  <c r="DI210" i="15"/>
  <c r="DJ222" i="15"/>
  <c r="DJ223" i="15"/>
  <c r="DO226" i="15"/>
  <c r="DN226" i="15"/>
  <c r="DH226" i="15"/>
  <c r="DP212" i="15"/>
  <c r="DQ212" i="15" s="1"/>
  <c r="DI214" i="15"/>
  <c r="DI225" i="15"/>
  <c r="DP208" i="15"/>
  <c r="DQ208" i="15" s="1"/>
  <c r="DM226" i="15"/>
  <c r="DP213" i="15"/>
  <c r="DG226" i="15"/>
  <c r="DI224" i="15"/>
  <c r="DI218" i="15"/>
  <c r="DJ218" i="15" s="1"/>
  <c r="DP222" i="15"/>
  <c r="DP216" i="15"/>
  <c r="DQ216" i="15" s="1"/>
  <c r="DP211" i="15"/>
  <c r="DQ211" i="15" s="1"/>
  <c r="DI211" i="15"/>
  <c r="DI216" i="15"/>
  <c r="DJ216" i="15" s="1"/>
  <c r="DI215" i="15"/>
  <c r="DJ215" i="15" s="1"/>
  <c r="DJ213" i="15"/>
  <c r="DP214" i="15"/>
  <c r="DQ214" i="15" s="1"/>
  <c r="DQ223" i="15"/>
  <c r="DP218" i="15"/>
  <c r="DQ218" i="15" s="1"/>
  <c r="R228" i="15"/>
  <c r="Q229" i="15"/>
  <c r="AA227" i="15"/>
  <c r="Q248" i="15"/>
  <c r="DJ268" i="15" l="1"/>
  <c r="DK268" i="15" s="1"/>
  <c r="DQ268" i="15"/>
  <c r="DR268" i="15" s="1"/>
  <c r="DJ330" i="15"/>
  <c r="DK330" i="15" s="1"/>
  <c r="DQ330" i="15"/>
  <c r="DR330" i="15" s="1"/>
  <c r="DJ211" i="15"/>
  <c r="DQ213" i="15"/>
  <c r="DQ222" i="15"/>
  <c r="DJ224" i="15"/>
  <c r="DJ210" i="15"/>
  <c r="S228" i="15"/>
  <c r="R229" i="15"/>
  <c r="DJ214" i="15"/>
  <c r="DJ208" i="15"/>
  <c r="DJ225" i="15"/>
  <c r="DJ217" i="15"/>
  <c r="BU17" i="16"/>
  <c r="R248" i="15"/>
  <c r="AB227" i="15"/>
  <c r="BF227" i="15"/>
  <c r="DV287" i="15" l="1"/>
  <c r="DU277" i="15"/>
  <c r="DT270" i="15"/>
  <c r="DU273" i="15"/>
  <c r="DV280" i="15"/>
  <c r="DU287" i="15"/>
  <c r="DT274" i="15"/>
  <c r="DV281" i="15"/>
  <c r="DU284" i="15"/>
  <c r="DU278" i="15"/>
  <c r="DV282" i="15"/>
  <c r="DT286" i="15"/>
  <c r="DV271" i="15"/>
  <c r="DT275" i="15"/>
  <c r="DV286" i="15"/>
  <c r="DT280" i="15"/>
  <c r="DT276" i="15"/>
  <c r="DU282" i="15"/>
  <c r="DT277" i="15"/>
  <c r="DU270" i="15"/>
  <c r="DU275" i="15"/>
  <c r="DV275" i="15"/>
  <c r="DT281" i="15"/>
  <c r="DU283" i="15"/>
  <c r="DV279" i="15"/>
  <c r="DV270" i="15"/>
  <c r="DT273" i="15"/>
  <c r="DW273" i="15" s="1"/>
  <c r="DV272" i="15"/>
  <c r="DU274" i="15"/>
  <c r="DU279" i="15"/>
  <c r="DV284" i="15"/>
  <c r="DU272" i="15"/>
  <c r="DT271" i="15"/>
  <c r="DV276" i="15"/>
  <c r="DU281" i="15"/>
  <c r="DV277" i="15"/>
  <c r="DT287" i="15"/>
  <c r="DT283" i="15"/>
  <c r="DT278" i="15"/>
  <c r="DW278" i="15" s="1"/>
  <c r="DU276" i="15"/>
  <c r="DT282" i="15"/>
  <c r="DV285" i="15"/>
  <c r="DV274" i="15"/>
  <c r="DU286" i="15"/>
  <c r="DV273" i="15"/>
  <c r="DU285" i="15"/>
  <c r="DU271" i="15"/>
  <c r="DU280" i="15"/>
  <c r="DT272" i="15"/>
  <c r="DV278" i="15"/>
  <c r="DT284" i="15"/>
  <c r="DW284" i="15" s="1"/>
  <c r="DT279" i="15"/>
  <c r="DV283" i="15"/>
  <c r="DT285" i="15"/>
  <c r="DW285" i="15" s="1"/>
  <c r="DV335" i="15"/>
  <c r="DU336" i="15"/>
  <c r="DT349" i="15"/>
  <c r="DT343" i="15"/>
  <c r="DT333" i="15"/>
  <c r="DU347" i="15"/>
  <c r="DV339" i="15"/>
  <c r="DU335" i="15"/>
  <c r="DV349" i="15"/>
  <c r="DT342" i="15"/>
  <c r="DU334" i="15"/>
  <c r="DT332" i="15"/>
  <c r="DT347" i="15"/>
  <c r="DT341" i="15"/>
  <c r="DU346" i="15"/>
  <c r="DV348" i="15"/>
  <c r="DU342" i="15"/>
  <c r="DV343" i="15"/>
  <c r="DV341" i="15"/>
  <c r="DV345" i="15"/>
  <c r="DV342" i="15"/>
  <c r="DV337" i="15"/>
  <c r="DU348" i="15"/>
  <c r="DU339" i="15"/>
  <c r="DV340" i="15"/>
  <c r="DT348" i="15"/>
  <c r="DT335" i="15"/>
  <c r="DW335" i="15" s="1"/>
  <c r="DU344" i="15"/>
  <c r="DU337" i="15"/>
  <c r="DU338" i="15"/>
  <c r="DU343" i="15"/>
  <c r="DV338" i="15"/>
  <c r="DU349" i="15"/>
  <c r="DT334" i="15"/>
  <c r="DT340" i="15"/>
  <c r="DU345" i="15"/>
  <c r="DU333" i="15"/>
  <c r="DT344" i="15"/>
  <c r="DT346" i="15"/>
  <c r="DT338" i="15"/>
  <c r="DV347" i="15"/>
  <c r="DV332" i="15"/>
  <c r="DV334" i="15"/>
  <c r="DU341" i="15"/>
  <c r="DV336" i="15"/>
  <c r="DT345" i="15"/>
  <c r="DV344" i="15"/>
  <c r="DU332" i="15"/>
  <c r="DT339" i="15"/>
  <c r="DV333" i="15"/>
  <c r="DU340" i="15"/>
  <c r="DV346" i="15"/>
  <c r="DT337" i="15"/>
  <c r="DW337" i="15" s="1"/>
  <c r="DT336" i="15"/>
  <c r="DW336" i="15" s="1"/>
  <c r="DQ206" i="15"/>
  <c r="DR206" i="15" s="1"/>
  <c r="DF228" i="15"/>
  <c r="DU209" i="15"/>
  <c r="DV214" i="15"/>
  <c r="DV219" i="15"/>
  <c r="DT225" i="15"/>
  <c r="DU211" i="15"/>
  <c r="DT218" i="15"/>
  <c r="DU225" i="15"/>
  <c r="DU215" i="15"/>
  <c r="DT224" i="15"/>
  <c r="DU214" i="15"/>
  <c r="DU212" i="15"/>
  <c r="DV208" i="15"/>
  <c r="DT223" i="15"/>
  <c r="DU219" i="15"/>
  <c r="DU218" i="15"/>
  <c r="DT209" i="15"/>
  <c r="DV216" i="15"/>
  <c r="DU223" i="15"/>
  <c r="DV213" i="15"/>
  <c r="DT211" i="15"/>
  <c r="DV224" i="15"/>
  <c r="DU216" i="15"/>
  <c r="DV210" i="15"/>
  <c r="DT216" i="15"/>
  <c r="DT221" i="15"/>
  <c r="DU208" i="15"/>
  <c r="DT213" i="15"/>
  <c r="DT220" i="15"/>
  <c r="DT210" i="15"/>
  <c r="DV218" i="15"/>
  <c r="DV225" i="15"/>
  <c r="DV217" i="15"/>
  <c r="DV215" i="15"/>
  <c r="DT214" i="15"/>
  <c r="DV212" i="15"/>
  <c r="DU210" i="15"/>
  <c r="DV223" i="15"/>
  <c r="DT222" i="15"/>
  <c r="DV222" i="15"/>
  <c r="DT212" i="15"/>
  <c r="DT217" i="15"/>
  <c r="DU222" i="15"/>
  <c r="DV209" i="15"/>
  <c r="DT215" i="15"/>
  <c r="DW215" i="15" s="1"/>
  <c r="DV221" i="15"/>
  <c r="DV211" i="15"/>
  <c r="DU220" i="15"/>
  <c r="DU221" i="15"/>
  <c r="DT219" i="15"/>
  <c r="DV220" i="15"/>
  <c r="DT208" i="15"/>
  <c r="DU224" i="15"/>
  <c r="DU213" i="15"/>
  <c r="DU217" i="15"/>
  <c r="S229" i="15"/>
  <c r="T228" i="15"/>
  <c r="BU13" i="16"/>
  <c r="BU12" i="16"/>
  <c r="CX17" i="16"/>
  <c r="CX13" i="16"/>
  <c r="AR17" i="16"/>
  <c r="BU16" i="16"/>
  <c r="AR13" i="16"/>
  <c r="CX16" i="16"/>
  <c r="BU14" i="16"/>
  <c r="CX15" i="16"/>
  <c r="AR16" i="16"/>
  <c r="CX12" i="16"/>
  <c r="CX14" i="16"/>
  <c r="CK227" i="15"/>
  <c r="CL227" i="15" s="1"/>
  <c r="BG227" i="15"/>
  <c r="S248" i="15"/>
  <c r="DW214" i="15" l="1"/>
  <c r="DX350" i="15"/>
  <c r="DX226" i="15"/>
  <c r="DX288" i="15"/>
  <c r="DW348" i="15"/>
  <c r="DW346" i="15"/>
  <c r="DW212" i="15"/>
  <c r="DW339" i="15"/>
  <c r="DW283" i="15"/>
  <c r="DW275" i="15"/>
  <c r="DX275" i="15" s="1"/>
  <c r="DW211" i="15"/>
  <c r="DX211" i="15" s="1"/>
  <c r="DW272" i="15"/>
  <c r="DX272" i="15" s="1"/>
  <c r="DW282" i="15"/>
  <c r="DX282" i="15" s="1"/>
  <c r="DW276" i="15"/>
  <c r="DX276" i="15" s="1"/>
  <c r="DW279" i="15"/>
  <c r="DX279" i="15" s="1"/>
  <c r="DW280" i="15"/>
  <c r="DX280" i="15" s="1"/>
  <c r="DX273" i="15"/>
  <c r="DV350" i="15"/>
  <c r="DW270" i="15"/>
  <c r="DT288" i="15"/>
  <c r="DW333" i="15"/>
  <c r="DX333" i="15" s="1"/>
  <c r="DV288" i="15"/>
  <c r="DW287" i="15"/>
  <c r="DX287" i="15" s="1"/>
  <c r="DX283" i="15"/>
  <c r="DW286" i="15"/>
  <c r="DX286" i="15" s="1"/>
  <c r="DW344" i="15"/>
  <c r="DX344" i="15" s="1"/>
  <c r="DW281" i="15"/>
  <c r="DX281" i="15" s="1"/>
  <c r="DX285" i="15"/>
  <c r="DX278" i="15"/>
  <c r="DW271" i="15"/>
  <c r="DX271" i="15" s="1"/>
  <c r="DX284" i="15"/>
  <c r="DU288" i="15"/>
  <c r="DX270" i="15"/>
  <c r="DW340" i="15"/>
  <c r="DX340" i="15" s="1"/>
  <c r="DW345" i="15"/>
  <c r="DX345" i="15" s="1"/>
  <c r="DW334" i="15"/>
  <c r="DX334" i="15" s="1"/>
  <c r="DW277" i="15"/>
  <c r="DX277" i="15" s="1"/>
  <c r="DW274" i="15"/>
  <c r="DX274" i="15" s="1"/>
  <c r="DW338" i="15"/>
  <c r="DX338" i="15" s="1"/>
  <c r="DW343" i="15"/>
  <c r="DX343" i="15" s="1"/>
  <c r="DX337" i="15"/>
  <c r="DX346" i="15"/>
  <c r="DW349" i="15"/>
  <c r="DX349" i="15" s="1"/>
  <c r="DW341" i="15"/>
  <c r="DX341" i="15" s="1"/>
  <c r="DX336" i="15"/>
  <c r="DW347" i="15"/>
  <c r="DX347" i="15" s="1"/>
  <c r="DU350" i="15"/>
  <c r="DX339" i="15"/>
  <c r="DW332" i="15"/>
  <c r="DX332" i="15" s="1"/>
  <c r="DT350" i="15"/>
  <c r="DX348" i="15"/>
  <c r="DW342" i="15"/>
  <c r="DX342" i="15" s="1"/>
  <c r="DX335" i="15"/>
  <c r="DW219" i="15"/>
  <c r="DX219" i="15" s="1"/>
  <c r="DW209" i="15"/>
  <c r="DW225" i="15"/>
  <c r="DX225" i="15" s="1"/>
  <c r="DW216" i="15"/>
  <c r="DX216" i="15" s="1"/>
  <c r="DW220" i="15"/>
  <c r="DX220" i="15" s="1"/>
  <c r="DJ206" i="15"/>
  <c r="DK206" i="15" s="1"/>
  <c r="DX212" i="15"/>
  <c r="DM228" i="15"/>
  <c r="DT226" i="15"/>
  <c r="DW208" i="15"/>
  <c r="DW213" i="15"/>
  <c r="DX213" i="15" s="1"/>
  <c r="T229" i="15"/>
  <c r="U228" i="15"/>
  <c r="DX215" i="15"/>
  <c r="DV226" i="15"/>
  <c r="DT228" i="15"/>
  <c r="DW222" i="15"/>
  <c r="DU226" i="15"/>
  <c r="DX214" i="15"/>
  <c r="DW218" i="15"/>
  <c r="DW217" i="15"/>
  <c r="DW210" i="15"/>
  <c r="DW221" i="15"/>
  <c r="DW223" i="15"/>
  <c r="DW224" i="15"/>
  <c r="DX209" i="15"/>
  <c r="BU15" i="16"/>
  <c r="AR14" i="16"/>
  <c r="AR15" i="16"/>
  <c r="AR12" i="16"/>
  <c r="S16" i="16"/>
  <c r="S17" i="16"/>
  <c r="T248" i="15"/>
  <c r="DX268" i="15" l="1"/>
  <c r="DY268" i="15" s="1"/>
  <c r="DX330" i="15"/>
  <c r="DY330" i="15" s="1"/>
  <c r="DX210" i="15"/>
  <c r="DX222" i="15"/>
  <c r="DX208" i="15"/>
  <c r="DX221" i="15"/>
  <c r="DX218" i="15"/>
  <c r="U229" i="15"/>
  <c r="V228" i="15"/>
  <c r="S15" i="16"/>
  <c r="DX217" i="15"/>
  <c r="DX224" i="15"/>
  <c r="DX223" i="15"/>
  <c r="S18" i="16"/>
  <c r="U248" i="15"/>
  <c r="V229" i="15" l="1"/>
  <c r="W228" i="15"/>
  <c r="V248" i="15"/>
  <c r="DX206" i="15" l="1"/>
  <c r="DY206" i="15" s="1"/>
  <c r="X228" i="15"/>
  <c r="W229" i="15"/>
  <c r="W248" i="15"/>
  <c r="X229" i="15" l="1"/>
  <c r="Y228" i="15"/>
  <c r="X248" i="15"/>
  <c r="Y229" i="15" l="1"/>
  <c r="Z228" i="15"/>
  <c r="Y248" i="15"/>
  <c r="Z229" i="15" l="1"/>
  <c r="AA228" i="15"/>
  <c r="Z248" i="15"/>
  <c r="AA229" i="15" l="1"/>
  <c r="AB228" i="15"/>
  <c r="AA248" i="15"/>
  <c r="AB229" i="15" l="1"/>
  <c r="AC228" i="15"/>
  <c r="AB248" i="15"/>
  <c r="AC229" i="15" l="1"/>
  <c r="AD228" i="15"/>
  <c r="AC248" i="15"/>
  <c r="AD229" i="15" l="1"/>
  <c r="AE228" i="15"/>
  <c r="AD248" i="15"/>
  <c r="AF228" i="15" l="1"/>
  <c r="AE229" i="15"/>
  <c r="AE248" i="15"/>
  <c r="AG228" i="15" l="1"/>
  <c r="AF229" i="15"/>
  <c r="AF248" i="15"/>
  <c r="AH228" i="15" l="1"/>
  <c r="AG229" i="15"/>
  <c r="AG248" i="15"/>
  <c r="AH229" i="15" l="1"/>
  <c r="AI228" i="15"/>
  <c r="AH248" i="15"/>
  <c r="AJ228" i="15" l="1"/>
  <c r="AI229" i="15"/>
  <c r="AI248" i="15"/>
  <c r="AJ229" i="15" l="1"/>
  <c r="AK228" i="15"/>
  <c r="AJ248" i="15"/>
  <c r="AK229" i="15" l="1"/>
  <c r="AL228" i="15"/>
  <c r="AK248" i="15"/>
  <c r="AL229" i="15" l="1"/>
  <c r="AM228" i="15"/>
  <c r="AL248" i="15"/>
  <c r="AM229" i="15" l="1"/>
  <c r="AN228" i="15"/>
  <c r="AM248" i="15"/>
  <c r="AN229" i="15" l="1"/>
  <c r="AO228" i="15"/>
  <c r="AN248" i="15"/>
  <c r="AP228" i="15" l="1"/>
  <c r="AO229" i="15"/>
  <c r="AO248" i="15"/>
  <c r="AP229" i="15" l="1"/>
  <c r="AQ228" i="15"/>
  <c r="AP248" i="15"/>
  <c r="AR228" i="15" l="1"/>
  <c r="AQ229" i="15"/>
  <c r="AQ248" i="15"/>
  <c r="AS228" i="15" l="1"/>
  <c r="AR229" i="15"/>
  <c r="AR248" i="15"/>
  <c r="AS229" i="15" l="1"/>
  <c r="AT228" i="15"/>
  <c r="AS248" i="15"/>
  <c r="AT229" i="15" l="1"/>
  <c r="AU228" i="15"/>
  <c r="AT248" i="15"/>
  <c r="AV228" i="15" l="1"/>
  <c r="AU229" i="15"/>
  <c r="AU248" i="15"/>
  <c r="AV229" i="15" l="1"/>
  <c r="AW228" i="15"/>
  <c r="AV248" i="15"/>
  <c r="AW229" i="15" l="1"/>
  <c r="AX228" i="15"/>
  <c r="AW248" i="15"/>
  <c r="AX229" i="15" l="1"/>
  <c r="AY228" i="15"/>
  <c r="AX248" i="15"/>
  <c r="AY229" i="15" l="1"/>
  <c r="AZ228" i="15"/>
  <c r="AY248" i="15"/>
  <c r="AZ229" i="15" l="1"/>
  <c r="BA228" i="15"/>
  <c r="AZ248" i="15"/>
  <c r="BA229" i="15" l="1"/>
  <c r="BB228" i="15"/>
  <c r="BA248" i="15"/>
  <c r="BB229" i="15" l="1"/>
  <c r="BC228" i="15"/>
  <c r="BB248" i="15"/>
  <c r="BC229" i="15" l="1"/>
  <c r="BD228" i="15"/>
  <c r="BC248" i="15"/>
  <c r="BE228" i="15" l="1"/>
  <c r="BD229" i="15"/>
  <c r="BD248" i="15"/>
  <c r="BE229" i="15" l="1"/>
  <c r="BF228" i="15"/>
  <c r="BE248" i="15"/>
  <c r="BG228" i="15" l="1"/>
  <c r="BF229" i="15"/>
  <c r="BF248" i="15"/>
  <c r="BH228" i="15" l="1"/>
  <c r="BG229" i="15"/>
  <c r="BG248" i="15"/>
  <c r="BH229" i="15" l="1"/>
  <c r="BI228" i="15"/>
  <c r="BH248" i="15"/>
  <c r="BI229" i="15" l="1"/>
  <c r="BJ228" i="15"/>
  <c r="BI248" i="15"/>
  <c r="BJ229" i="15" l="1"/>
  <c r="BK228" i="15"/>
  <c r="BJ248" i="15"/>
  <c r="BK229" i="15" l="1"/>
  <c r="BL228" i="15"/>
  <c r="BK248" i="15"/>
  <c r="BL229" i="15" l="1"/>
  <c r="BM228" i="15"/>
  <c r="BL248" i="15"/>
  <c r="BN228" i="15" l="1"/>
  <c r="BM229" i="15"/>
  <c r="BM248" i="15"/>
  <c r="BN229" i="15" l="1"/>
  <c r="BO228" i="15"/>
  <c r="BN248" i="15"/>
  <c r="BP228" i="15" l="1"/>
  <c r="BO229" i="15"/>
  <c r="BO248" i="15"/>
  <c r="BQ228" i="15" l="1"/>
  <c r="BP229" i="15"/>
  <c r="BP248" i="15"/>
  <c r="BR228" i="15" l="1"/>
  <c r="BQ229" i="15"/>
  <c r="BQ248" i="15"/>
  <c r="BR229" i="15" l="1"/>
  <c r="BS228" i="15"/>
  <c r="BR248" i="15"/>
  <c r="BT228" i="15" l="1"/>
  <c r="BS229" i="15"/>
  <c r="BS248" i="15"/>
  <c r="BT229" i="15" l="1"/>
  <c r="BU228" i="15"/>
  <c r="BT248" i="15"/>
  <c r="BV228" i="15" l="1"/>
  <c r="BU229" i="15"/>
  <c r="BU248" i="15"/>
  <c r="BV229" i="15" l="1"/>
  <c r="BW228" i="15"/>
  <c r="BV248" i="15"/>
  <c r="BW229" i="15" l="1"/>
  <c r="BX228" i="15"/>
  <c r="BW248" i="15"/>
  <c r="BY228" i="15" l="1"/>
  <c r="BX229" i="15"/>
  <c r="BX248" i="15"/>
  <c r="BY229" i="15" l="1"/>
  <c r="BZ228" i="15"/>
  <c r="BY248" i="15"/>
  <c r="BZ229" i="15" l="1"/>
  <c r="CA228" i="15"/>
  <c r="BZ248" i="15"/>
  <c r="CB228" i="15" l="1"/>
  <c r="CA229" i="15"/>
  <c r="CA248" i="15"/>
  <c r="CB229" i="15" l="1"/>
  <c r="CC228" i="15"/>
  <c r="CB248" i="15"/>
  <c r="CC229" i="15" l="1"/>
  <c r="CD228" i="15"/>
  <c r="CC248" i="15"/>
  <c r="CE228" i="15" l="1"/>
  <c r="CD229" i="15"/>
  <c r="CD248" i="15"/>
  <c r="CF228" i="15" l="1"/>
  <c r="CE229" i="15"/>
  <c r="CE248" i="15"/>
  <c r="CF229" i="15" l="1"/>
  <c r="CG228" i="15"/>
  <c r="CF248" i="15"/>
  <c r="CG229" i="15" l="1"/>
  <c r="CH228" i="15"/>
  <c r="CG248" i="15"/>
  <c r="CH229" i="15" l="1"/>
  <c r="CI228" i="15"/>
  <c r="CH248" i="15"/>
  <c r="CI229" i="15" l="1"/>
  <c r="CJ228" i="15"/>
  <c r="CI248" i="15"/>
  <c r="CJ229" i="15" l="1"/>
  <c r="CK228" i="15"/>
  <c r="CJ248" i="15"/>
  <c r="CK229" i="15" l="1"/>
  <c r="CL228" i="15"/>
  <c r="CK248" i="15"/>
  <c r="CL229" i="15" l="1"/>
  <c r="CM228" i="15"/>
  <c r="CL248" i="15"/>
  <c r="CN228" i="15" l="1"/>
  <c r="CM229" i="15"/>
  <c r="CM248" i="15"/>
  <c r="CO228" i="15" l="1"/>
  <c r="CN229" i="15"/>
  <c r="CN248" i="15"/>
  <c r="CP228" i="15" l="1"/>
  <c r="CO229" i="15"/>
  <c r="CO248" i="15"/>
  <c r="CP229" i="15" l="1"/>
  <c r="CQ228" i="15"/>
  <c r="CP248" i="15"/>
  <c r="CR228" i="15" l="1"/>
  <c r="CQ229" i="15"/>
  <c r="CQ248" i="15"/>
  <c r="CR229" i="15" l="1"/>
  <c r="CS228" i="15"/>
  <c r="CR248" i="15"/>
  <c r="CS229" i="15" l="1"/>
  <c r="CT228" i="15"/>
  <c r="CS248" i="15"/>
  <c r="CT229" i="15" l="1"/>
  <c r="CU228" i="15"/>
  <c r="CT248" i="15"/>
  <c r="CU229" i="15" l="1"/>
  <c r="CV228" i="15"/>
  <c r="CU248" i="15"/>
  <c r="CV229" i="15" l="1"/>
  <c r="CW228" i="15"/>
  <c r="CV248" i="15"/>
  <c r="CX228" i="15" l="1"/>
  <c r="CW229" i="15"/>
  <c r="CW248" i="15"/>
  <c r="CX229" i="15" l="1"/>
  <c r="CY228" i="15"/>
  <c r="CX248" i="15"/>
  <c r="CZ228" i="15" l="1"/>
  <c r="CY229" i="15"/>
  <c r="CY248" i="15"/>
  <c r="DA228" i="15" l="1"/>
  <c r="CZ229" i="15"/>
  <c r="CZ248" i="15"/>
  <c r="DB228" i="15" l="1"/>
  <c r="DA229" i="15"/>
  <c r="DA248" i="15"/>
  <c r="DC228" i="15" l="1"/>
  <c r="DB229" i="15"/>
  <c r="DB248" i="15"/>
  <c r="DF305" i="15" l="1"/>
  <c r="DH298" i="15"/>
  <c r="DF298" i="15"/>
  <c r="DG303" i="15"/>
  <c r="DG293" i="15"/>
  <c r="DH296" i="15"/>
  <c r="DF306" i="15"/>
  <c r="DG295" i="15"/>
  <c r="DG297" i="15"/>
  <c r="DF300" i="15"/>
  <c r="DF296" i="15"/>
  <c r="DH307" i="15"/>
  <c r="DG307" i="15"/>
  <c r="DG298" i="15"/>
  <c r="DF301" i="15"/>
  <c r="DH309" i="15"/>
  <c r="DH301" i="15"/>
  <c r="DH299" i="15"/>
  <c r="DF302" i="15"/>
  <c r="DF293" i="15"/>
  <c r="DI293" i="15" s="1"/>
  <c r="DH303" i="15"/>
  <c r="DG306" i="15"/>
  <c r="DG300" i="15"/>
  <c r="DH295" i="15"/>
  <c r="DG294" i="15"/>
  <c r="DF297" i="15"/>
  <c r="DI297" i="15" s="1"/>
  <c r="DG308" i="15"/>
  <c r="DF307" i="15"/>
  <c r="DI307" i="15" s="1"/>
  <c r="DH304" i="15"/>
  <c r="DF308" i="15"/>
  <c r="DF295" i="15"/>
  <c r="DI295" i="15" s="1"/>
  <c r="DH306" i="15"/>
  <c r="DF299" i="15"/>
  <c r="DO301" i="15"/>
  <c r="DN309" i="15"/>
  <c r="DH300" i="15"/>
  <c r="DO307" i="15"/>
  <c r="DH302" i="15"/>
  <c r="DG301" i="15"/>
  <c r="DM308" i="15"/>
  <c r="DO309" i="15"/>
  <c r="DH297" i="15"/>
  <c r="DF294" i="15"/>
  <c r="DI294" i="15" s="1"/>
  <c r="DO302" i="15"/>
  <c r="DG304" i="15"/>
  <c r="DF309" i="15"/>
  <c r="DO300" i="15"/>
  <c r="DN302" i="15"/>
  <c r="DN304" i="15"/>
  <c r="DH305" i="15"/>
  <c r="DG296" i="15"/>
  <c r="DG309" i="15"/>
  <c r="DF303" i="15"/>
  <c r="DI303" i="15" s="1"/>
  <c r="DH294" i="15"/>
  <c r="DH293" i="15"/>
  <c r="DN307" i="15"/>
  <c r="DM305" i="15"/>
  <c r="DO303" i="15"/>
  <c r="DM294" i="15"/>
  <c r="DN298" i="15"/>
  <c r="DO295" i="15"/>
  <c r="DN295" i="15"/>
  <c r="DM300" i="15"/>
  <c r="DO306" i="15"/>
  <c r="DF304" i="15"/>
  <c r="DI304" i="15" s="1"/>
  <c r="DH292" i="15"/>
  <c r="DO298" i="15"/>
  <c r="DN299" i="15"/>
  <c r="DM306" i="15"/>
  <c r="DN297" i="15"/>
  <c r="DO296" i="15"/>
  <c r="DG302" i="15"/>
  <c r="DN301" i="15"/>
  <c r="DM295" i="15"/>
  <c r="DP295" i="15" s="1"/>
  <c r="DM297" i="15"/>
  <c r="DP297" i="15" s="1"/>
  <c r="DM304" i="15"/>
  <c r="DP304" i="15" s="1"/>
  <c r="DM296" i="15"/>
  <c r="DO297" i="15"/>
  <c r="DO304" i="15"/>
  <c r="DM309" i="15"/>
  <c r="DN294" i="15"/>
  <c r="DM298" i="15"/>
  <c r="DN308" i="15"/>
  <c r="DH308" i="15"/>
  <c r="DO294" i="15"/>
  <c r="DN292" i="15"/>
  <c r="DN306" i="15"/>
  <c r="DO292" i="15"/>
  <c r="DN303" i="15"/>
  <c r="DO293" i="15"/>
  <c r="DM292" i="15"/>
  <c r="DM303" i="15"/>
  <c r="DO305" i="15"/>
  <c r="DG292" i="15"/>
  <c r="DG299" i="15"/>
  <c r="DG305" i="15"/>
  <c r="DM307" i="15"/>
  <c r="DO308" i="15"/>
  <c r="DN305" i="15"/>
  <c r="DO299" i="15"/>
  <c r="DN300" i="15"/>
  <c r="DF292" i="15"/>
  <c r="DN293" i="15"/>
  <c r="DM299" i="15"/>
  <c r="DP299" i="15" s="1"/>
  <c r="DM293" i="15"/>
  <c r="DM302" i="15"/>
  <c r="DN296" i="15"/>
  <c r="DM301" i="15"/>
  <c r="DP301" i="15" s="1"/>
  <c r="DH363" i="15"/>
  <c r="DG365" i="15"/>
  <c r="DF355" i="15"/>
  <c r="DF367" i="15"/>
  <c r="DG369" i="15"/>
  <c r="DG363" i="15"/>
  <c r="DF356" i="15"/>
  <c r="DH369" i="15"/>
  <c r="DG358" i="15"/>
  <c r="DH355" i="15"/>
  <c r="DH370" i="15"/>
  <c r="DG361" i="15"/>
  <c r="DF362" i="15"/>
  <c r="DG371" i="15"/>
  <c r="DH365" i="15"/>
  <c r="DH367" i="15"/>
  <c r="DG366" i="15"/>
  <c r="DH358" i="15"/>
  <c r="DG357" i="15"/>
  <c r="DF370" i="15"/>
  <c r="DO365" i="15"/>
  <c r="DH356" i="15"/>
  <c r="DG354" i="15"/>
  <c r="DH361" i="15"/>
  <c r="DF371" i="15"/>
  <c r="DO360" i="15"/>
  <c r="DF364" i="15"/>
  <c r="DG370" i="15"/>
  <c r="DN355" i="15"/>
  <c r="DN359" i="15"/>
  <c r="DO363" i="15"/>
  <c r="DM355" i="15"/>
  <c r="DG356" i="15"/>
  <c r="DF354" i="15"/>
  <c r="DG368" i="15"/>
  <c r="DG359" i="15"/>
  <c r="DO357" i="15"/>
  <c r="DN366" i="15"/>
  <c r="DH359" i="15"/>
  <c r="DG360" i="15"/>
  <c r="DG362" i="15"/>
  <c r="DF366" i="15"/>
  <c r="DI366" i="15" s="1"/>
  <c r="DH362" i="15"/>
  <c r="DF360" i="15"/>
  <c r="DO354" i="15"/>
  <c r="DO368" i="15"/>
  <c r="DG367" i="15"/>
  <c r="DF359" i="15"/>
  <c r="DF363" i="15"/>
  <c r="DF357" i="15"/>
  <c r="DI357" i="15" s="1"/>
  <c r="DO362" i="15"/>
  <c r="DH360" i="15"/>
  <c r="DO364" i="15"/>
  <c r="DN361" i="15"/>
  <c r="DM358" i="15"/>
  <c r="DH357" i="15"/>
  <c r="DH371" i="15"/>
  <c r="DH368" i="15"/>
  <c r="DO366" i="15"/>
  <c r="DN365" i="15"/>
  <c r="DM354" i="15"/>
  <c r="DF358" i="15"/>
  <c r="DM357" i="15"/>
  <c r="DH354" i="15"/>
  <c r="DF368" i="15"/>
  <c r="DM356" i="15"/>
  <c r="DM370" i="15"/>
  <c r="DN363" i="15"/>
  <c r="DO356" i="15"/>
  <c r="DG355" i="15"/>
  <c r="DO367" i="15"/>
  <c r="DM371" i="15"/>
  <c r="DM368" i="15"/>
  <c r="DN360" i="15"/>
  <c r="DH364" i="15"/>
  <c r="DN370" i="15"/>
  <c r="DN368" i="15"/>
  <c r="DO361" i="15"/>
  <c r="DN356" i="15"/>
  <c r="DN354" i="15"/>
  <c r="DG364" i="15"/>
  <c r="DH366" i="15"/>
  <c r="DM360" i="15"/>
  <c r="DO355" i="15"/>
  <c r="DF369" i="15"/>
  <c r="DF361" i="15"/>
  <c r="DN358" i="15"/>
  <c r="DF365" i="15"/>
  <c r="DI365" i="15" s="1"/>
  <c r="DO370" i="15"/>
  <c r="DM362" i="15"/>
  <c r="DM369" i="15"/>
  <c r="DO358" i="15"/>
  <c r="DM365" i="15"/>
  <c r="DO371" i="15"/>
  <c r="DO359" i="15"/>
  <c r="DO369" i="15"/>
  <c r="DN362" i="15"/>
  <c r="DN367" i="15"/>
  <c r="DN357" i="15"/>
  <c r="DM363" i="15"/>
  <c r="DM367" i="15"/>
  <c r="DN364" i="15"/>
  <c r="DM361" i="15"/>
  <c r="DM364" i="15"/>
  <c r="DN369" i="15"/>
  <c r="DM359" i="15"/>
  <c r="DM366" i="15"/>
  <c r="DN371" i="15"/>
  <c r="DC229" i="15"/>
  <c r="DF247" i="15"/>
  <c r="DM241" i="15"/>
  <c r="DF234" i="15"/>
  <c r="DH245" i="15"/>
  <c r="DH233" i="15"/>
  <c r="DH246" i="15"/>
  <c r="DG247" i="15"/>
  <c r="DF246" i="15"/>
  <c r="DF239" i="15"/>
  <c r="DH237" i="15"/>
  <c r="DG241" i="15"/>
  <c r="DF230" i="15"/>
  <c r="DH234" i="15"/>
  <c r="DH239" i="15"/>
  <c r="DF238" i="15"/>
  <c r="DG246" i="15"/>
  <c r="DG232" i="15"/>
  <c r="DG230" i="15"/>
  <c r="DF237" i="15"/>
  <c r="DG233" i="15"/>
  <c r="DG231" i="15"/>
  <c r="DG235" i="15"/>
  <c r="DH242" i="15"/>
  <c r="DN237" i="15"/>
  <c r="DG242" i="15"/>
  <c r="DH244" i="15"/>
  <c r="DF233" i="15"/>
  <c r="DH236" i="15"/>
  <c r="DO232" i="15"/>
  <c r="DM232" i="15"/>
  <c r="DF243" i="15"/>
  <c r="DG237" i="15"/>
  <c r="DH231" i="15"/>
  <c r="DF231" i="15"/>
  <c r="DM238" i="15"/>
  <c r="DG234" i="15"/>
  <c r="DF235" i="15"/>
  <c r="DG239" i="15"/>
  <c r="DN232" i="15"/>
  <c r="DH241" i="15"/>
  <c r="DF232" i="15"/>
  <c r="DI232" i="15" s="1"/>
  <c r="DG240" i="15"/>
  <c r="DH235" i="15"/>
  <c r="DH232" i="15"/>
  <c r="DG244" i="15"/>
  <c r="DO247" i="15"/>
  <c r="DH238" i="15"/>
  <c r="DF244" i="15"/>
  <c r="DG238" i="15"/>
  <c r="DG236" i="15"/>
  <c r="DF241" i="15"/>
  <c r="DF240" i="15"/>
  <c r="DG245" i="15"/>
  <c r="DH243" i="15"/>
  <c r="DN243" i="15"/>
  <c r="DM245" i="15"/>
  <c r="DF236" i="15"/>
  <c r="DN241" i="15"/>
  <c r="DH230" i="15"/>
  <c r="DO237" i="15"/>
  <c r="DF242" i="15"/>
  <c r="DI242" i="15" s="1"/>
  <c r="DO241" i="15"/>
  <c r="DG243" i="15"/>
  <c r="DM234" i="15"/>
  <c r="DN234" i="15"/>
  <c r="DF245" i="15"/>
  <c r="DH240" i="15"/>
  <c r="DH247" i="15"/>
  <c r="DO245" i="15"/>
  <c r="DM243" i="15"/>
  <c r="DO231" i="15"/>
  <c r="DO234" i="15"/>
  <c r="DO230" i="15"/>
  <c r="DN242" i="15"/>
  <c r="DN233" i="15"/>
  <c r="DO243" i="15"/>
  <c r="DO244" i="15"/>
  <c r="DO236" i="15"/>
  <c r="DN230" i="15"/>
  <c r="DO239" i="15"/>
  <c r="DO238" i="15"/>
  <c r="DN231" i="15"/>
  <c r="DO242" i="15"/>
  <c r="DN245" i="15"/>
  <c r="DM233" i="15"/>
  <c r="DN247" i="15"/>
  <c r="DM237" i="15"/>
  <c r="DP237" i="15" s="1"/>
  <c r="DQ237" i="15" s="1"/>
  <c r="DO233" i="15"/>
  <c r="DO246" i="15"/>
  <c r="DN246" i="15"/>
  <c r="DM240" i="15"/>
  <c r="DN236" i="15"/>
  <c r="DM246" i="15"/>
  <c r="DN238" i="15"/>
  <c r="DM247" i="15"/>
  <c r="DM242" i="15"/>
  <c r="DM244" i="15"/>
  <c r="DM235" i="15"/>
  <c r="DM239" i="15"/>
  <c r="DM231" i="15"/>
  <c r="DN239" i="15"/>
  <c r="DO235" i="15"/>
  <c r="DN235" i="15"/>
  <c r="DN240" i="15"/>
  <c r="DO240" i="15"/>
  <c r="DM230" i="15"/>
  <c r="DM236" i="15"/>
  <c r="DN244" i="15"/>
  <c r="DC248" i="15"/>
  <c r="DJ310" i="15" l="1"/>
  <c r="DQ248" i="15"/>
  <c r="DJ372" i="15"/>
  <c r="DQ310" i="15"/>
  <c r="DJ248" i="15"/>
  <c r="DQ372" i="15"/>
  <c r="DI308" i="15"/>
  <c r="DI360" i="15"/>
  <c r="DI369" i="15"/>
  <c r="DI363" i="15"/>
  <c r="DP294" i="15"/>
  <c r="DQ294" i="15" s="1"/>
  <c r="DI296" i="15"/>
  <c r="DJ296" i="15" s="1"/>
  <c r="DP366" i="15"/>
  <c r="DQ366" i="15" s="1"/>
  <c r="DP361" i="15"/>
  <c r="DP359" i="15"/>
  <c r="DP307" i="15"/>
  <c r="DQ307" i="15" s="1"/>
  <c r="DP302" i="15"/>
  <c r="DQ302" i="15" s="1"/>
  <c r="DG310" i="15"/>
  <c r="DP298" i="15"/>
  <c r="DQ298" i="15" s="1"/>
  <c r="DQ297" i="15"/>
  <c r="DI309" i="15"/>
  <c r="DJ309" i="15" s="1"/>
  <c r="DI300" i="15"/>
  <c r="DJ300" i="15" s="1"/>
  <c r="DP362" i="15"/>
  <c r="DQ362" i="15" s="1"/>
  <c r="DP293" i="15"/>
  <c r="DQ293" i="15" s="1"/>
  <c r="DP306" i="15"/>
  <c r="DP305" i="15"/>
  <c r="DQ305" i="15" s="1"/>
  <c r="DJ304" i="15"/>
  <c r="DI299" i="15"/>
  <c r="DJ299" i="15" s="1"/>
  <c r="DJ297" i="15"/>
  <c r="DI240" i="15"/>
  <c r="DJ240" i="15" s="1"/>
  <c r="DP367" i="15"/>
  <c r="DQ367" i="15" s="1"/>
  <c r="DP303" i="15"/>
  <c r="DQ303" i="15" s="1"/>
  <c r="DP309" i="15"/>
  <c r="DQ309" i="15" s="1"/>
  <c r="DQ299" i="15"/>
  <c r="DJ295" i="15"/>
  <c r="DI233" i="15"/>
  <c r="DP363" i="15"/>
  <c r="DM310" i="15"/>
  <c r="DP292" i="15"/>
  <c r="DQ292" i="15" s="1"/>
  <c r="DI302" i="15"/>
  <c r="DJ302" i="15" s="1"/>
  <c r="DI306" i="15"/>
  <c r="DJ306" i="15" s="1"/>
  <c r="DI292" i="15"/>
  <c r="DJ292" i="15" s="1"/>
  <c r="DF310" i="15"/>
  <c r="DH310" i="15"/>
  <c r="DI358" i="15"/>
  <c r="DJ358" i="15" s="1"/>
  <c r="DP296" i="15"/>
  <c r="DJ293" i="15"/>
  <c r="DO310" i="15"/>
  <c r="DP308" i="15"/>
  <c r="DQ308" i="15" s="1"/>
  <c r="DJ303" i="15"/>
  <c r="DJ305" i="15"/>
  <c r="DP238" i="15"/>
  <c r="DQ238" i="15" s="1"/>
  <c r="DQ306" i="15"/>
  <c r="DP300" i="15"/>
  <c r="DQ300" i="15" s="1"/>
  <c r="DJ308" i="15"/>
  <c r="DI301" i="15"/>
  <c r="DJ301" i="15" s="1"/>
  <c r="DI298" i="15"/>
  <c r="DJ298" i="15" s="1"/>
  <c r="DQ296" i="15"/>
  <c r="DP360" i="15"/>
  <c r="DQ360" i="15" s="1"/>
  <c r="DN310" i="15"/>
  <c r="DQ295" i="15"/>
  <c r="DP236" i="15"/>
  <c r="DQ236" i="15" s="1"/>
  <c r="DQ301" i="15"/>
  <c r="DQ304" i="15"/>
  <c r="DJ294" i="15"/>
  <c r="DJ307" i="15"/>
  <c r="DI305" i="15"/>
  <c r="DI359" i="15"/>
  <c r="DJ359" i="15" s="1"/>
  <c r="DG372" i="15"/>
  <c r="DI354" i="15"/>
  <c r="DJ354" i="15" s="1"/>
  <c r="DF372" i="15"/>
  <c r="DP365" i="15"/>
  <c r="DQ365" i="15" s="1"/>
  <c r="DO372" i="15"/>
  <c r="DP364" i="15"/>
  <c r="DQ364" i="15" s="1"/>
  <c r="DN372" i="15"/>
  <c r="DQ363" i="15"/>
  <c r="DP355" i="15"/>
  <c r="DQ355" i="15" s="1"/>
  <c r="DI370" i="15"/>
  <c r="DJ370" i="15" s="1"/>
  <c r="DI245" i="15"/>
  <c r="DJ245" i="15" s="1"/>
  <c r="DP369" i="15"/>
  <c r="DQ369" i="15" s="1"/>
  <c r="DP370" i="15"/>
  <c r="DQ370" i="15" s="1"/>
  <c r="DP358" i="15"/>
  <c r="DQ358" i="15" s="1"/>
  <c r="DJ357" i="15"/>
  <c r="DI356" i="15"/>
  <c r="DJ356" i="15" s="1"/>
  <c r="DP356" i="15"/>
  <c r="DQ356" i="15" s="1"/>
  <c r="DQ361" i="15"/>
  <c r="DQ359" i="15"/>
  <c r="DJ363" i="15"/>
  <c r="DI368" i="15"/>
  <c r="DJ368" i="15" s="1"/>
  <c r="DJ366" i="15"/>
  <c r="DJ369" i="15"/>
  <c r="DH372" i="15"/>
  <c r="DJ360" i="15"/>
  <c r="DI367" i="15"/>
  <c r="DJ367" i="15" s="1"/>
  <c r="DP357" i="15"/>
  <c r="DQ357" i="15" s="1"/>
  <c r="DI364" i="15"/>
  <c r="DJ364" i="15" s="1"/>
  <c r="DI355" i="15"/>
  <c r="DJ355" i="15" s="1"/>
  <c r="DI361" i="15"/>
  <c r="DJ361" i="15" s="1"/>
  <c r="DJ365" i="15"/>
  <c r="DP371" i="15"/>
  <c r="DQ371" i="15" s="1"/>
  <c r="DP368" i="15"/>
  <c r="DQ368" i="15" s="1"/>
  <c r="DP354" i="15"/>
  <c r="DQ354" i="15" s="1"/>
  <c r="DM372" i="15"/>
  <c r="DI371" i="15"/>
  <c r="DJ371" i="15" s="1"/>
  <c r="DI362" i="15"/>
  <c r="DJ362" i="15" s="1"/>
  <c r="DI241" i="15"/>
  <c r="DJ241" i="15" s="1"/>
  <c r="DI235" i="15"/>
  <c r="DJ235" i="15" s="1"/>
  <c r="DP231" i="15"/>
  <c r="DQ231" i="15" s="1"/>
  <c r="DP239" i="15"/>
  <c r="DQ239" i="15" s="1"/>
  <c r="DP247" i="15"/>
  <c r="DQ247" i="15" s="1"/>
  <c r="DI231" i="15"/>
  <c r="DJ231" i="15" s="1"/>
  <c r="DP246" i="15"/>
  <c r="DQ246" i="15" s="1"/>
  <c r="DI236" i="15"/>
  <c r="DJ236" i="15" s="1"/>
  <c r="DP240" i="15"/>
  <c r="DQ240" i="15" s="1"/>
  <c r="DI237" i="15"/>
  <c r="DJ237" i="15" s="1"/>
  <c r="DI238" i="15"/>
  <c r="DJ238" i="15" s="1"/>
  <c r="DI234" i="15"/>
  <c r="DJ234" i="15" s="1"/>
  <c r="DP242" i="15"/>
  <c r="DQ242" i="15" s="1"/>
  <c r="DI243" i="15"/>
  <c r="DM248" i="15"/>
  <c r="DP230" i="15"/>
  <c r="DQ230" i="15" s="1"/>
  <c r="DP235" i="15"/>
  <c r="DQ235" i="15" s="1"/>
  <c r="DP232" i="15"/>
  <c r="DQ232" i="15" s="1"/>
  <c r="DG248" i="15"/>
  <c r="DP241" i="15"/>
  <c r="DQ241" i="15" s="1"/>
  <c r="DN248" i="15"/>
  <c r="DP243" i="15"/>
  <c r="DQ243" i="15" s="1"/>
  <c r="DP244" i="15"/>
  <c r="DQ244" i="15" s="1"/>
  <c r="DP233" i="15"/>
  <c r="DQ233" i="15" s="1"/>
  <c r="DO248" i="15"/>
  <c r="DJ242" i="15"/>
  <c r="DJ232" i="15"/>
  <c r="DI239" i="15"/>
  <c r="DI247" i="15"/>
  <c r="DH248" i="15"/>
  <c r="DP234" i="15"/>
  <c r="DQ234" i="15" s="1"/>
  <c r="DP245" i="15"/>
  <c r="DQ245" i="15" s="1"/>
  <c r="DI244" i="15"/>
  <c r="DJ233" i="15"/>
  <c r="DI230" i="15"/>
  <c r="DF248" i="15"/>
  <c r="DI246" i="15"/>
  <c r="DD228" i="15"/>
  <c r="P268" i="15" s="1"/>
  <c r="AA267" i="15" l="1"/>
  <c r="P288" i="15"/>
  <c r="P269" i="15"/>
  <c r="Q268" i="15"/>
  <c r="DQ290" i="15"/>
  <c r="DR290" i="15" s="1"/>
  <c r="DJ290" i="15"/>
  <c r="DK290" i="15" s="1"/>
  <c r="DT293" i="15"/>
  <c r="DU302" i="15"/>
  <c r="DU309" i="15"/>
  <c r="DU296" i="15"/>
  <c r="DV293" i="15"/>
  <c r="DU307" i="15"/>
  <c r="DT297" i="15"/>
  <c r="DU293" i="15"/>
  <c r="DV292" i="15"/>
  <c r="DU306" i="15"/>
  <c r="DV302" i="15"/>
  <c r="DT306" i="15"/>
  <c r="DT298" i="15"/>
  <c r="DT296" i="15"/>
  <c r="DW296" i="15" s="1"/>
  <c r="DT300" i="15"/>
  <c r="DV300" i="15"/>
  <c r="DT295" i="15"/>
  <c r="DU294" i="15"/>
  <c r="DU295" i="15"/>
  <c r="DV294" i="15"/>
  <c r="DV305" i="15"/>
  <c r="DT307" i="15"/>
  <c r="DT309" i="15"/>
  <c r="DU301" i="15"/>
  <c r="DV299" i="15"/>
  <c r="DV298" i="15"/>
  <c r="DV303" i="15"/>
  <c r="DT292" i="15"/>
  <c r="DV308" i="15"/>
  <c r="DV306" i="15"/>
  <c r="DU298" i="15"/>
  <c r="DT302" i="15"/>
  <c r="DW302" i="15" s="1"/>
  <c r="DU305" i="15"/>
  <c r="DV301" i="15"/>
  <c r="DV307" i="15"/>
  <c r="DV297" i="15"/>
  <c r="DT301" i="15"/>
  <c r="DW301" i="15" s="1"/>
  <c r="DU299" i="15"/>
  <c r="DU304" i="15"/>
  <c r="DT305" i="15"/>
  <c r="DU292" i="15"/>
  <c r="DV304" i="15"/>
  <c r="DV296" i="15"/>
  <c r="DV309" i="15"/>
  <c r="DU300" i="15"/>
  <c r="DU308" i="15"/>
  <c r="DU303" i="15"/>
  <c r="DT308" i="15"/>
  <c r="DT304" i="15"/>
  <c r="DW304" i="15" s="1"/>
  <c r="DV295" i="15"/>
  <c r="DT303" i="15"/>
  <c r="DT294" i="15"/>
  <c r="DT299" i="15"/>
  <c r="DU297" i="15"/>
  <c r="DJ352" i="15"/>
  <c r="DK352" i="15" s="1"/>
  <c r="DQ352" i="15"/>
  <c r="DR352" i="15" s="1"/>
  <c r="DV363" i="15"/>
  <c r="DV367" i="15"/>
  <c r="DU364" i="15"/>
  <c r="DU370" i="15"/>
  <c r="DT361" i="15"/>
  <c r="DT365" i="15"/>
  <c r="DT357" i="15"/>
  <c r="DU354" i="15"/>
  <c r="DU356" i="15"/>
  <c r="DU360" i="15"/>
  <c r="DU371" i="15"/>
  <c r="DU358" i="15"/>
  <c r="DV370" i="15"/>
  <c r="DV355" i="15"/>
  <c r="DU369" i="15"/>
  <c r="DV366" i="15"/>
  <c r="DT362" i="15"/>
  <c r="DU368" i="15"/>
  <c r="DV371" i="15"/>
  <c r="DU355" i="15"/>
  <c r="DV365" i="15"/>
  <c r="DT358" i="15"/>
  <c r="DV357" i="15"/>
  <c r="DU361" i="15"/>
  <c r="DV362" i="15"/>
  <c r="DV368" i="15"/>
  <c r="DV358" i="15"/>
  <c r="DV359" i="15"/>
  <c r="DT366" i="15"/>
  <c r="DT371" i="15"/>
  <c r="DT368" i="15"/>
  <c r="DV369" i="15"/>
  <c r="DU366" i="15"/>
  <c r="DU359" i="15"/>
  <c r="DT356" i="15"/>
  <c r="DV364" i="15"/>
  <c r="DT370" i="15"/>
  <c r="DW370" i="15" s="1"/>
  <c r="DT360" i="15"/>
  <c r="DT363" i="15"/>
  <c r="DU363" i="15"/>
  <c r="DT367" i="15"/>
  <c r="DT369" i="15"/>
  <c r="DW369" i="15" s="1"/>
  <c r="DV354" i="15"/>
  <c r="DV361" i="15"/>
  <c r="DV360" i="15"/>
  <c r="DU362" i="15"/>
  <c r="DT355" i="15"/>
  <c r="DT364" i="15"/>
  <c r="DW364" i="15" s="1"/>
  <c r="DT354" i="15"/>
  <c r="DV356" i="15"/>
  <c r="DU365" i="15"/>
  <c r="DU367" i="15"/>
  <c r="DT359" i="15"/>
  <c r="DU357" i="15"/>
  <c r="DJ230" i="15"/>
  <c r="DJ244" i="15"/>
  <c r="DT236" i="15"/>
  <c r="DU241" i="15"/>
  <c r="DV246" i="15"/>
  <c r="DV233" i="15"/>
  <c r="DT239" i="15"/>
  <c r="DU244" i="15"/>
  <c r="DT233" i="15"/>
  <c r="DV243" i="15"/>
  <c r="DV236" i="15"/>
  <c r="DU247" i="15"/>
  <c r="DV231" i="15"/>
  <c r="DT230" i="15"/>
  <c r="DT232" i="15"/>
  <c r="DU237" i="15"/>
  <c r="DV242" i="15"/>
  <c r="DV230" i="15"/>
  <c r="DT235" i="15"/>
  <c r="DU240" i="15"/>
  <c r="DV245" i="15"/>
  <c r="DV235" i="15"/>
  <c r="DU246" i="15"/>
  <c r="DU239" i="15"/>
  <c r="DU235" i="15"/>
  <c r="AN17" i="15" s="1"/>
  <c r="DT237" i="15"/>
  <c r="DV239" i="15"/>
  <c r="DU234" i="15"/>
  <c r="AN16" i="15" s="1"/>
  <c r="DV234" i="15"/>
  <c r="DT240" i="15"/>
  <c r="DU245" i="15"/>
  <c r="DU232" i="15"/>
  <c r="AN14" i="15" s="1"/>
  <c r="DV237" i="15"/>
  <c r="DU230" i="15"/>
  <c r="AN12" i="15" s="1"/>
  <c r="AR12" i="15" s="1"/>
  <c r="DT241" i="15"/>
  <c r="DT234" i="15"/>
  <c r="DV244" i="15"/>
  <c r="DV247" i="15"/>
  <c r="DT245" i="15"/>
  <c r="DU233" i="15"/>
  <c r="AN15" i="15" s="1"/>
  <c r="DV238" i="15"/>
  <c r="DT244" i="15"/>
  <c r="DT231" i="15"/>
  <c r="DU236" i="15"/>
  <c r="DV241" i="15"/>
  <c r="DT247" i="15"/>
  <c r="DU238" i="15"/>
  <c r="DU231" i="15"/>
  <c r="AN13" i="15" s="1"/>
  <c r="DT242" i="15"/>
  <c r="DV240" i="15"/>
  <c r="DU242" i="15"/>
  <c r="DV232" i="15"/>
  <c r="DT238" i="15"/>
  <c r="DT243" i="15"/>
  <c r="DT246" i="15"/>
  <c r="DU243" i="15"/>
  <c r="DJ247" i="15"/>
  <c r="DJ246" i="15"/>
  <c r="DJ239" i="15"/>
  <c r="DJ243" i="15"/>
  <c r="DX248" i="15" l="1"/>
  <c r="DX310" i="15"/>
  <c r="DX372" i="15"/>
  <c r="DW299" i="15"/>
  <c r="DW294" i="15"/>
  <c r="DW368" i="15"/>
  <c r="DW307" i="15"/>
  <c r="Q288" i="15"/>
  <c r="R268" i="15"/>
  <c r="Q269" i="15"/>
  <c r="AB267" i="15"/>
  <c r="DF268" i="15" s="1"/>
  <c r="BF267" i="15"/>
  <c r="DW355" i="15"/>
  <c r="DX355" i="15" s="1"/>
  <c r="DW358" i="15"/>
  <c r="DX358" i="15" s="1"/>
  <c r="DW297" i="15"/>
  <c r="DX297" i="15" s="1"/>
  <c r="DW305" i="15"/>
  <c r="DW309" i="15"/>
  <c r="DX305" i="15"/>
  <c r="DV310" i="15"/>
  <c r="DX294" i="15"/>
  <c r="DX307" i="15"/>
  <c r="DU310" i="15"/>
  <c r="DW295" i="15"/>
  <c r="DX295" i="15" s="1"/>
  <c r="DT310" i="15"/>
  <c r="DW292" i="15"/>
  <c r="DX292" i="15" s="1"/>
  <c r="DX296" i="15"/>
  <c r="DW371" i="15"/>
  <c r="DX371" i="15" s="1"/>
  <c r="DW303" i="15"/>
  <c r="DX303" i="15" s="1"/>
  <c r="DX304" i="15"/>
  <c r="DW300" i="15"/>
  <c r="DX300" i="15" s="1"/>
  <c r="DX309" i="15"/>
  <c r="DX299" i="15"/>
  <c r="DX302" i="15"/>
  <c r="DW298" i="15"/>
  <c r="DX298" i="15" s="1"/>
  <c r="DW293" i="15"/>
  <c r="DX293" i="15" s="1"/>
  <c r="DW363" i="15"/>
  <c r="DX363" i="15" s="1"/>
  <c r="DW308" i="15"/>
  <c r="DX308" i="15" s="1"/>
  <c r="DX301" i="15"/>
  <c r="DW306" i="15"/>
  <c r="DX306" i="15" s="1"/>
  <c r="DU372" i="15"/>
  <c r="DV372" i="15"/>
  <c r="DW357" i="15"/>
  <c r="DX357" i="15" s="1"/>
  <c r="DX368" i="15"/>
  <c r="DW365" i="15"/>
  <c r="DX365" i="15" s="1"/>
  <c r="DW359" i="15"/>
  <c r="DX359" i="15" s="1"/>
  <c r="DW367" i="15"/>
  <c r="DX367" i="15" s="1"/>
  <c r="DW366" i="15"/>
  <c r="DX366" i="15" s="1"/>
  <c r="DW362" i="15"/>
  <c r="DX362" i="15" s="1"/>
  <c r="DW361" i="15"/>
  <c r="DX361" i="15" s="1"/>
  <c r="DX370" i="15"/>
  <c r="DX369" i="15"/>
  <c r="DX364" i="15"/>
  <c r="DW360" i="15"/>
  <c r="DX360" i="15" s="1"/>
  <c r="DT372" i="15"/>
  <c r="DW354" i="15"/>
  <c r="DX354" i="15" s="1"/>
  <c r="DW356" i="15"/>
  <c r="DX356" i="15" s="1"/>
  <c r="DW246" i="15"/>
  <c r="DX246" i="15" s="1"/>
  <c r="DW245" i="15"/>
  <c r="DX245" i="15" s="1"/>
  <c r="DW234" i="15"/>
  <c r="DX234" i="15" s="1"/>
  <c r="DQ228" i="15"/>
  <c r="DR228" i="15" s="1"/>
  <c r="CX15" i="15"/>
  <c r="DW231" i="15"/>
  <c r="DW241" i="15"/>
  <c r="DW235" i="15"/>
  <c r="DX235" i="15" s="1"/>
  <c r="DW232" i="15"/>
  <c r="DW239" i="15"/>
  <c r="DW236" i="15"/>
  <c r="CX16" i="15"/>
  <c r="DW247" i="15"/>
  <c r="CX17" i="15" s="1"/>
  <c r="DW244" i="15"/>
  <c r="CX14" i="15" s="1"/>
  <c r="DU248" i="15"/>
  <c r="DW240" i="15"/>
  <c r="DW237" i="15"/>
  <c r="DV248" i="15"/>
  <c r="DT248" i="15"/>
  <c r="DW230" i="15"/>
  <c r="AR16" i="15"/>
  <c r="DW243" i="15"/>
  <c r="CX13" i="15" s="1"/>
  <c r="DW238" i="15"/>
  <c r="BU14" i="15" s="1"/>
  <c r="DW242" i="15"/>
  <c r="DW233" i="15"/>
  <c r="CK267" i="15" l="1"/>
  <c r="CL267" i="15" s="1"/>
  <c r="DT268" i="15" s="1"/>
  <c r="BG267" i="15"/>
  <c r="DM268" i="15" s="1"/>
  <c r="S268" i="15"/>
  <c r="R269" i="15"/>
  <c r="R288" i="15"/>
  <c r="DX290" i="15"/>
  <c r="DY290" i="15" s="1"/>
  <c r="DX352" i="15"/>
  <c r="DY352" i="15" s="1"/>
  <c r="BU17" i="15"/>
  <c r="CX12" i="15"/>
  <c r="S17" i="15" s="1"/>
  <c r="BU16" i="15"/>
  <c r="BU12" i="15"/>
  <c r="DJ228" i="15"/>
  <c r="DK228" i="15" s="1"/>
  <c r="AR15" i="15"/>
  <c r="AR17" i="15"/>
  <c r="DX230" i="15"/>
  <c r="DX239" i="15"/>
  <c r="BU15" i="15"/>
  <c r="DX238" i="15"/>
  <c r="DX244" i="15"/>
  <c r="DX236" i="15"/>
  <c r="DX237" i="15"/>
  <c r="BU13" i="15"/>
  <c r="DX232" i="15"/>
  <c r="AR14" i="15"/>
  <c r="DX241" i="15"/>
  <c r="DX233" i="15"/>
  <c r="DX247" i="15"/>
  <c r="DX231" i="15"/>
  <c r="AR13" i="15"/>
  <c r="DX242" i="15"/>
  <c r="DX240" i="15"/>
  <c r="DX243" i="15"/>
  <c r="S15" i="15" l="1"/>
  <c r="T268" i="15"/>
  <c r="S288" i="15"/>
  <c r="S269" i="15"/>
  <c r="S16" i="15"/>
  <c r="S18" i="15" s="1"/>
  <c r="U268" i="15" l="1"/>
  <c r="T288" i="15"/>
  <c r="T269" i="15"/>
  <c r="DX228" i="15"/>
  <c r="DY228" i="15" s="1"/>
  <c r="L12" i="15" s="1"/>
  <c r="L15" i="15" s="1"/>
  <c r="U269" i="15" l="1"/>
  <c r="V268" i="15"/>
  <c r="U288" i="15"/>
  <c r="V288" i="15" l="1"/>
  <c r="V269" i="15"/>
  <c r="W268" i="15"/>
  <c r="X268" i="15" l="1"/>
  <c r="W269" i="15"/>
  <c r="W288" i="15"/>
  <c r="X288" i="15" l="1"/>
  <c r="X269" i="15"/>
  <c r="Y268" i="15"/>
  <c r="Y288" i="15" l="1"/>
  <c r="Y269" i="15"/>
  <c r="Z268" i="15"/>
  <c r="Z288" i="15" l="1"/>
  <c r="Z269" i="15"/>
  <c r="AA268" i="15"/>
  <c r="AA269" i="15" l="1"/>
  <c r="AA288" i="15"/>
  <c r="AB268" i="15"/>
  <c r="AC268" i="15" l="1"/>
  <c r="AB288" i="15"/>
  <c r="AB269" i="15"/>
  <c r="AC288" i="15" l="1"/>
  <c r="AD268" i="15"/>
  <c r="AC269" i="15"/>
  <c r="AD269" i="15" l="1"/>
  <c r="AE268" i="15"/>
  <c r="AD288" i="15"/>
  <c r="AE269" i="15" l="1"/>
  <c r="AE288" i="15"/>
  <c r="AF268" i="15"/>
  <c r="AG268" i="15" l="1"/>
  <c r="AF269" i="15"/>
  <c r="AF288" i="15"/>
  <c r="AG269" i="15" l="1"/>
  <c r="AG288" i="15"/>
  <c r="AH268" i="15"/>
  <c r="AH288" i="15" l="1"/>
  <c r="AI268" i="15"/>
  <c r="AH269" i="15"/>
  <c r="AI269" i="15" l="1"/>
  <c r="AI288" i="15"/>
  <c r="AJ268" i="15"/>
  <c r="AJ288" i="15" l="1"/>
  <c r="AK268" i="15"/>
  <c r="AJ269" i="15"/>
  <c r="AK288" i="15" l="1"/>
  <c r="AK269" i="15"/>
  <c r="AL268" i="15"/>
  <c r="AL288" i="15" l="1"/>
  <c r="AL269" i="15"/>
  <c r="AM268" i="15"/>
  <c r="AM269" i="15" l="1"/>
  <c r="AM288" i="15"/>
  <c r="AN268" i="15"/>
  <c r="AN269" i="15" l="1"/>
  <c r="AN288" i="15"/>
  <c r="AO268" i="15"/>
  <c r="AP268" i="15" l="1"/>
  <c r="AO269" i="15"/>
  <c r="AO288" i="15"/>
  <c r="AQ268" i="15" l="1"/>
  <c r="AP269" i="15"/>
  <c r="AP288" i="15"/>
  <c r="AQ288" i="15" l="1"/>
  <c r="AR268" i="15"/>
  <c r="AQ269" i="15"/>
  <c r="AR288" i="15" l="1"/>
  <c r="AS268" i="15"/>
  <c r="AR269" i="15"/>
  <c r="AS288" i="15" l="1"/>
  <c r="AS269" i="15"/>
  <c r="AT268" i="15"/>
  <c r="AT269" i="15" l="1"/>
  <c r="AU268" i="15"/>
  <c r="AT288" i="15"/>
  <c r="AU269" i="15" l="1"/>
  <c r="AV268" i="15"/>
  <c r="AU288" i="15"/>
  <c r="AV288" i="15" l="1"/>
  <c r="AV269" i="15"/>
  <c r="AW268" i="15"/>
  <c r="AW288" i="15" l="1"/>
  <c r="AW269" i="15"/>
  <c r="AX268" i="15"/>
  <c r="AX269" i="15" l="1"/>
  <c r="AX288" i="15"/>
  <c r="AY268" i="15"/>
  <c r="AY269" i="15" l="1"/>
  <c r="AZ268" i="15"/>
  <c r="AY288" i="15"/>
  <c r="AZ288" i="15" l="1"/>
  <c r="AZ269" i="15"/>
  <c r="BA268" i="15"/>
  <c r="BB268" i="15" l="1"/>
  <c r="BA288" i="15"/>
  <c r="BA269" i="15"/>
  <c r="BB269" i="15" l="1"/>
  <c r="BB288" i="15"/>
  <c r="BC268" i="15"/>
  <c r="BC288" i="15" l="1"/>
  <c r="BD268" i="15"/>
  <c r="BC269" i="15"/>
  <c r="BE268" i="15" l="1"/>
  <c r="BD288" i="15"/>
  <c r="BD269" i="15"/>
  <c r="BE288" i="15" l="1"/>
  <c r="BE269" i="15"/>
  <c r="BF268" i="15"/>
  <c r="BF288" i="15" l="1"/>
  <c r="BF269" i="15"/>
  <c r="BG268" i="15"/>
  <c r="BG288" i="15" l="1"/>
  <c r="BG269" i="15"/>
  <c r="BH268" i="15"/>
  <c r="BH288" i="15" l="1"/>
  <c r="BH269" i="15"/>
  <c r="BI268" i="15"/>
  <c r="BI288" i="15" l="1"/>
  <c r="BI269" i="15"/>
  <c r="BJ268" i="15"/>
  <c r="BJ288" i="15" l="1"/>
  <c r="BK268" i="15"/>
  <c r="BJ269" i="15"/>
  <c r="BK269" i="15" l="1"/>
  <c r="BK288" i="15"/>
  <c r="BL268" i="15"/>
  <c r="BL288" i="15" l="1"/>
  <c r="BM268" i="15"/>
  <c r="BL269" i="15"/>
  <c r="BM269" i="15" l="1"/>
  <c r="BN268" i="15"/>
  <c r="BM288" i="15"/>
  <c r="BO268" i="15" l="1"/>
  <c r="BN288" i="15"/>
  <c r="BN269" i="15"/>
  <c r="BP268" i="15" l="1"/>
  <c r="BO269" i="15"/>
  <c r="BO288" i="15"/>
  <c r="BP269" i="15" l="1"/>
  <c r="BP288" i="15"/>
  <c r="BQ268" i="15"/>
  <c r="BR268" i="15" l="1"/>
  <c r="BQ269" i="15"/>
  <c r="BQ288" i="15"/>
  <c r="BR288" i="15" l="1"/>
  <c r="BS268" i="15"/>
  <c r="BR269" i="15"/>
  <c r="BS288" i="15" l="1"/>
  <c r="BT268" i="15"/>
  <c r="BS269" i="15"/>
  <c r="BT288" i="15" l="1"/>
  <c r="BU268" i="15"/>
  <c r="BT269" i="15"/>
  <c r="BU288" i="15" l="1"/>
  <c r="BU269" i="15"/>
  <c r="BV268" i="15"/>
  <c r="BV269" i="15" l="1"/>
  <c r="BW268" i="15"/>
  <c r="BV288" i="15"/>
  <c r="BW288" i="15" l="1"/>
  <c r="BW269" i="15"/>
  <c r="BX268" i="15"/>
  <c r="BY268" i="15" l="1"/>
  <c r="BX288" i="15"/>
  <c r="BX269" i="15"/>
  <c r="BZ268" i="15" l="1"/>
  <c r="BY288" i="15"/>
  <c r="BY269" i="15"/>
  <c r="CA268" i="15" l="1"/>
  <c r="BZ288" i="15"/>
  <c r="BZ269" i="15"/>
  <c r="CA269" i="15" l="1"/>
  <c r="CB268" i="15"/>
  <c r="CA288" i="15"/>
  <c r="CC268" i="15" l="1"/>
  <c r="CB288" i="15"/>
  <c r="CB269" i="15"/>
  <c r="CD268" i="15" l="1"/>
  <c r="CC288" i="15"/>
  <c r="CC269" i="15"/>
  <c r="CD288" i="15" l="1"/>
  <c r="CD269" i="15"/>
  <c r="CE268" i="15"/>
  <c r="CF268" i="15" l="1"/>
  <c r="CE288" i="15"/>
  <c r="CE269" i="15"/>
  <c r="CF288" i="15" l="1"/>
  <c r="CG268" i="15"/>
  <c r="CF269" i="15"/>
  <c r="CG288" i="15" l="1"/>
  <c r="CG269" i="15"/>
  <c r="CH268" i="15"/>
  <c r="CH269" i="15" l="1"/>
  <c r="CH288" i="15"/>
  <c r="CI268" i="15"/>
  <c r="CI269" i="15" l="1"/>
  <c r="CI288" i="15"/>
  <c r="CJ268" i="15"/>
  <c r="CK268" i="15" l="1"/>
  <c r="CJ288" i="15"/>
  <c r="CJ269" i="15"/>
  <c r="CK288" i="15" l="1"/>
  <c r="CL268" i="15"/>
  <c r="CK269" i="15"/>
  <c r="CM268" i="15" l="1"/>
  <c r="CL269" i="15"/>
  <c r="CL288" i="15"/>
  <c r="CM269" i="15" l="1"/>
  <c r="CN268" i="15"/>
  <c r="CM288" i="15"/>
  <c r="CO268" i="15" l="1"/>
  <c r="CN269" i="15"/>
  <c r="CN288" i="15"/>
  <c r="CO269" i="15" l="1"/>
  <c r="CO288" i="15"/>
  <c r="CP268" i="15"/>
  <c r="CP288" i="15" l="1"/>
  <c r="CQ268" i="15"/>
  <c r="CP269" i="15"/>
  <c r="CR268" i="15" l="1"/>
  <c r="CQ288" i="15"/>
  <c r="CQ269" i="15"/>
  <c r="CR288" i="15" l="1"/>
  <c r="CR269" i="15"/>
  <c r="CS268" i="15"/>
  <c r="CS288" i="15" l="1"/>
  <c r="CS269" i="15"/>
  <c r="CT268" i="15"/>
  <c r="CT288" i="15" l="1"/>
  <c r="CU268" i="15"/>
  <c r="CT269" i="15"/>
  <c r="CU269" i="15" l="1"/>
  <c r="CV268" i="15"/>
  <c r="CU288" i="15"/>
  <c r="CW268" i="15" l="1"/>
  <c r="CV269" i="15"/>
  <c r="CV288" i="15"/>
  <c r="CW288" i="15" l="1"/>
  <c r="CW269" i="15"/>
  <c r="CX268" i="15"/>
  <c r="CY268" i="15" l="1"/>
  <c r="CX288" i="15"/>
  <c r="CX269" i="15"/>
  <c r="CY288" i="15" l="1"/>
  <c r="CY269" i="15"/>
  <c r="CZ268" i="15"/>
  <c r="DA268" i="15" l="1"/>
  <c r="CZ288" i="15"/>
  <c r="CZ269" i="15"/>
  <c r="DA288" i="15" l="1"/>
  <c r="DB268" i="15"/>
  <c r="DA269" i="15"/>
  <c r="DC268" i="15" l="1"/>
  <c r="DB288" i="15"/>
  <c r="DB269" i="15"/>
  <c r="DC269" i="15" l="1"/>
  <c r="DC288" i="15"/>
  <c r="DD268" i="15"/>
  <c r="P290" i="15" s="1"/>
  <c r="P291" i="15" l="1"/>
  <c r="AA289" i="15"/>
  <c r="Q290" i="15"/>
  <c r="P310" i="15"/>
  <c r="Q291" i="15" l="1"/>
  <c r="R290" i="15"/>
  <c r="Q310" i="15"/>
  <c r="BF289" i="15"/>
  <c r="AB289" i="15"/>
  <c r="DF290" i="15" s="1"/>
  <c r="S290" i="15" l="1"/>
  <c r="R310" i="15"/>
  <c r="R291" i="15"/>
  <c r="CK289" i="15"/>
  <c r="CL289" i="15" s="1"/>
  <c r="DT290" i="15" s="1"/>
  <c r="BG289" i="15"/>
  <c r="DM290" i="15" s="1"/>
  <c r="S291" i="15" l="1"/>
  <c r="T290" i="15"/>
  <c r="S310" i="15"/>
  <c r="U290" i="15" l="1"/>
  <c r="T291" i="15"/>
  <c r="T310" i="15"/>
  <c r="V290" i="15" l="1"/>
  <c r="U291" i="15"/>
  <c r="U310" i="15"/>
  <c r="W290" i="15" l="1"/>
  <c r="V291" i="15"/>
  <c r="V310" i="15"/>
  <c r="W310" i="15" l="1"/>
  <c r="X290" i="15"/>
  <c r="W291" i="15"/>
  <c r="X291" i="15" l="1"/>
  <c r="X310" i="15"/>
  <c r="Y290" i="15"/>
  <c r="Y310" i="15" l="1"/>
  <c r="Z290" i="15"/>
  <c r="Y291" i="15"/>
  <c r="Z310" i="15" l="1"/>
  <c r="Z291" i="15"/>
  <c r="AA290" i="15"/>
  <c r="AA310" i="15" l="1"/>
  <c r="AB290" i="15"/>
  <c r="AA291" i="15"/>
  <c r="AB291" i="15" l="1"/>
  <c r="AB310" i="15"/>
  <c r="AC290" i="15"/>
  <c r="AC291" i="15" l="1"/>
  <c r="AD290" i="15"/>
  <c r="AC310" i="15"/>
  <c r="AD310" i="15" l="1"/>
  <c r="AE290" i="15"/>
  <c r="AD291" i="15"/>
  <c r="AE291" i="15" l="1"/>
  <c r="AF290" i="15"/>
  <c r="AE310" i="15"/>
  <c r="AG290" i="15" l="1"/>
  <c r="AF310" i="15"/>
  <c r="AF291" i="15"/>
  <c r="AH290" i="15" l="1"/>
  <c r="AG291" i="15"/>
  <c r="AG310" i="15"/>
  <c r="AI290" i="15" l="1"/>
  <c r="AH310" i="15"/>
  <c r="AH291" i="15"/>
  <c r="AI291" i="15" l="1"/>
  <c r="AI310" i="15"/>
  <c r="AJ290" i="15"/>
  <c r="AK290" i="15" l="1"/>
  <c r="AJ291" i="15"/>
  <c r="AJ310" i="15"/>
  <c r="AK310" i="15" l="1"/>
  <c r="AK291" i="15"/>
  <c r="AL290" i="15"/>
  <c r="AL310" i="15" l="1"/>
  <c r="AL291" i="15"/>
  <c r="AM290" i="15"/>
  <c r="AM310" i="15" l="1"/>
  <c r="AN290" i="15"/>
  <c r="AM291" i="15"/>
  <c r="AN291" i="15" l="1"/>
  <c r="AO290" i="15"/>
  <c r="AN310" i="15"/>
  <c r="AO291" i="15" l="1"/>
  <c r="AO310" i="15"/>
  <c r="AP290" i="15"/>
  <c r="AP291" i="15" l="1"/>
  <c r="AQ290" i="15"/>
  <c r="AP310" i="15"/>
  <c r="AR290" i="15" l="1"/>
  <c r="AQ291" i="15"/>
  <c r="AQ310" i="15"/>
  <c r="AR291" i="15" l="1"/>
  <c r="AR310" i="15"/>
  <c r="AS290" i="15"/>
  <c r="AT290" i="15" l="1"/>
  <c r="AS291" i="15"/>
  <c r="AS310" i="15"/>
  <c r="AU290" i="15" l="1"/>
  <c r="AT310" i="15"/>
  <c r="AT291" i="15"/>
  <c r="AU291" i="15" l="1"/>
  <c r="AU310" i="15"/>
  <c r="AV290" i="15"/>
  <c r="AW290" i="15" l="1"/>
  <c r="AV310" i="15"/>
  <c r="AV291" i="15"/>
  <c r="AW291" i="15" l="1"/>
  <c r="AX290" i="15"/>
  <c r="AW310" i="15"/>
  <c r="AX310" i="15" l="1"/>
  <c r="AY290" i="15"/>
  <c r="AX291" i="15"/>
  <c r="AY310" i="15" l="1"/>
  <c r="AY291" i="15"/>
  <c r="AZ290" i="15"/>
  <c r="AZ291" i="15" l="1"/>
  <c r="AZ310" i="15"/>
  <c r="BA290" i="15"/>
  <c r="BA291" i="15" l="1"/>
  <c r="BA310" i="15"/>
  <c r="BB290" i="15"/>
  <c r="BB310" i="15" l="1"/>
  <c r="BB291" i="15"/>
  <c r="BC290" i="15"/>
  <c r="BC310" i="15" l="1"/>
  <c r="BD290" i="15"/>
  <c r="BC291" i="15"/>
  <c r="BD291" i="15" l="1"/>
  <c r="BD310" i="15"/>
  <c r="BE290" i="15"/>
  <c r="BF290" i="15" l="1"/>
  <c r="BE310" i="15"/>
  <c r="BE291" i="15"/>
  <c r="BG290" i="15" l="1"/>
  <c r="BF291" i="15"/>
  <c r="BF310" i="15"/>
  <c r="BG310" i="15" l="1"/>
  <c r="BG291" i="15"/>
  <c r="BH290" i="15"/>
  <c r="BH310" i="15" l="1"/>
  <c r="BI290" i="15"/>
  <c r="BH291" i="15"/>
  <c r="BI291" i="15" l="1"/>
  <c r="BJ290" i="15"/>
  <c r="BI310" i="15"/>
  <c r="BJ310" i="15" l="1"/>
  <c r="BK290" i="15"/>
  <c r="BJ291" i="15"/>
  <c r="BK310" i="15" l="1"/>
  <c r="BK291" i="15"/>
  <c r="BL290" i="15"/>
  <c r="BL291" i="15" l="1"/>
  <c r="BM290" i="15"/>
  <c r="BL310" i="15"/>
  <c r="BM291" i="15" l="1"/>
  <c r="BN290" i="15"/>
  <c r="BM310" i="15"/>
  <c r="BN310" i="15" l="1"/>
  <c r="BO290" i="15"/>
  <c r="BN291" i="15"/>
  <c r="BO310" i="15" l="1"/>
  <c r="BP290" i="15"/>
  <c r="BO291" i="15"/>
  <c r="BP310" i="15" l="1"/>
  <c r="BP291" i="15"/>
  <c r="BQ290" i="15"/>
  <c r="BR290" i="15" l="1"/>
  <c r="BQ310" i="15"/>
  <c r="BQ291" i="15"/>
  <c r="BS290" i="15" l="1"/>
  <c r="BR291" i="15"/>
  <c r="BR310" i="15"/>
  <c r="BT290" i="15" l="1"/>
  <c r="BS310" i="15"/>
  <c r="BS291" i="15"/>
  <c r="BT310" i="15" l="1"/>
  <c r="BT291" i="15"/>
  <c r="BU290" i="15"/>
  <c r="BU310" i="15" l="1"/>
  <c r="BU291" i="15"/>
  <c r="BV290" i="15"/>
  <c r="BV310" i="15" l="1"/>
  <c r="BW290" i="15"/>
  <c r="BV291" i="15"/>
  <c r="BW310" i="15" l="1"/>
  <c r="BW291" i="15"/>
  <c r="BX290" i="15"/>
  <c r="BX291" i="15" l="1"/>
  <c r="BY290" i="15"/>
  <c r="BX310" i="15"/>
  <c r="BY291" i="15" l="1"/>
  <c r="BY310" i="15"/>
  <c r="BZ290" i="15"/>
  <c r="CA290" i="15" l="1"/>
  <c r="BZ291" i="15"/>
  <c r="BZ310" i="15"/>
  <c r="CA291" i="15" l="1"/>
  <c r="CB290" i="15"/>
  <c r="CA310" i="15"/>
  <c r="CB310" i="15" l="1"/>
  <c r="CB291" i="15"/>
  <c r="CC290" i="15"/>
  <c r="CD290" i="15" l="1"/>
  <c r="CC310" i="15"/>
  <c r="CC291" i="15"/>
  <c r="CE290" i="15" l="1"/>
  <c r="CD291" i="15"/>
  <c r="CD310" i="15"/>
  <c r="CE310" i="15" l="1"/>
  <c r="CF290" i="15"/>
  <c r="CE291" i="15"/>
  <c r="CF291" i="15" l="1"/>
  <c r="CF310" i="15"/>
  <c r="CG290" i="15"/>
  <c r="CH290" i="15" l="1"/>
  <c r="CG310" i="15"/>
  <c r="CG291" i="15"/>
  <c r="CH310" i="15" l="1"/>
  <c r="CI290" i="15"/>
  <c r="CH291" i="15"/>
  <c r="CI310" i="15" l="1"/>
  <c r="CJ290" i="15"/>
  <c r="CI291" i="15"/>
  <c r="CJ291" i="15" l="1"/>
  <c r="CJ310" i="15"/>
  <c r="CK290" i="15"/>
  <c r="CK291" i="15" l="1"/>
  <c r="CK310" i="15"/>
  <c r="CL290" i="15"/>
  <c r="CM290" i="15" l="1"/>
  <c r="CL310" i="15"/>
  <c r="CL291" i="15"/>
  <c r="CN290" i="15" l="1"/>
  <c r="CM310" i="15"/>
  <c r="CM291" i="15"/>
  <c r="CO290" i="15" l="1"/>
  <c r="CN310" i="15"/>
  <c r="CN291" i="15"/>
  <c r="CP290" i="15" l="1"/>
  <c r="CO291" i="15"/>
  <c r="CO310" i="15"/>
  <c r="CQ290" i="15" l="1"/>
  <c r="CP310" i="15"/>
  <c r="CP291" i="15"/>
  <c r="CQ310" i="15" l="1"/>
  <c r="CR290" i="15"/>
  <c r="CQ291" i="15"/>
  <c r="CR291" i="15" l="1"/>
  <c r="CR310" i="15"/>
  <c r="CS290" i="15"/>
  <c r="CS310" i="15" l="1"/>
  <c r="CT290" i="15"/>
  <c r="CS291" i="15"/>
  <c r="CT310" i="15" l="1"/>
  <c r="CT291" i="15"/>
  <c r="CU290" i="15"/>
  <c r="CU310" i="15" l="1"/>
  <c r="CV290" i="15"/>
  <c r="CU291" i="15"/>
  <c r="CV291" i="15" l="1"/>
  <c r="CV310" i="15"/>
  <c r="CW290" i="15"/>
  <c r="CW291" i="15" l="1"/>
  <c r="CX290" i="15"/>
  <c r="CW310" i="15"/>
  <c r="CX291" i="15" l="1"/>
  <c r="CX310" i="15"/>
  <c r="CY290" i="15"/>
  <c r="CY310" i="15" l="1"/>
  <c r="CY291" i="15"/>
  <c r="CZ290" i="15"/>
  <c r="DA290" i="15" l="1"/>
  <c r="CZ310" i="15"/>
  <c r="CZ291" i="15"/>
  <c r="DA310" i="15" l="1"/>
  <c r="DB290" i="15"/>
  <c r="DA291" i="15"/>
  <c r="DC290" i="15" l="1"/>
  <c r="DB310" i="15"/>
  <c r="DB291" i="15"/>
  <c r="DC291" i="15" l="1"/>
  <c r="DC310" i="15"/>
  <c r="DD290" i="15"/>
  <c r="P330" i="15" s="1"/>
  <c r="P350" i="15" l="1"/>
  <c r="Q330" i="15"/>
  <c r="AA329" i="15"/>
  <c r="P331" i="15"/>
  <c r="BF329" i="15" l="1"/>
  <c r="AB329" i="15"/>
  <c r="DF330" i="15" s="1"/>
  <c r="Q331" i="15"/>
  <c r="Q350" i="15"/>
  <c r="R330" i="15"/>
  <c r="R331" i="15" l="1"/>
  <c r="S330" i="15"/>
  <c r="R350" i="15"/>
  <c r="BG329" i="15"/>
  <c r="DM330" i="15" s="1"/>
  <c r="CK329" i="15"/>
  <c r="CL329" i="15" s="1"/>
  <c r="DT330" i="15" s="1"/>
  <c r="S331" i="15" l="1"/>
  <c r="T330" i="15"/>
  <c r="S350" i="15"/>
  <c r="T350" i="15" l="1"/>
  <c r="T331" i="15"/>
  <c r="U330" i="15"/>
  <c r="V330" i="15" l="1"/>
  <c r="U350" i="15"/>
  <c r="U331" i="15"/>
  <c r="W330" i="15" l="1"/>
  <c r="V331" i="15"/>
  <c r="V350" i="15"/>
  <c r="W331" i="15" l="1"/>
  <c r="W350" i="15"/>
  <c r="X330" i="15"/>
  <c r="X331" i="15" l="1"/>
  <c r="X350" i="15"/>
  <c r="Y330" i="15"/>
  <c r="Y350" i="15" l="1"/>
  <c r="Y331" i="15"/>
  <c r="Z330" i="15"/>
  <c r="Z331" i="15" l="1"/>
  <c r="Z350" i="15"/>
  <c r="AA330" i="15"/>
  <c r="AA350" i="15" l="1"/>
  <c r="AB330" i="15"/>
  <c r="AA331" i="15"/>
  <c r="AB350" i="15" l="1"/>
  <c r="AC330" i="15"/>
  <c r="AB331" i="15"/>
  <c r="AD330" i="15" l="1"/>
  <c r="AC350" i="15"/>
  <c r="AC331" i="15"/>
  <c r="AD350" i="15" l="1"/>
  <c r="AE330" i="15"/>
  <c r="AD331" i="15"/>
  <c r="AE331" i="15" l="1"/>
  <c r="AE350" i="15"/>
  <c r="AF330" i="15"/>
  <c r="AG330" i="15" l="1"/>
  <c r="AF331" i="15"/>
  <c r="AF350" i="15"/>
  <c r="AG331" i="15" l="1"/>
  <c r="AG350" i="15"/>
  <c r="AH330" i="15"/>
  <c r="AH350" i="15" l="1"/>
  <c r="AI330" i="15"/>
  <c r="AH331" i="15"/>
  <c r="AI350" i="15" l="1"/>
  <c r="AJ330" i="15"/>
  <c r="AI331" i="15"/>
  <c r="AJ350" i="15" l="1"/>
  <c r="AJ331" i="15"/>
  <c r="AK330" i="15"/>
  <c r="AK350" i="15" l="1"/>
  <c r="AK331" i="15"/>
  <c r="AL330" i="15"/>
  <c r="AL331" i="15" l="1"/>
  <c r="AM330" i="15"/>
  <c r="AL350" i="15"/>
  <c r="AM350" i="15" l="1"/>
  <c r="AM331" i="15"/>
  <c r="AN330" i="15"/>
  <c r="AN331" i="15" l="1"/>
  <c r="AN350" i="15"/>
  <c r="AO330" i="15"/>
  <c r="AO350" i="15" l="1"/>
  <c r="AP330" i="15"/>
  <c r="AO331" i="15"/>
  <c r="AP350" i="15" l="1"/>
  <c r="AQ330" i="15"/>
  <c r="AP331" i="15"/>
  <c r="AQ331" i="15" l="1"/>
  <c r="AR330" i="15"/>
  <c r="AQ350" i="15"/>
  <c r="AS330" i="15" l="1"/>
  <c r="AR350" i="15"/>
  <c r="AR331" i="15"/>
  <c r="AS350" i="15" l="1"/>
  <c r="AT330" i="15"/>
  <c r="AS331" i="15"/>
  <c r="AU330" i="15" l="1"/>
  <c r="AT350" i="15"/>
  <c r="AT331" i="15"/>
  <c r="AU331" i="15" l="1"/>
  <c r="AU350" i="15"/>
  <c r="AV330" i="15"/>
  <c r="AW330" i="15" l="1"/>
  <c r="AV350" i="15"/>
  <c r="AV331" i="15"/>
  <c r="AW350" i="15" l="1"/>
  <c r="AX330" i="15"/>
  <c r="AW331" i="15"/>
  <c r="AX350" i="15" l="1"/>
  <c r="AX331" i="15"/>
  <c r="AY330" i="15"/>
  <c r="AY350" i="15" l="1"/>
  <c r="AZ330" i="15"/>
  <c r="AY331" i="15"/>
  <c r="AZ350" i="15" l="1"/>
  <c r="BA330" i="15"/>
  <c r="AZ331" i="15"/>
  <c r="BA350" i="15" l="1"/>
  <c r="BB330" i="15"/>
  <c r="BA331" i="15"/>
  <c r="BB350" i="15" l="1"/>
  <c r="BC330" i="15"/>
  <c r="BB331" i="15"/>
  <c r="BC331" i="15" l="1"/>
  <c r="BC350" i="15"/>
  <c r="BD330" i="15"/>
  <c r="BD350" i="15" l="1"/>
  <c r="BE330" i="15"/>
  <c r="BD331" i="15"/>
  <c r="BE350" i="15" l="1"/>
  <c r="BE331" i="15"/>
  <c r="BF330" i="15"/>
  <c r="BF350" i="15" l="1"/>
  <c r="BG330" i="15"/>
  <c r="BF331" i="15"/>
  <c r="BG350" i="15" l="1"/>
  <c r="BG331" i="15"/>
  <c r="BH330" i="15"/>
  <c r="BI330" i="15" l="1"/>
  <c r="BH331" i="15"/>
  <c r="BH350" i="15"/>
  <c r="BI350" i="15" l="1"/>
  <c r="BI331" i="15"/>
  <c r="BJ330" i="15"/>
  <c r="BJ350" i="15" l="1"/>
  <c r="BK330" i="15"/>
  <c r="BJ331" i="15"/>
  <c r="BL330" i="15" l="1"/>
  <c r="BK350" i="15"/>
  <c r="BK331" i="15"/>
  <c r="BL350" i="15" l="1"/>
  <c r="BL331" i="15"/>
  <c r="BM330" i="15"/>
  <c r="BM331" i="15" l="1"/>
  <c r="BN330" i="15"/>
  <c r="BM350" i="15"/>
  <c r="BN350" i="15" l="1"/>
  <c r="BO330" i="15"/>
  <c r="BN331" i="15"/>
  <c r="BO350" i="15" l="1"/>
  <c r="BO331" i="15"/>
  <c r="BP330" i="15"/>
  <c r="BQ330" i="15" l="1"/>
  <c r="BP350" i="15"/>
  <c r="BP331" i="15"/>
  <c r="BQ331" i="15" l="1"/>
  <c r="BQ350" i="15"/>
  <c r="BR330" i="15"/>
  <c r="BR350" i="15" l="1"/>
  <c r="BR331" i="15"/>
  <c r="BS330" i="15"/>
  <c r="BS331" i="15" l="1"/>
  <c r="BS350" i="15"/>
  <c r="BT330" i="15"/>
  <c r="BT350" i="15" l="1"/>
  <c r="BU330" i="15"/>
  <c r="BT331" i="15"/>
  <c r="BU350" i="15" l="1"/>
  <c r="BV330" i="15"/>
  <c r="BU331" i="15"/>
  <c r="BW330" i="15" l="1"/>
  <c r="BV350" i="15"/>
  <c r="BV331" i="15"/>
  <c r="BW350" i="15" l="1"/>
  <c r="BW331" i="15"/>
  <c r="BX330" i="15"/>
  <c r="BX350" i="15" l="1"/>
  <c r="BY330" i="15"/>
  <c r="BX331" i="15"/>
  <c r="BY350" i="15" l="1"/>
  <c r="BZ330" i="15"/>
  <c r="BY331" i="15"/>
  <c r="CA330" i="15" l="1"/>
  <c r="BZ331" i="15"/>
  <c r="BZ350" i="15"/>
  <c r="CA331" i="15" l="1"/>
  <c r="CA350" i="15"/>
  <c r="CB330" i="15"/>
  <c r="CB350" i="15" l="1"/>
  <c r="CB331" i="15"/>
  <c r="CC330" i="15"/>
  <c r="CC331" i="15" l="1"/>
  <c r="CD330" i="15"/>
  <c r="CC350" i="15"/>
  <c r="CE330" i="15" l="1"/>
  <c r="CD331" i="15"/>
  <c r="CD350" i="15"/>
  <c r="CE331" i="15" l="1"/>
  <c r="CE350" i="15"/>
  <c r="CF330" i="15"/>
  <c r="CG330" i="15" l="1"/>
  <c r="CF331" i="15"/>
  <c r="CF350" i="15"/>
  <c r="CG350" i="15" l="1"/>
  <c r="CG331" i="15"/>
  <c r="CH330" i="15"/>
  <c r="CH350" i="15" l="1"/>
  <c r="CH331" i="15"/>
  <c r="CI330" i="15"/>
  <c r="CI350" i="15" l="1"/>
  <c r="CI331" i="15"/>
  <c r="CJ330" i="15"/>
  <c r="CJ350" i="15" l="1"/>
  <c r="CJ331" i="15"/>
  <c r="CK330" i="15"/>
  <c r="CK350" i="15" l="1"/>
  <c r="CK331" i="15"/>
  <c r="CL330" i="15"/>
  <c r="CL331" i="15" l="1"/>
  <c r="CL350" i="15"/>
  <c r="CM330" i="15"/>
  <c r="CN330" i="15" l="1"/>
  <c r="CM331" i="15"/>
  <c r="CM350" i="15"/>
  <c r="CN331" i="15" l="1"/>
  <c r="CN350" i="15"/>
  <c r="CO330" i="15"/>
  <c r="CO331" i="15" l="1"/>
  <c r="CO350" i="15"/>
  <c r="CP330" i="15"/>
  <c r="CP350" i="15" l="1"/>
  <c r="CQ330" i="15"/>
  <c r="CP331" i="15"/>
  <c r="CR330" i="15" l="1"/>
  <c r="CQ331" i="15"/>
  <c r="CQ350" i="15"/>
  <c r="CS330" i="15" l="1"/>
  <c r="CR331" i="15"/>
  <c r="CR350" i="15"/>
  <c r="CS331" i="15" l="1"/>
  <c r="CS350" i="15"/>
  <c r="CT330" i="15"/>
  <c r="CT350" i="15" l="1"/>
  <c r="CT331" i="15"/>
  <c r="CU330" i="15"/>
  <c r="CU350" i="15" l="1"/>
  <c r="CV330" i="15"/>
  <c r="CU331" i="15"/>
  <c r="CV331" i="15" l="1"/>
  <c r="CW330" i="15"/>
  <c r="CV350" i="15"/>
  <c r="CW331" i="15" l="1"/>
  <c r="CX330" i="15"/>
  <c r="CW350" i="15"/>
  <c r="CX350" i="15" l="1"/>
  <c r="CX331" i="15"/>
  <c r="CY330" i="15"/>
  <c r="CZ330" i="15" l="1"/>
  <c r="CY331" i="15"/>
  <c r="CY350" i="15"/>
  <c r="CZ331" i="15" l="1"/>
  <c r="CZ350" i="15"/>
  <c r="DA330" i="15"/>
  <c r="DA331" i="15" l="1"/>
  <c r="DA350" i="15"/>
  <c r="DB330" i="15"/>
  <c r="DB350" i="15" l="1"/>
  <c r="DB331" i="15"/>
  <c r="DC330" i="15"/>
  <c r="DC350" i="15" l="1"/>
  <c r="DC331" i="15"/>
  <c r="DD330" i="15"/>
  <c r="P352" i="15" s="1"/>
  <c r="P372" i="15" l="1"/>
  <c r="AA351" i="15"/>
  <c r="P353" i="15"/>
  <c r="Q352" i="15"/>
  <c r="Q353" i="15" l="1"/>
  <c r="R352" i="15"/>
  <c r="Q372" i="15"/>
  <c r="AB351" i="15"/>
  <c r="DF352" i="15" s="1"/>
  <c r="BF351" i="15"/>
  <c r="CK351" i="15" l="1"/>
  <c r="CL351" i="15" s="1"/>
  <c r="DT352" i="15" s="1"/>
  <c r="BG351" i="15"/>
  <c r="DM352" i="15" s="1"/>
  <c r="S352" i="15"/>
  <c r="R353" i="15"/>
  <c r="R372" i="15"/>
  <c r="T352" i="15" l="1"/>
  <c r="S372" i="15"/>
  <c r="S353" i="15"/>
  <c r="T353" i="15" l="1"/>
  <c r="T372" i="15"/>
  <c r="U352" i="15"/>
  <c r="U353" i="15" l="1"/>
  <c r="U372" i="15"/>
  <c r="V352" i="15"/>
  <c r="V372" i="15" l="1"/>
  <c r="W352" i="15"/>
  <c r="V353" i="15"/>
  <c r="W353" i="15" l="1"/>
  <c r="X352" i="15"/>
  <c r="W372" i="15"/>
  <c r="X372" i="15" l="1"/>
  <c r="X353" i="15"/>
  <c r="Y352" i="15"/>
  <c r="Y372" i="15" l="1"/>
  <c r="Y353" i="15"/>
  <c r="Z352" i="15"/>
  <c r="AA352" i="15" l="1"/>
  <c r="Z372" i="15"/>
  <c r="Z353" i="15"/>
  <c r="AB352" i="15" l="1"/>
  <c r="AA372" i="15"/>
  <c r="AA353" i="15"/>
  <c r="AC352" i="15" l="1"/>
  <c r="AB353" i="15"/>
  <c r="AB372" i="15"/>
  <c r="AC372" i="15" l="1"/>
  <c r="AD352" i="15"/>
  <c r="AC353" i="15"/>
  <c r="AD372" i="15" l="1"/>
  <c r="AE352" i="15"/>
  <c r="AD353" i="15"/>
  <c r="AE353" i="15" l="1"/>
  <c r="AF352" i="15"/>
  <c r="AE372" i="15"/>
  <c r="AF353" i="15" l="1"/>
  <c r="AG352" i="15"/>
  <c r="AF372" i="15"/>
  <c r="AH352" i="15" l="1"/>
  <c r="AG372" i="15"/>
  <c r="AG353" i="15"/>
  <c r="AH372" i="15" l="1"/>
  <c r="AH353" i="15"/>
  <c r="AI352" i="15"/>
  <c r="AI353" i="15" l="1"/>
  <c r="AJ352" i="15"/>
  <c r="AI372" i="15"/>
  <c r="AK352" i="15" l="1"/>
  <c r="AJ372" i="15"/>
  <c r="AJ353" i="15"/>
  <c r="AL352" i="15" l="1"/>
  <c r="AK372" i="15"/>
  <c r="AK353" i="15"/>
  <c r="AL353" i="15" l="1"/>
  <c r="AL372" i="15"/>
  <c r="AM352" i="15"/>
  <c r="AN352" i="15" l="1"/>
  <c r="AM372" i="15"/>
  <c r="AM353" i="15"/>
  <c r="AN372" i="15" l="1"/>
  <c r="AO352" i="15"/>
  <c r="AN353" i="15"/>
  <c r="AO372" i="15" l="1"/>
  <c r="AO353" i="15"/>
  <c r="AP352" i="15"/>
  <c r="AQ352" i="15" l="1"/>
  <c r="AP353" i="15"/>
  <c r="AP372" i="15"/>
  <c r="AQ372" i="15" l="1"/>
  <c r="AQ353" i="15"/>
  <c r="AR352" i="15"/>
  <c r="AR353" i="15" l="1"/>
  <c r="AS352" i="15"/>
  <c r="AR372" i="15"/>
  <c r="AT352" i="15" l="1"/>
  <c r="AS353" i="15"/>
  <c r="AS372" i="15"/>
  <c r="AT353" i="15" l="1"/>
  <c r="AU352" i="15"/>
  <c r="AT372" i="15"/>
  <c r="AU353" i="15" l="1"/>
  <c r="AV352" i="15"/>
  <c r="AU372" i="15"/>
  <c r="AV353" i="15" l="1"/>
  <c r="AW352" i="15"/>
  <c r="AV372" i="15"/>
  <c r="AX352" i="15" l="1"/>
  <c r="AW353" i="15"/>
  <c r="AW372" i="15"/>
  <c r="AX372" i="15" l="1"/>
  <c r="AX353" i="15"/>
  <c r="AY352" i="15"/>
  <c r="AY372" i="15" l="1"/>
  <c r="AY353" i="15"/>
  <c r="AZ352" i="15"/>
  <c r="AZ372" i="15" l="1"/>
  <c r="AZ353" i="15"/>
  <c r="BA352" i="15"/>
  <c r="BA353" i="15" l="1"/>
  <c r="BB352" i="15"/>
  <c r="BA372" i="15"/>
  <c r="BB372" i="15" l="1"/>
  <c r="BB353" i="15"/>
  <c r="BC352" i="15"/>
  <c r="BC353" i="15" l="1"/>
  <c r="BC372" i="15"/>
  <c r="BD352" i="15"/>
  <c r="BD372" i="15" l="1"/>
  <c r="BE352" i="15"/>
  <c r="BD353" i="15"/>
  <c r="BF352" i="15" l="1"/>
  <c r="BE372" i="15"/>
  <c r="BE353" i="15"/>
  <c r="BF353" i="15" l="1"/>
  <c r="BG352" i="15"/>
  <c r="BF372" i="15"/>
  <c r="BG353" i="15" l="1"/>
  <c r="BH352" i="15"/>
  <c r="BG372" i="15"/>
  <c r="BH353" i="15" l="1"/>
  <c r="BI352" i="15"/>
  <c r="BH372" i="15"/>
  <c r="BJ352" i="15" l="1"/>
  <c r="BI353" i="15"/>
  <c r="BI372" i="15"/>
  <c r="BJ372" i="15" l="1"/>
  <c r="BJ353" i="15"/>
  <c r="BK352" i="15"/>
  <c r="BL352" i="15" l="1"/>
  <c r="BK353" i="15"/>
  <c r="BK372" i="15"/>
  <c r="BL372" i="15" l="1"/>
  <c r="BM352" i="15"/>
  <c r="BL353" i="15"/>
  <c r="BM372" i="15" l="1"/>
  <c r="BN352" i="15"/>
  <c r="BM353" i="15"/>
  <c r="BN372" i="15" l="1"/>
  <c r="BN353" i="15"/>
  <c r="BO352" i="15"/>
  <c r="BO353" i="15" l="1"/>
  <c r="BO372" i="15"/>
  <c r="BP352" i="15"/>
  <c r="BP372" i="15" l="1"/>
  <c r="BQ352" i="15"/>
  <c r="BP353" i="15"/>
  <c r="BQ372" i="15" l="1"/>
  <c r="BR352" i="15"/>
  <c r="BQ353" i="15"/>
  <c r="BR372" i="15" l="1"/>
  <c r="BS352" i="15"/>
  <c r="BR353" i="15"/>
  <c r="BS353" i="15" l="1"/>
  <c r="BT352" i="15"/>
  <c r="BS372" i="15"/>
  <c r="BU352" i="15" l="1"/>
  <c r="BT372" i="15"/>
  <c r="BT353" i="15"/>
  <c r="BU372" i="15" l="1"/>
  <c r="BV352" i="15"/>
  <c r="BU353" i="15"/>
  <c r="BV372" i="15" l="1"/>
  <c r="BV353" i="15"/>
  <c r="BW352" i="15"/>
  <c r="BX352" i="15" l="1"/>
  <c r="BW372" i="15"/>
  <c r="BW353" i="15"/>
  <c r="BY352" i="15" l="1"/>
  <c r="BX372" i="15"/>
  <c r="BX353" i="15"/>
  <c r="BY353" i="15" l="1"/>
  <c r="BZ352" i="15"/>
  <c r="BY372" i="15"/>
  <c r="BZ372" i="15" l="1"/>
  <c r="BZ353" i="15"/>
  <c r="CA352" i="15"/>
  <c r="CA372" i="15" l="1"/>
  <c r="CB352" i="15"/>
  <c r="CA353" i="15"/>
  <c r="CB372" i="15" l="1"/>
  <c r="CC352" i="15"/>
  <c r="CB353" i="15"/>
  <c r="CD352" i="15" l="1"/>
  <c r="CC353" i="15"/>
  <c r="CC372" i="15"/>
  <c r="CD353" i="15" l="1"/>
  <c r="CD372" i="15"/>
  <c r="CE352" i="15"/>
  <c r="CE353" i="15" l="1"/>
  <c r="CE372" i="15"/>
  <c r="CF352" i="15"/>
  <c r="CF353" i="15" l="1"/>
  <c r="CF372" i="15"/>
  <c r="CG352" i="15"/>
  <c r="CH352" i="15" l="1"/>
  <c r="CG353" i="15"/>
  <c r="CG372" i="15"/>
  <c r="CI352" i="15" l="1"/>
  <c r="CH353" i="15"/>
  <c r="CH372" i="15"/>
  <c r="CI353" i="15" l="1"/>
  <c r="CJ352" i="15"/>
  <c r="CI372" i="15"/>
  <c r="CK352" i="15" l="1"/>
  <c r="CJ372" i="15"/>
  <c r="CJ353" i="15"/>
  <c r="CK372" i="15" l="1"/>
  <c r="CK353" i="15"/>
  <c r="CL352" i="15"/>
  <c r="CL372" i="15" l="1"/>
  <c r="CM352" i="15"/>
  <c r="CL353" i="15"/>
  <c r="CM372" i="15" l="1"/>
  <c r="CM353" i="15"/>
  <c r="CN352" i="15"/>
  <c r="CN353" i="15" l="1"/>
  <c r="CO352" i="15"/>
  <c r="CN372" i="15"/>
  <c r="CO372" i="15" l="1"/>
  <c r="CO353" i="15"/>
  <c r="CP352" i="15"/>
  <c r="CP372" i="15" l="1"/>
  <c r="CQ352" i="15"/>
  <c r="CP353" i="15"/>
  <c r="CQ353" i="15" l="1"/>
  <c r="CR352" i="15"/>
  <c r="CQ372" i="15"/>
  <c r="CR353" i="15" l="1"/>
  <c r="CS352" i="15"/>
  <c r="CR372" i="15"/>
  <c r="CT352" i="15" l="1"/>
  <c r="CS353" i="15"/>
  <c r="CS372" i="15"/>
  <c r="CT372" i="15" l="1"/>
  <c r="CU352" i="15"/>
  <c r="CT353" i="15"/>
  <c r="CU372" i="15" l="1"/>
  <c r="CV352" i="15"/>
  <c r="CU353" i="15"/>
  <c r="CV353" i="15" l="1"/>
  <c r="CV372" i="15"/>
  <c r="CW352" i="15"/>
  <c r="CW372" i="15" l="1"/>
  <c r="CW353" i="15"/>
  <c r="CX352" i="15"/>
  <c r="CX353" i="15" l="1"/>
  <c r="CY352" i="15"/>
  <c r="CX372" i="15"/>
  <c r="CZ352" i="15" l="1"/>
  <c r="CY353" i="15"/>
  <c r="CY372" i="15"/>
  <c r="CZ372" i="15" l="1"/>
  <c r="DA352" i="15"/>
  <c r="CZ353" i="15"/>
  <c r="DA372" i="15" l="1"/>
  <c r="DB352" i="15"/>
  <c r="DA353" i="15"/>
  <c r="DB372" i="15" l="1"/>
  <c r="DB353" i="15"/>
  <c r="DC352" i="15"/>
  <c r="DD352" i="15" l="1"/>
  <c r="DE352" i="15" s="1"/>
  <c r="DC372" i="15"/>
  <c r="DC353" i="15"/>
</calcChain>
</file>

<file path=xl/sharedStrings.xml><?xml version="1.0" encoding="utf-8"?>
<sst xmlns="http://schemas.openxmlformats.org/spreadsheetml/2006/main" count="1136" uniqueCount="57">
  <si>
    <t>工事名</t>
  </si>
  <si>
    <t>※年末年始・夏季休暇等とは年末年始（６日）・夏季休暇（３日）の他、下記の期間とする。</t>
    <rPh sb="13" eb="15">
      <t>ネンマツ</t>
    </rPh>
    <rPh sb="15" eb="17">
      <t>ネンシ</t>
    </rPh>
    <rPh sb="19" eb="20">
      <t>ヒ</t>
    </rPh>
    <rPh sb="22" eb="24">
      <t>カキ</t>
    </rPh>
    <rPh sb="24" eb="26">
      <t>キュウカ</t>
    </rPh>
    <rPh sb="28" eb="29">
      <t>ヒ</t>
    </rPh>
    <rPh sb="31" eb="32">
      <t>ホカ</t>
    </rPh>
    <rPh sb="33" eb="35">
      <t>カキ</t>
    </rPh>
    <rPh sb="36" eb="38">
      <t>キカン</t>
    </rPh>
    <phoneticPr fontId="1"/>
  </si>
  <si>
    <t>様式３</t>
    <rPh sb="0" eb="2">
      <t>ヨウシキ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</si>
  <si>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</si>
  <si>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</si>
  <si>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カウント</t>
    <phoneticPr fontId="1"/>
  </si>
  <si>
    <t>休日日数</t>
    <rPh sb="0" eb="2">
      <t>キュウジツ</t>
    </rPh>
    <rPh sb="2" eb="4">
      <t>ニッスウ</t>
    </rPh>
    <phoneticPr fontId="1"/>
  </si>
  <si>
    <t>対象日数</t>
    <rPh sb="0" eb="2">
      <t>タイショウ</t>
    </rPh>
    <rPh sb="2" eb="4">
      <t>ニッスウ</t>
    </rPh>
    <phoneticPr fontId="1"/>
  </si>
  <si>
    <t>休日日数
の割合</t>
    <rPh sb="0" eb="2">
      <t>キュウジツ</t>
    </rPh>
    <rPh sb="2" eb="4">
      <t>ニッスウ</t>
    </rPh>
    <rPh sb="6" eb="8">
      <t>ワリアイ</t>
    </rPh>
    <phoneticPr fontId="1"/>
  </si>
  <si>
    <t>●建設</t>
    <rPh sb="1" eb="3">
      <t>ケンセツ</t>
    </rPh>
    <phoneticPr fontId="1"/>
  </si>
  <si>
    <t>▲建設（一次下請）</t>
    <rPh sb="1" eb="3">
      <t>ケンセツ</t>
    </rPh>
    <rPh sb="4" eb="5">
      <t>1</t>
    </rPh>
    <rPh sb="5" eb="6">
      <t>ジ</t>
    </rPh>
    <rPh sb="6" eb="8">
      <t>シタウ</t>
    </rPh>
    <phoneticPr fontId="1"/>
  </si>
  <si>
    <t>■建設（二次下請）</t>
    <rPh sb="1" eb="3">
      <t>ケンセツ</t>
    </rPh>
    <rPh sb="4" eb="5">
      <t>2</t>
    </rPh>
    <rPh sb="5" eb="6">
      <t>ジ</t>
    </rPh>
    <rPh sb="6" eb="8">
      <t>シタウ</t>
    </rPh>
    <phoneticPr fontId="1"/>
  </si>
  <si>
    <t>：休日</t>
    <rPh sb="1" eb="3">
      <t>キュウジツ</t>
    </rPh>
    <phoneticPr fontId="1"/>
  </si>
  <si>
    <t xml:space="preserve">  ・工場製作のみの期間　・工事事故等による不稼働期間　・天災に対する突発的な対応 </t>
    <phoneticPr fontId="1"/>
  </si>
  <si>
    <t xml:space="preserve">  ・受注者の責によらず休工・現場作業を余儀なくされる期間　・工事の全面中止期間等　・その他</t>
    <phoneticPr fontId="1"/>
  </si>
  <si>
    <t>受注者</t>
    <phoneticPr fontId="6"/>
  </si>
  <si>
    <t>着工年月日</t>
    <phoneticPr fontId="6"/>
  </si>
  <si>
    <t>完成年月日</t>
    <rPh sb="0" eb="2">
      <t>カンセイ</t>
    </rPh>
    <rPh sb="2" eb="5">
      <t>ネンガッピ</t>
    </rPh>
    <phoneticPr fontId="6"/>
  </si>
  <si>
    <t>現場着手日</t>
    <rPh sb="0" eb="2">
      <t>ゲンバ</t>
    </rPh>
    <rPh sb="2" eb="4">
      <t>チャクシュ</t>
    </rPh>
    <rPh sb="4" eb="5">
      <t>ビ</t>
    </rPh>
    <phoneticPr fontId="6"/>
  </si>
  <si>
    <t>小松　一郎</t>
    <rPh sb="0" eb="2">
      <t>コマツ</t>
    </rPh>
    <rPh sb="3" eb="5">
      <t>イチロウ</t>
    </rPh>
    <phoneticPr fontId="1"/>
  </si>
  <si>
    <t>小松　二郎</t>
    <rPh sb="0" eb="2">
      <t>コマツ</t>
    </rPh>
    <rPh sb="3" eb="5">
      <t>ジロウ</t>
    </rPh>
    <phoneticPr fontId="1"/>
  </si>
  <si>
    <t>小松　三郎</t>
    <rPh sb="0" eb="2">
      <t>コマツ</t>
    </rPh>
    <rPh sb="3" eb="5">
      <t>サブロウ</t>
    </rPh>
    <phoneticPr fontId="1"/>
  </si>
  <si>
    <t>小松　四郎</t>
    <rPh sb="0" eb="2">
      <t>コマツ</t>
    </rPh>
    <rPh sb="3" eb="5">
      <t>シロウ</t>
    </rPh>
    <phoneticPr fontId="1"/>
  </si>
  <si>
    <t>小松　五郎</t>
    <rPh sb="0" eb="2">
      <t>コマツ</t>
    </rPh>
    <rPh sb="3" eb="5">
      <t>ゴロウ</t>
    </rPh>
    <phoneticPr fontId="1"/>
  </si>
  <si>
    <t>週休２日工事（交替制）　休日取得［計画・実績］表</t>
    <phoneticPr fontId="1"/>
  </si>
  <si>
    <t>凡例</t>
  </si>
  <si>
    <t>判定</t>
    <rPh sb="0" eb="2">
      <t>ハンテイ</t>
    </rPh>
    <phoneticPr fontId="1"/>
  </si>
  <si>
    <t>月単位の週休2日
（4週8休）</t>
    <rPh sb="0" eb="3">
      <t>ツキタンイ</t>
    </rPh>
    <rPh sb="4" eb="6">
      <t>シュウキュウ</t>
    </rPh>
    <rPh sb="7" eb="8">
      <t>ニチ</t>
    </rPh>
    <rPh sb="11" eb="12">
      <t>シュウ</t>
    </rPh>
    <rPh sb="13" eb="14">
      <t>キュウ</t>
    </rPh>
    <phoneticPr fontId="1"/>
  </si>
  <si>
    <t>通期の週休2日
（4週8休）</t>
    <rPh sb="0" eb="2">
      <t>ツウキ</t>
    </rPh>
    <rPh sb="3" eb="5">
      <t>シュウキュウ</t>
    </rPh>
    <rPh sb="6" eb="7">
      <t>ニチ</t>
    </rPh>
    <rPh sb="10" eb="11">
      <t>シュウ</t>
    </rPh>
    <rPh sb="12" eb="13">
      <t>キュウ</t>
    </rPh>
    <phoneticPr fontId="1"/>
  </si>
  <si>
    <t>区分</t>
    <rPh sb="0" eb="2">
      <t>クブン</t>
    </rPh>
    <phoneticPr fontId="1"/>
  </si>
  <si>
    <t>●</t>
    <phoneticPr fontId="1"/>
  </si>
  <si>
    <t>★</t>
    <phoneticPr fontId="1"/>
  </si>
  <si>
    <t>：作業日</t>
    <rPh sb="1" eb="3">
      <t>サギョウ</t>
    </rPh>
    <rPh sb="3" eb="4">
      <t>ビ</t>
    </rPh>
    <phoneticPr fontId="1"/>
  </si>
  <si>
    <t>▲</t>
    <phoneticPr fontId="1"/>
  </si>
  <si>
    <t>○○災害復旧工事</t>
    <phoneticPr fontId="1"/>
  </si>
  <si>
    <t>●建設</t>
    <phoneticPr fontId="1"/>
  </si>
  <si>
    <t>小松　六郎</t>
    <rPh sb="0" eb="2">
      <t>コマツ</t>
    </rPh>
    <rPh sb="3" eb="5">
      <t>ロクロウ</t>
    </rPh>
    <phoneticPr fontId="1"/>
  </si>
  <si>
    <r>
      <t>：対象期間外</t>
    </r>
    <r>
      <rPr>
        <vertAlign val="superscript"/>
        <sz val="10"/>
        <color theme="1"/>
        <rFont val="ＭＳ ゴシック"/>
        <family val="3"/>
        <charset val="128"/>
      </rPr>
      <t>※</t>
    </r>
    <rPh sb="1" eb="3">
      <t>タイショウ</t>
    </rPh>
    <rPh sb="3" eb="6">
      <t>キカンガイ</t>
    </rPh>
    <phoneticPr fontId="1"/>
  </si>
  <si>
    <t>▲</t>
    <phoneticPr fontId="1"/>
  </si>
  <si>
    <t>計</t>
    <rPh sb="0" eb="1">
      <t>ケイ</t>
    </rPh>
    <phoneticPr fontId="1"/>
  </si>
  <si>
    <t>計（★+●）</t>
    <rPh sb="0" eb="1">
      <t>ケイ</t>
    </rPh>
    <phoneticPr fontId="1"/>
  </si>
  <si>
    <t>現場完了日</t>
    <rPh sb="0" eb="2">
      <t>ゲンバ</t>
    </rPh>
    <rPh sb="2" eb="5">
      <t>カンリョウビ</t>
    </rPh>
    <phoneticPr fontId="6"/>
  </si>
  <si>
    <t>平均</t>
    <rPh sb="0" eb="2">
      <t>ヘイキン</t>
    </rPh>
    <phoneticPr fontId="1"/>
  </si>
  <si>
    <t>月単位</t>
    <rPh sb="0" eb="3">
      <t>ツキタンイ</t>
    </rPh>
    <phoneticPr fontId="1"/>
  </si>
  <si>
    <t>金沢　一郎</t>
    <rPh sb="0" eb="2">
      <t>カナザワ</t>
    </rPh>
    <rPh sb="3" eb="5">
      <t>イチロウ</t>
    </rPh>
    <phoneticPr fontId="1"/>
  </si>
  <si>
    <t>金沢　二郎</t>
    <rPh sb="0" eb="2">
      <t>カナザワ</t>
    </rPh>
    <rPh sb="3" eb="5">
      <t>ジロウ</t>
    </rPh>
    <phoneticPr fontId="1"/>
  </si>
  <si>
    <t>金沢　三郎</t>
    <rPh sb="3" eb="5">
      <t>サブロウ</t>
    </rPh>
    <phoneticPr fontId="1"/>
  </si>
  <si>
    <t>金沢　四郎</t>
    <rPh sb="3" eb="5">
      <t>シロウ</t>
    </rPh>
    <phoneticPr fontId="1"/>
  </si>
  <si>
    <t>金沢　五郎</t>
    <rPh sb="3" eb="5">
      <t>ゴロウ</t>
    </rPh>
    <phoneticPr fontId="1"/>
  </si>
  <si>
    <t>金沢　六郎</t>
    <rPh sb="3" eb="5">
      <t>ロクロウ</t>
    </rPh>
    <phoneticPr fontId="1"/>
  </si>
  <si>
    <t>石川　一郎</t>
    <rPh sb="0" eb="2">
      <t>イシカワ</t>
    </rPh>
    <rPh sb="3" eb="5">
      <t>イチロウ</t>
    </rPh>
    <phoneticPr fontId="1"/>
  </si>
  <si>
    <t>石川　二郎</t>
    <rPh sb="3" eb="5">
      <t>ジロウ</t>
    </rPh>
    <phoneticPr fontId="1"/>
  </si>
  <si>
    <t>石川　四郎</t>
    <rPh sb="3" eb="5">
      <t>シロウ</t>
    </rPh>
    <phoneticPr fontId="1"/>
  </si>
  <si>
    <t>石川　三郎</t>
    <rPh sb="3" eb="5">
      <t>サブロウ</t>
    </rPh>
    <phoneticPr fontId="1"/>
  </si>
  <si>
    <t>石川　五郎</t>
    <rPh sb="3" eb="5">
      <t>ゴロウ</t>
    </rPh>
    <phoneticPr fontId="1"/>
  </si>
  <si>
    <t>石川　六郎</t>
    <rPh sb="3" eb="5">
      <t>ロクロウ</t>
    </rPh>
    <phoneticPr fontId="1"/>
  </si>
  <si>
    <t>達成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</si>
</sst>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d"/>
    <numFmt numFmtId="177" formatCode="0_);[Red]\(0\)"/>
    <numFmt numFmtId="178" formatCode="0.0%"/>
    <numFmt numFmtId="179" formatCode="[$-411]ggge&quot;年&quot;m&quot;月&quot;d&quot;日&quot;;@"/>
    <numFmt numFmtId="180" formatCode="[$-411]ge\.m\.d;@"/>
    <numFmt numFmtId="181" formatCode="[$-F800]dddd\,\ mmmm\ dd\,\ yyyy"/>
    <numFmt numFmtId="182" formatCode="[$-411]ggge&quot;年&quot;m&quot;月&quot;"/>
    <numFmt numFmtId="183" formatCode="[$-411]ge\.m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6"/>
      <color theme="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"/>
      <color theme="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/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13" xfId="0" applyFont="1" applyFill="1" applyBorder="1">
      <alignment vertical="center"/>
    </xf>
    <xf numFmtId="0" fontId="8" fillId="0" borderId="13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0" xfId="0" applyFont="1" applyFill="1" applyBorder="1">
      <alignment vertical="center"/>
    </xf>
    <xf numFmtId="0" fontId="8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7" xfId="0" applyFont="1" applyBorder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shrinkToFit="1"/>
    </xf>
    <xf numFmtId="177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8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180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76" fontId="19" fillId="0" borderId="20" xfId="0" applyNumberFormat="1" applyFont="1" applyBorder="1" applyAlignment="1" applyProtection="1">
      <alignment horizontal="center" vertical="center" shrinkToFit="1"/>
      <protection locked="0"/>
    </xf>
    <xf numFmtId="0" fontId="20" fillId="0" borderId="0" xfId="0" applyFont="1" applyFill="1" applyBorder="1">
      <alignment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0" fontId="8" fillId="0" borderId="30" xfId="0" applyFont="1" applyFill="1" applyBorder="1" applyAlignment="1">
      <alignment vertical="center" shrinkToFit="1"/>
    </xf>
    <xf numFmtId="176" fontId="19" fillId="0" borderId="21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181" fontId="8" fillId="0" borderId="0" xfId="0" applyNumberFormat="1" applyFont="1" applyFill="1" applyAlignment="1">
      <alignment vertical="center"/>
    </xf>
    <xf numFmtId="14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14" fontId="2" fillId="0" borderId="0" xfId="0" applyNumberFormat="1" applyFont="1">
      <alignment vertical="center"/>
    </xf>
    <xf numFmtId="0" fontId="8" fillId="0" borderId="0" xfId="0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25" fillId="0" borderId="0" xfId="0" applyNumberFormat="1" applyFont="1" applyAlignment="1">
      <alignment vertical="center"/>
    </xf>
    <xf numFmtId="9" fontId="23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9" fontId="29" fillId="0" borderId="0" xfId="1" applyFo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14" fontId="18" fillId="0" borderId="0" xfId="0" applyNumberFormat="1" applyFont="1" applyFill="1" applyAlignment="1">
      <alignment vertical="center"/>
    </xf>
    <xf numFmtId="0" fontId="18" fillId="0" borderId="0" xfId="0" applyFont="1" applyFill="1">
      <alignment vertical="center"/>
    </xf>
    <xf numFmtId="177" fontId="19" fillId="0" borderId="12" xfId="0" applyNumberFormat="1" applyFont="1" applyBorder="1" applyAlignment="1">
      <alignment vertical="center"/>
    </xf>
    <xf numFmtId="180" fontId="8" fillId="0" borderId="12" xfId="0" applyNumberFormat="1" applyFont="1" applyBorder="1" applyAlignment="1">
      <alignment vertical="center"/>
    </xf>
    <xf numFmtId="9" fontId="27" fillId="0" borderId="0" xfId="1" applyFont="1" applyFill="1" applyBorder="1" applyAlignment="1">
      <alignment vertical="center" shrinkToFit="1"/>
    </xf>
    <xf numFmtId="9" fontId="27" fillId="0" borderId="0" xfId="1" applyFont="1" applyFill="1" applyBorder="1" applyAlignment="1">
      <alignment vertical="center"/>
    </xf>
    <xf numFmtId="0" fontId="11" fillId="0" borderId="0" xfId="0" applyFont="1" applyBorder="1" applyProtection="1">
      <alignment vertical="center"/>
      <protection locked="0"/>
    </xf>
    <xf numFmtId="0" fontId="8" fillId="3" borderId="3" xfId="0" applyFont="1" applyFill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vertical="center" shrinkToFit="1"/>
      <protection locked="0"/>
    </xf>
    <xf numFmtId="0" fontId="8" fillId="0" borderId="29" xfId="0" applyFont="1" applyFill="1" applyBorder="1" applyAlignment="1" applyProtection="1">
      <alignment vertical="center" shrinkToFit="1"/>
      <protection locked="0"/>
    </xf>
    <xf numFmtId="0" fontId="8" fillId="0" borderId="30" xfId="0" applyFont="1" applyFill="1" applyBorder="1" applyAlignment="1" applyProtection="1">
      <alignment vertical="center" shrinkToFit="1"/>
      <protection locked="0"/>
    </xf>
    <xf numFmtId="0" fontId="8" fillId="0" borderId="34" xfId="0" applyFont="1" applyFill="1" applyBorder="1" applyAlignment="1" applyProtection="1">
      <alignment vertical="center" shrinkToFit="1"/>
      <protection locked="0"/>
    </xf>
    <xf numFmtId="0" fontId="8" fillId="0" borderId="35" xfId="0" applyFont="1" applyFill="1" applyBorder="1" applyAlignment="1" applyProtection="1">
      <alignment vertical="center" shrinkToFit="1"/>
      <protection locked="0"/>
    </xf>
    <xf numFmtId="0" fontId="22" fillId="0" borderId="0" xfId="0" applyFont="1" applyFill="1" applyAlignment="1" applyProtection="1">
      <alignment vertical="center" wrapText="1"/>
    </xf>
    <xf numFmtId="181" fontId="8" fillId="0" borderId="0" xfId="0" applyNumberFormat="1" applyFont="1" applyAlignment="1" applyProtection="1">
      <alignment vertical="center"/>
    </xf>
    <xf numFmtId="14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4" fontId="18" fillId="0" borderId="0" xfId="0" applyNumberFormat="1" applyFont="1" applyFill="1" applyAlignment="1" applyProtection="1">
      <alignment vertical="center"/>
    </xf>
    <xf numFmtId="180" fontId="8" fillId="0" borderId="0" xfId="0" applyNumberFormat="1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18" fillId="0" borderId="0" xfId="0" applyFont="1" applyFill="1" applyProtection="1">
      <alignment vertical="center"/>
    </xf>
    <xf numFmtId="179" fontId="8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14" fontId="30" fillId="0" borderId="0" xfId="0" applyNumberFormat="1" applyFont="1" applyFill="1" applyBorder="1">
      <alignment vertical="center"/>
    </xf>
    <xf numFmtId="0" fontId="8" fillId="0" borderId="24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7" xfId="0" applyNumberFormat="1" applyFont="1" applyBorder="1" applyAlignment="1" applyProtection="1">
      <alignment horizontal="center" vertical="center" shrinkToFit="1"/>
    </xf>
    <xf numFmtId="0" fontId="8" fillId="0" borderId="8" xfId="0" applyNumberFormat="1" applyFont="1" applyBorder="1" applyAlignment="1" applyProtection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</xf>
    <xf numFmtId="0" fontId="11" fillId="0" borderId="26" xfId="0" applyFont="1" applyBorder="1" applyAlignment="1" applyProtection="1">
      <alignment horizontal="center" vertical="center" shrinkToFit="1"/>
    </xf>
    <xf numFmtId="0" fontId="11" fillId="0" borderId="27" xfId="0" applyFont="1" applyBorder="1" applyAlignment="1" applyProtection="1">
      <alignment horizontal="center" vertical="center" shrinkToFit="1"/>
    </xf>
    <xf numFmtId="0" fontId="8" fillId="0" borderId="28" xfId="0" applyNumberFormat="1" applyFont="1" applyBorder="1" applyAlignment="1" applyProtection="1">
      <alignment horizontal="center" vertical="center" shrinkToFit="1"/>
    </xf>
    <xf numFmtId="0" fontId="8" fillId="0" borderId="26" xfId="0" applyNumberFormat="1" applyFont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shrinkToFit="1"/>
    </xf>
    <xf numFmtId="0" fontId="11" fillId="0" borderId="8" xfId="0" applyFont="1" applyBorder="1" applyAlignment="1" applyProtection="1">
      <alignment horizontal="center" vertical="center" shrinkToFit="1"/>
    </xf>
    <xf numFmtId="0" fontId="11" fillId="0" borderId="9" xfId="0" applyFont="1" applyBorder="1" applyAlignment="1" applyProtection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0" fontId="21" fillId="0" borderId="0" xfId="0" applyNumberFormat="1" applyFont="1" applyFill="1" applyBorder="1" applyAlignment="1">
      <alignment horizontal="center" vertical="center"/>
    </xf>
    <xf numFmtId="182" fontId="21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 shrinkToFit="1"/>
    </xf>
    <xf numFmtId="0" fontId="8" fillId="0" borderId="26" xfId="0" applyFont="1" applyBorder="1" applyAlignment="1" applyProtection="1">
      <alignment horizontal="center" vertical="center" shrinkToFit="1"/>
    </xf>
    <xf numFmtId="0" fontId="8" fillId="0" borderId="27" xfId="0" applyFont="1" applyBorder="1" applyAlignment="1" applyProtection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8" fillId="0" borderId="1" xfId="1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179" fontId="11" fillId="4" borderId="1" xfId="0" applyNumberFormat="1" applyFont="1" applyFill="1" applyBorder="1" applyAlignment="1">
      <alignment horizont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83" fontId="13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9" fontId="11" fillId="0" borderId="1" xfId="0" applyNumberFormat="1" applyFont="1" applyFill="1" applyBorder="1" applyAlignment="1">
      <alignment horizontal="center"/>
    </xf>
    <xf numFmtId="183" fontId="13" fillId="0" borderId="0" xfId="0" applyNumberFormat="1" applyFont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49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179" fontId="11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83" fontId="13" fillId="0" borderId="0" xfId="0" applyNumberFormat="1" applyFont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 shrinkToFit="1"/>
      <protection locked="0"/>
    </xf>
  </cellXfs>
  <cellStyles count="3">
    <cellStyle name="パーセント" xfId="1" builtinId="5"/>
    <cellStyle name="標準" xfId="0" builtinId="0"/>
    <cellStyle name="標準 2" xfId="2" xr:uid="{03BA2301-4B6E-4053-B730-521EB97973D8}"/>
  </cellStyles>
  <dxfs count="92"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AFF9"/>
        </patternFill>
      </fill>
    </dxf>
    <dxf>
      <font>
        <b/>
        <i val="0"/>
        <color rgb="FFFF0000"/>
      </font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C1FB"/>
        </patternFill>
      </fill>
    </dxf>
    <dxf>
      <fill>
        <patternFill>
          <bgColor rgb="FFD1F3FF"/>
        </patternFill>
      </fill>
    </dxf>
    <dxf>
      <fill>
        <patternFill>
          <bgColor rgb="FFFFD3F9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2" tint="-0.499984740745262"/>
        </patternFill>
      </fill>
    </dxf>
    <dxf>
      <fill>
        <patternFill>
          <bgColor rgb="FF9BE5FF"/>
        </patternFill>
      </fill>
    </dxf>
    <dxf>
      <fill>
        <patternFill>
          <bgColor rgb="FFFFAFF9"/>
        </patternFill>
      </fill>
    </dxf>
    <dxf>
      <fill>
        <patternFill>
          <bgColor theme="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AFF9"/>
      <color rgb="FFFFD3F9"/>
      <color rgb="FFD1F3FF"/>
      <color rgb="FFFFC1FB"/>
      <color rgb="FF9BE5FF"/>
      <color rgb="FF53D2FF"/>
      <color rgb="FFFEA8F2"/>
      <color rgb="FF37CB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89649</xdr:colOff>
      <xdr:row>5</xdr:row>
      <xdr:rowOff>163286</xdr:rowOff>
    </xdr:from>
    <xdr:to>
      <xdr:col>24</xdr:col>
      <xdr:colOff>27215</xdr:colOff>
      <xdr:row>8</xdr:row>
      <xdr:rowOff>179294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F372E38-5AC7-4477-BEFE-FA8026D19C50}"/>
            </a:ext>
          </a:extLst>
        </xdr:cNvPr>
        <xdr:cNvCxnSpPr>
          <a:stCxn id="13" idx="1"/>
        </xdr:cNvCxnSpPr>
      </xdr:nvCxnSpPr>
      <xdr:spPr>
        <a:xfrm flipH="1">
          <a:off x="2879914" y="1115786"/>
          <a:ext cx="878860" cy="58750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13607</xdr:colOff>
      <xdr:row>0</xdr:row>
      <xdr:rowOff>20411</xdr:rowOff>
    </xdr:from>
    <xdr:to>
      <xdr:col>12</xdr:col>
      <xdr:colOff>88205</xdr:colOff>
      <xdr:row>2</xdr:row>
      <xdr:rowOff>163286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E4883F4-386B-4914-ADC0-FDBB3DB063C1}"/>
            </a:ext>
          </a:extLst>
        </xdr:cNvPr>
        <xdr:cNvSpPr/>
      </xdr:nvSpPr>
      <xdr:spPr>
        <a:xfrm>
          <a:off x="598714" y="20411"/>
          <a:ext cx="1380884" cy="52387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>
              <a:solidFill>
                <a:sysClr val="windowText" lastClr="000000"/>
              </a:solidFill>
            </a:rPr>
            <a:t>説明用</a:t>
          </a:r>
        </a:p>
      </xdr:txBody>
    </xdr:sp>
    <xdr:clientData/>
  </xdr:twoCellAnchor>
  <xdr:twoCellAnchor>
    <xdr:from>
      <xdr:col>15</xdr:col>
      <xdr:colOff>32180</xdr:colOff>
      <xdr:row>27</xdr:row>
      <xdr:rowOff>161925</xdr:rowOff>
    </xdr:from>
    <xdr:to>
      <xdr:col>32</xdr:col>
      <xdr:colOff>9525</xdr:colOff>
      <xdr:row>31</xdr:row>
      <xdr:rowOff>95250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F04BD83-555A-489A-854A-07EE84CD0557}"/>
            </a:ext>
          </a:extLst>
        </xdr:cNvPr>
        <xdr:cNvGrpSpPr/>
      </xdr:nvGrpSpPr>
      <xdr:grpSpPr>
        <a:xfrm>
          <a:off x="2351798" y="5305425"/>
          <a:ext cx="2644345" cy="695325"/>
          <a:chOff x="2394380" y="5305425"/>
          <a:chExt cx="2730070" cy="69532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2B90A3A-166A-4FF8-B7C0-C48DD1C15E44}"/>
              </a:ext>
            </a:extLst>
          </xdr:cNvPr>
          <xdr:cNvSpPr/>
        </xdr:nvSpPr>
        <xdr:spPr>
          <a:xfrm>
            <a:off x="3286125" y="5305425"/>
            <a:ext cx="1838325" cy="695325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上の黄色セルに記入した「会社名」、「氏名」が記載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されます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E933D99-4394-4BCB-AEA9-2156C56D0108}"/>
              </a:ext>
            </a:extLst>
          </xdr:cNvPr>
          <xdr:cNvCxnSpPr/>
        </xdr:nvCxnSpPr>
        <xdr:spPr>
          <a:xfrm flipH="1" flipV="1">
            <a:off x="2394380" y="5663976"/>
            <a:ext cx="90000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49</xdr:col>
      <xdr:colOff>112618</xdr:colOff>
      <xdr:row>12</xdr:row>
      <xdr:rowOff>168649</xdr:rowOff>
    </xdr:from>
    <xdr:to>
      <xdr:col>84</xdr:col>
      <xdr:colOff>84044</xdr:colOff>
      <xdr:row>19</xdr:row>
      <xdr:rowOff>3325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08A29A0-A056-4B97-811D-5FF4BCB04337}"/>
            </a:ext>
          </a:extLst>
        </xdr:cNvPr>
        <xdr:cNvGrpSpPr/>
      </xdr:nvGrpSpPr>
      <xdr:grpSpPr>
        <a:xfrm>
          <a:off x="7766236" y="2454649"/>
          <a:ext cx="5462308" cy="1168176"/>
          <a:chOff x="3295650" y="2409825"/>
          <a:chExt cx="5638800" cy="1168176"/>
        </a:xfrm>
      </xdr:grpSpPr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C27D8740-0A9E-40F1-8A84-171F822FA7A6}"/>
              </a:ext>
            </a:extLst>
          </xdr:cNvPr>
          <xdr:cNvCxnSpPr/>
        </xdr:nvCxnSpPr>
        <xdr:spPr>
          <a:xfrm>
            <a:off x="3937427" y="3173507"/>
            <a:ext cx="1" cy="404494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5C030D7C-26F7-4793-BBB3-F4EEDA0C7059}"/>
              </a:ext>
            </a:extLst>
          </xdr:cNvPr>
          <xdr:cNvSpPr/>
        </xdr:nvSpPr>
        <xdr:spPr>
          <a:xfrm>
            <a:off x="3295650" y="2409825"/>
            <a:ext cx="5638800" cy="767524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現場着手日を入力すると、現場着手月の１日から、「月日」、「曜日」が自動更新されます。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（なお、土日は</a:t>
            </a:r>
            <a:r>
              <a:rPr kumimoji="1" lang="ja-JP" altLang="en-US" sz="1100" b="1">
                <a:solidFill>
                  <a:srgbClr val="0000FF"/>
                </a:solidFill>
              </a:rPr>
              <a:t>青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・</a:t>
            </a:r>
            <a:r>
              <a:rPr kumimoji="1" lang="ja-JP" altLang="en-US" sz="1100" b="1">
                <a:solidFill>
                  <a:srgbClr val="FF0000"/>
                </a:solidFill>
              </a:rPr>
              <a:t>赤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塗りつぶしになり、次月のダブっている日付はセルが灰色になります。）</a:t>
            </a:r>
            <a:endParaRPr kumimoji="1" lang="en-US" altLang="ja-JP" sz="1100" b="0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また、「現場着手日」、「現場完了日」を入力すると、セルが自動でオレンジ色になります。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pPr algn="l"/>
            <a:endParaRPr kumimoji="1" lang="ja-JP" altLang="en-US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22411</xdr:colOff>
      <xdr:row>9</xdr:row>
      <xdr:rowOff>0</xdr:rowOff>
    </xdr:from>
    <xdr:to>
      <xdr:col>18</xdr:col>
      <xdr:colOff>11205</xdr:colOff>
      <xdr:row>17</xdr:row>
      <xdr:rowOff>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E10CC567-8C22-49D0-80D1-8BA016AED496}"/>
            </a:ext>
          </a:extLst>
        </xdr:cNvPr>
        <xdr:cNvSpPr/>
      </xdr:nvSpPr>
      <xdr:spPr>
        <a:xfrm>
          <a:off x="582705" y="1714500"/>
          <a:ext cx="2218765" cy="1524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27215</xdr:colOff>
      <xdr:row>4</xdr:row>
      <xdr:rowOff>0</xdr:rowOff>
    </xdr:from>
    <xdr:to>
      <xdr:col>60</xdr:col>
      <xdr:colOff>0</xdr:colOff>
      <xdr:row>7</xdr:row>
      <xdr:rowOff>136072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3794B67-D53C-4E50-93C9-CB2DD444659C}"/>
            </a:ext>
          </a:extLst>
        </xdr:cNvPr>
        <xdr:cNvSpPr/>
      </xdr:nvSpPr>
      <xdr:spPr>
        <a:xfrm>
          <a:off x="3758774" y="762000"/>
          <a:ext cx="5620550" cy="70757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現場着手日～現場完了日期間内の「休日（●）」や「出勤日（★）」などから、各個人の休日率を算出し、月単位の週休２日や通期の週休２日が達成出来たか（出来る予定か）を自動計算します。</a:t>
          </a:r>
        </a:p>
      </xdr:txBody>
    </xdr:sp>
    <xdr:clientData/>
  </xdr:twoCellAnchor>
  <xdr:twoCellAnchor>
    <xdr:from>
      <xdr:col>66</xdr:col>
      <xdr:colOff>67235</xdr:colOff>
      <xdr:row>27</xdr:row>
      <xdr:rowOff>123567</xdr:rowOff>
    </xdr:from>
    <xdr:to>
      <xdr:col>105</xdr:col>
      <xdr:colOff>134564</xdr:colOff>
      <xdr:row>34</xdr:row>
      <xdr:rowOff>78441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743DC42-A255-40CF-AFBC-292D42D80C78}"/>
            </a:ext>
          </a:extLst>
        </xdr:cNvPr>
        <xdr:cNvSpPr/>
      </xdr:nvSpPr>
      <xdr:spPr>
        <a:xfrm>
          <a:off x="10387853" y="5267067"/>
          <a:ext cx="6185740" cy="128837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「閉所状況」（●や▲）は以下のいづれかで入力してください。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１）「ほし」、「まる」、「さんかく」と文字入力し、「★」、「●」、「▲」に変換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３）上記で入力されているものなど（左上の判例など）をコピーして「</a:t>
          </a:r>
          <a:r>
            <a:rPr kumimoji="1" lang="ja-JP" altLang="en-US" sz="1100" b="1">
              <a:solidFill>
                <a:srgbClr val="FF0000"/>
              </a:solidFill>
            </a:rPr>
            <a:t>値貼付け</a:t>
          </a:r>
          <a:r>
            <a:rPr kumimoji="1" lang="ja-JP" altLang="en-US" sz="1100" b="1">
              <a:solidFill>
                <a:sysClr val="windowText" lastClr="000000"/>
              </a:solidFill>
            </a:rPr>
            <a:t>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「</a:t>
          </a:r>
          <a:r>
            <a:rPr kumimoji="1" lang="en-US" altLang="ja-JP" sz="1100" b="1">
              <a:solidFill>
                <a:sysClr val="windowText" lastClr="000000"/>
              </a:solidFill>
            </a:rPr>
            <a:t>ctrl+V</a:t>
          </a:r>
          <a:r>
            <a:rPr kumimoji="1" lang="ja-JP" altLang="en-US" sz="1100" b="1">
              <a:solidFill>
                <a:sysClr val="windowText" lastClr="000000"/>
              </a:solidFill>
            </a:rPr>
            <a:t>」などで貼り付けると、セルに付与されている条件ルールが変更になるため、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「オレンジ色」、「灰色」に勝手に変わる機能が使えなくなる可能性があります。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　　判定には影響しない（見栄えだけ）ので、気にならなければそのままコピペで</a:t>
          </a:r>
          <a:r>
            <a:rPr kumimoji="1" lang="en-US" altLang="ja-JP" sz="1100" b="1">
              <a:solidFill>
                <a:sysClr val="windowText" lastClr="000000"/>
              </a:solidFill>
            </a:rPr>
            <a:t>ok</a:t>
          </a:r>
          <a:r>
            <a:rPr kumimoji="1" lang="ja-JP" altLang="en-US" sz="1100" b="1">
              <a:solidFill>
                <a:sysClr val="windowText" lastClr="000000"/>
              </a:solidFill>
            </a:rPr>
            <a:t>です。</a:t>
          </a:r>
        </a:p>
      </xdr:txBody>
    </xdr:sp>
    <xdr:clientData/>
  </xdr:twoCellAnchor>
  <xdr:twoCellAnchor>
    <xdr:from>
      <xdr:col>82</xdr:col>
      <xdr:colOff>98545</xdr:colOff>
      <xdr:row>24</xdr:row>
      <xdr:rowOff>112058</xdr:rowOff>
    </xdr:from>
    <xdr:to>
      <xdr:col>85</xdr:col>
      <xdr:colOff>137991</xdr:colOff>
      <xdr:row>27</xdr:row>
      <xdr:rowOff>119166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2A51DB6B-5EAD-47CC-88E1-17A2EEFEC9A1}"/>
            </a:ext>
          </a:extLst>
        </xdr:cNvPr>
        <xdr:cNvCxnSpPr/>
      </xdr:nvCxnSpPr>
      <xdr:spPr>
        <a:xfrm flipH="1" flipV="1">
          <a:off x="12929280" y="4684058"/>
          <a:ext cx="510093" cy="57860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112059</xdr:rowOff>
    </xdr:from>
    <xdr:to>
      <xdr:col>24</xdr:col>
      <xdr:colOff>78441</xdr:colOff>
      <xdr:row>4</xdr:row>
      <xdr:rowOff>56029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EF08F8A-4716-4F36-BB40-888FF0D25E67}"/>
            </a:ext>
          </a:extLst>
        </xdr:cNvPr>
        <xdr:cNvSpPr/>
      </xdr:nvSpPr>
      <xdr:spPr>
        <a:xfrm>
          <a:off x="750794" y="493059"/>
          <a:ext cx="3059206" cy="3249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11204</xdr:colOff>
      <xdr:row>21</xdr:row>
      <xdr:rowOff>11206</xdr:rowOff>
    </xdr:from>
    <xdr:to>
      <xdr:col>106</xdr:col>
      <xdr:colOff>134469</xdr:colOff>
      <xdr:row>39</xdr:row>
      <xdr:rowOff>11206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C4F093D9-83DD-4B56-AFB8-BF7CFB325275}"/>
            </a:ext>
          </a:extLst>
        </xdr:cNvPr>
        <xdr:cNvSpPr/>
      </xdr:nvSpPr>
      <xdr:spPr>
        <a:xfrm>
          <a:off x="2330822" y="4011706"/>
          <a:ext cx="14399559" cy="3384176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145675</xdr:colOff>
      <xdr:row>26</xdr:row>
      <xdr:rowOff>145677</xdr:rowOff>
    </xdr:from>
    <xdr:to>
      <xdr:col>63</xdr:col>
      <xdr:colOff>100852</xdr:colOff>
      <xdr:row>31</xdr:row>
      <xdr:rowOff>112058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510C30D4-CE41-4598-8167-618453A4EEFE}"/>
            </a:ext>
          </a:extLst>
        </xdr:cNvPr>
        <xdr:cNvSpPr/>
      </xdr:nvSpPr>
      <xdr:spPr>
        <a:xfrm>
          <a:off x="5602940" y="5098677"/>
          <a:ext cx="4347883" cy="9188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基本的に入力するのは「黄色セル」と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「緑色の枠で囲まれた範囲」です</a:t>
          </a:r>
        </a:p>
      </xdr:txBody>
    </xdr:sp>
    <xdr:clientData/>
  </xdr:twoCellAnchor>
  <xdr:twoCellAnchor>
    <xdr:from>
      <xdr:col>14</xdr:col>
      <xdr:colOff>145676</xdr:colOff>
      <xdr:row>42</xdr:row>
      <xdr:rowOff>156883</xdr:rowOff>
    </xdr:from>
    <xdr:to>
      <xdr:col>107</xdr:col>
      <xdr:colOff>0</xdr:colOff>
      <xdr:row>61</xdr:row>
      <xdr:rowOff>11205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950F8FC7-3877-435A-9031-43BE0B566BD4}"/>
            </a:ext>
          </a:extLst>
        </xdr:cNvPr>
        <xdr:cNvSpPr/>
      </xdr:nvSpPr>
      <xdr:spPr>
        <a:xfrm>
          <a:off x="2308411" y="8113059"/>
          <a:ext cx="14444383" cy="3406587"/>
        </a:xfrm>
        <a:prstGeom prst="rect">
          <a:avLst/>
        </a:prstGeom>
        <a:noFill/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78D5-64DA-4239-8A99-4937D68BDE61}">
  <sheetPr>
    <tabColor rgb="FFFFFF00"/>
  </sheetPr>
  <dimension ref="B1:DY62"/>
  <sheetViews>
    <sheetView view="pageBreakPreview" zoomScale="85" zoomScaleNormal="100" zoomScaleSheetLayoutView="85" workbookViewId="0">
      <selection activeCell="DI17" sqref="DI17"/>
    </sheetView>
  </sheetViews>
  <sheetFormatPr defaultColWidth="9" defaultRowHeight="13.5" x14ac:dyDescent="0.15"/>
  <cols>
    <col min="1" max="1" width="2" style="1" customWidth="1"/>
    <col min="2" max="3" width="2.625" style="1" customWidth="1"/>
    <col min="4" max="4" width="0.375" style="1" customWidth="1"/>
    <col min="5" max="107" width="2.125" style="1" customWidth="1"/>
    <col min="108" max="108" width="0.5" style="1" customWidth="1"/>
    <col min="109" max="130" width="3.125" style="1" customWidth="1"/>
    <col min="131" max="131" width="13.25" style="1" customWidth="1"/>
    <col min="132" max="139" width="3.125" style="1" customWidth="1"/>
    <col min="140" max="16384" width="9" style="1"/>
  </cols>
  <sheetData>
    <row r="1" spans="2:115" ht="15" customHeight="1" x14ac:dyDescent="0.15">
      <c r="E1" s="7" t="s">
        <v>2</v>
      </c>
      <c r="F1" s="7"/>
      <c r="G1" s="7"/>
      <c r="H1" s="158" t="s">
        <v>24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8"/>
      <c r="DA1" s="7"/>
      <c r="DB1" s="7"/>
      <c r="DC1" s="7"/>
      <c r="DD1" s="34"/>
      <c r="DE1" s="7"/>
      <c r="DF1" s="7"/>
      <c r="DG1" s="7"/>
    </row>
    <row r="2" spans="2:115" ht="15" customHeight="1" x14ac:dyDescent="0.15">
      <c r="C2" s="4"/>
      <c r="D2" s="4"/>
      <c r="E2" s="9"/>
      <c r="F2" s="9"/>
      <c r="G2" s="9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7"/>
      <c r="DA2" s="7"/>
      <c r="DB2" s="7"/>
      <c r="DC2" s="7"/>
      <c r="DD2" s="34"/>
      <c r="DE2" s="64"/>
      <c r="DF2" s="64"/>
      <c r="DG2" s="64"/>
      <c r="DH2" s="6"/>
    </row>
    <row r="3" spans="2:115" ht="15" customHeight="1" x14ac:dyDescent="0.15">
      <c r="E3" s="159" t="s">
        <v>25</v>
      </c>
      <c r="F3" s="160"/>
      <c r="G3" s="160"/>
      <c r="H3" s="16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1"/>
      <c r="AW3" s="12"/>
      <c r="AX3" s="12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62" t="s">
        <v>0</v>
      </c>
      <c r="BP3" s="162"/>
      <c r="BQ3" s="162"/>
      <c r="BR3" s="162"/>
      <c r="BS3" s="162"/>
      <c r="BT3" s="162"/>
      <c r="BU3" s="163" t="s">
        <v>34</v>
      </c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7"/>
      <c r="CX3" s="7"/>
      <c r="CY3" s="7"/>
      <c r="CZ3" s="7"/>
      <c r="DA3" s="7"/>
      <c r="DB3" s="7"/>
      <c r="DC3" s="7"/>
      <c r="DD3" s="34"/>
      <c r="DE3" s="34"/>
      <c r="DF3" s="34"/>
      <c r="DG3" s="34"/>
      <c r="DH3" s="6"/>
    </row>
    <row r="4" spans="2:115" ht="15" customHeight="1" x14ac:dyDescent="0.15">
      <c r="E4" s="14"/>
      <c r="F4" s="15" t="s">
        <v>31</v>
      </c>
      <c r="G4" s="16" t="s">
        <v>32</v>
      </c>
      <c r="H4" s="17"/>
      <c r="I4" s="17"/>
      <c r="J4" s="17"/>
      <c r="K4" s="18"/>
      <c r="L4" s="19" t="s">
        <v>30</v>
      </c>
      <c r="M4" s="16" t="s">
        <v>12</v>
      </c>
      <c r="N4" s="17"/>
      <c r="O4" s="17"/>
      <c r="P4" s="17"/>
      <c r="Q4" s="20"/>
      <c r="R4" s="21" t="s">
        <v>33</v>
      </c>
      <c r="S4" s="22" t="s">
        <v>37</v>
      </c>
      <c r="T4" s="17"/>
      <c r="U4" s="17"/>
      <c r="V4" s="17"/>
      <c r="W4" s="17"/>
      <c r="X4" s="17"/>
      <c r="Y4" s="23"/>
      <c r="Z4" s="24"/>
      <c r="AA4" s="17"/>
      <c r="AB4" s="17"/>
      <c r="AC4" s="17"/>
      <c r="AD4" s="17"/>
      <c r="AE4" s="17"/>
      <c r="AF4" s="17"/>
      <c r="AG4" s="17"/>
      <c r="AH4" s="12"/>
      <c r="AI4" s="13"/>
      <c r="AJ4" s="25"/>
      <c r="AK4" s="13"/>
      <c r="AL4" s="13"/>
      <c r="AM4" s="13"/>
      <c r="AN4" s="13"/>
      <c r="AO4" s="25"/>
      <c r="AP4" s="13"/>
      <c r="AQ4" s="13"/>
      <c r="AR4" s="13"/>
      <c r="AS4" s="13"/>
      <c r="AT4" s="13"/>
      <c r="AU4" s="13"/>
      <c r="AV4" s="26"/>
      <c r="AW4" s="13"/>
      <c r="AX4" s="13"/>
      <c r="AY4" s="13"/>
      <c r="AZ4" s="13"/>
      <c r="BA4" s="13"/>
      <c r="BB4" s="25"/>
      <c r="BC4" s="13"/>
      <c r="BD4" s="13"/>
      <c r="BE4" s="13"/>
      <c r="BF4" s="13"/>
      <c r="BG4" s="13"/>
      <c r="BH4" s="25"/>
      <c r="BI4" s="13"/>
      <c r="BJ4" s="13"/>
      <c r="BK4" s="13"/>
      <c r="BL4" s="13"/>
      <c r="BM4" s="13"/>
      <c r="BN4" s="13"/>
      <c r="BO4" s="162" t="s">
        <v>15</v>
      </c>
      <c r="BP4" s="162"/>
      <c r="BQ4" s="162"/>
      <c r="BR4" s="162"/>
      <c r="BS4" s="162"/>
      <c r="BT4" s="162"/>
      <c r="BU4" s="163" t="s">
        <v>35</v>
      </c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7"/>
      <c r="CX4" s="7"/>
      <c r="CY4" s="7"/>
      <c r="CZ4" s="7"/>
      <c r="DA4" s="7"/>
      <c r="DB4" s="7"/>
      <c r="DC4" s="7"/>
      <c r="DD4" s="34"/>
      <c r="DE4" s="34"/>
      <c r="DF4" s="34"/>
      <c r="DG4" s="34"/>
      <c r="DH4" s="6"/>
    </row>
    <row r="5" spans="2:115" ht="15" customHeight="1" x14ac:dyDescent="0.15"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27"/>
      <c r="AW5" s="12"/>
      <c r="AX5" s="12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62" t="s">
        <v>16</v>
      </c>
      <c r="BP5" s="162"/>
      <c r="BQ5" s="162"/>
      <c r="BR5" s="162"/>
      <c r="BS5" s="162"/>
      <c r="BT5" s="162"/>
      <c r="BU5" s="165">
        <v>45566</v>
      </c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2" t="s">
        <v>17</v>
      </c>
      <c r="CG5" s="162"/>
      <c r="CH5" s="162"/>
      <c r="CI5" s="162"/>
      <c r="CJ5" s="162"/>
      <c r="CK5" s="162"/>
      <c r="CL5" s="165">
        <v>45747</v>
      </c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7"/>
      <c r="CX5" s="7"/>
      <c r="CY5" s="7"/>
      <c r="CZ5" s="7"/>
      <c r="DA5" s="7"/>
      <c r="DB5" s="7"/>
      <c r="DC5" s="7"/>
      <c r="DD5" s="34"/>
      <c r="DE5" s="34"/>
      <c r="DF5" s="34"/>
      <c r="DG5" s="34"/>
      <c r="DH5" s="6"/>
    </row>
    <row r="6" spans="2:115" ht="15" customHeight="1" x14ac:dyDescent="0.15">
      <c r="E6" s="14"/>
      <c r="F6" s="28" t="s">
        <v>1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9"/>
      <c r="AW6" s="28"/>
      <c r="AX6" s="28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162" t="s">
        <v>18</v>
      </c>
      <c r="BP6" s="162"/>
      <c r="BQ6" s="162"/>
      <c r="BR6" s="162"/>
      <c r="BS6" s="162"/>
      <c r="BT6" s="162"/>
      <c r="BU6" s="165">
        <v>45575</v>
      </c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2" t="s">
        <v>41</v>
      </c>
      <c r="CG6" s="162"/>
      <c r="CH6" s="162"/>
      <c r="CI6" s="162"/>
      <c r="CJ6" s="162"/>
      <c r="CK6" s="162"/>
      <c r="CL6" s="165">
        <v>45726</v>
      </c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7"/>
      <c r="CX6" s="7"/>
      <c r="CY6" s="7"/>
      <c r="CZ6" s="7"/>
      <c r="DA6" s="7"/>
      <c r="DB6" s="7"/>
      <c r="DC6" s="7"/>
      <c r="DD6" s="34"/>
      <c r="DE6" s="34"/>
      <c r="DF6" s="34"/>
      <c r="DG6" s="34"/>
      <c r="DH6" s="6"/>
    </row>
    <row r="7" spans="2:115" ht="15" customHeight="1" x14ac:dyDescent="0.15">
      <c r="E7" s="14"/>
      <c r="F7" s="28" t="s">
        <v>13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9"/>
      <c r="AW7" s="28"/>
      <c r="AX7" s="28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28"/>
      <c r="BX7" s="28"/>
      <c r="BY7" s="28"/>
      <c r="BZ7" s="28"/>
      <c r="CA7" s="28"/>
      <c r="CB7" s="28"/>
      <c r="CC7" s="28"/>
      <c r="CD7" s="28"/>
      <c r="CE7" s="12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34"/>
      <c r="DE7" s="34"/>
      <c r="DF7" s="34"/>
      <c r="DG7" s="34"/>
      <c r="DH7" s="6"/>
    </row>
    <row r="8" spans="2:115" ht="15" customHeight="1" x14ac:dyDescent="0.15">
      <c r="E8" s="31"/>
      <c r="F8" s="32" t="s">
        <v>14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28"/>
      <c r="AX8" s="28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28"/>
      <c r="BX8" s="28"/>
      <c r="BY8" s="28"/>
      <c r="BZ8" s="28"/>
      <c r="CA8" s="28"/>
      <c r="CB8" s="28"/>
      <c r="CC8" s="28"/>
      <c r="CD8" s="28"/>
      <c r="CE8" s="12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34"/>
      <c r="CZ8" s="34"/>
      <c r="DA8" s="34"/>
      <c r="DB8" s="34"/>
      <c r="DC8" s="34"/>
      <c r="DD8" s="34"/>
      <c r="DE8" s="34"/>
      <c r="DF8" s="34"/>
      <c r="DG8" s="34"/>
      <c r="DH8" s="6"/>
      <c r="DI8" s="6"/>
      <c r="DJ8" s="6"/>
      <c r="DK8" s="6"/>
    </row>
    <row r="9" spans="2:115" ht="15" customHeight="1" x14ac:dyDescent="0.15"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7"/>
      <c r="AD9" s="7"/>
      <c r="AE9" s="7"/>
      <c r="AF9" s="7"/>
      <c r="AG9" s="7"/>
      <c r="AH9" s="7"/>
      <c r="AI9" s="7"/>
      <c r="AJ9" s="7"/>
      <c r="AK9" s="13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7"/>
      <c r="CR9" s="7"/>
      <c r="CS9" s="7"/>
      <c r="CT9" s="7"/>
      <c r="CU9" s="7"/>
      <c r="CV9" s="7"/>
      <c r="CW9" s="7"/>
      <c r="CX9" s="7"/>
      <c r="CY9" s="34"/>
      <c r="CZ9" s="34"/>
      <c r="DA9" s="34"/>
      <c r="DB9" s="34"/>
      <c r="DC9" s="34"/>
      <c r="DD9" s="34"/>
      <c r="DE9" s="34"/>
      <c r="DF9" s="34"/>
      <c r="DG9" s="34"/>
      <c r="DH9" s="6"/>
      <c r="DI9" s="6"/>
      <c r="DJ9" s="6"/>
      <c r="DK9" s="6"/>
    </row>
    <row r="10" spans="2:115" ht="15" customHeight="1" x14ac:dyDescent="0.15">
      <c r="B10" s="134"/>
      <c r="C10" s="134"/>
      <c r="D10" s="134"/>
      <c r="E10" s="164" t="s">
        <v>29</v>
      </c>
      <c r="F10" s="164"/>
      <c r="G10" s="164"/>
      <c r="H10" s="164"/>
      <c r="I10" s="164"/>
      <c r="J10" s="164"/>
      <c r="K10" s="164"/>
      <c r="L10" s="164" t="s">
        <v>26</v>
      </c>
      <c r="M10" s="164"/>
      <c r="N10" s="164"/>
      <c r="O10" s="164"/>
      <c r="P10" s="164"/>
      <c r="Q10" s="164"/>
      <c r="R10" s="164"/>
      <c r="S10" s="35"/>
      <c r="T10" s="35"/>
      <c r="U10" s="156" t="s">
        <v>3</v>
      </c>
      <c r="V10" s="156"/>
      <c r="W10" s="156"/>
      <c r="X10" s="156"/>
      <c r="Y10" s="156"/>
      <c r="Z10" s="156"/>
      <c r="AA10" s="156"/>
      <c r="AB10" s="156"/>
      <c r="AC10" s="156"/>
      <c r="AD10" s="156" t="s">
        <v>4</v>
      </c>
      <c r="AE10" s="156"/>
      <c r="AF10" s="156"/>
      <c r="AG10" s="156"/>
      <c r="AH10" s="156"/>
      <c r="AI10" s="156"/>
      <c r="AJ10" s="156" t="s">
        <v>7</v>
      </c>
      <c r="AK10" s="156"/>
      <c r="AL10" s="156"/>
      <c r="AM10" s="156"/>
      <c r="AN10" s="156" t="s">
        <v>6</v>
      </c>
      <c r="AO10" s="156"/>
      <c r="AP10" s="156"/>
      <c r="AQ10" s="156"/>
      <c r="AR10" s="156" t="s">
        <v>8</v>
      </c>
      <c r="AS10" s="156"/>
      <c r="AT10" s="156"/>
      <c r="AU10" s="156"/>
      <c r="AV10" s="35"/>
      <c r="AW10" s="35"/>
      <c r="AX10" s="156" t="s">
        <v>3</v>
      </c>
      <c r="AY10" s="156"/>
      <c r="AZ10" s="156"/>
      <c r="BA10" s="156"/>
      <c r="BB10" s="156"/>
      <c r="BC10" s="156"/>
      <c r="BD10" s="156"/>
      <c r="BE10" s="156"/>
      <c r="BF10" s="156"/>
      <c r="BG10" s="156" t="s">
        <v>4</v>
      </c>
      <c r="BH10" s="156"/>
      <c r="BI10" s="156"/>
      <c r="BJ10" s="156"/>
      <c r="BK10" s="156"/>
      <c r="BL10" s="156"/>
      <c r="BM10" s="156" t="s">
        <v>7</v>
      </c>
      <c r="BN10" s="156"/>
      <c r="BO10" s="156"/>
      <c r="BP10" s="156"/>
      <c r="BQ10" s="156" t="s">
        <v>6</v>
      </c>
      <c r="BR10" s="156"/>
      <c r="BS10" s="156"/>
      <c r="BT10" s="156"/>
      <c r="BU10" s="156" t="s">
        <v>8</v>
      </c>
      <c r="BV10" s="156"/>
      <c r="BW10" s="156"/>
      <c r="BX10" s="156"/>
      <c r="BY10" s="35"/>
      <c r="BZ10" s="35"/>
      <c r="CA10" s="156" t="s">
        <v>3</v>
      </c>
      <c r="CB10" s="156"/>
      <c r="CC10" s="156"/>
      <c r="CD10" s="156"/>
      <c r="CE10" s="156"/>
      <c r="CF10" s="156"/>
      <c r="CG10" s="156"/>
      <c r="CH10" s="156"/>
      <c r="CI10" s="156"/>
      <c r="CJ10" s="156" t="s">
        <v>4</v>
      </c>
      <c r="CK10" s="156"/>
      <c r="CL10" s="156"/>
      <c r="CM10" s="156"/>
      <c r="CN10" s="156"/>
      <c r="CO10" s="156"/>
      <c r="CP10" s="156" t="s">
        <v>7</v>
      </c>
      <c r="CQ10" s="156"/>
      <c r="CR10" s="156"/>
      <c r="CS10" s="156"/>
      <c r="CT10" s="156" t="s">
        <v>6</v>
      </c>
      <c r="CU10" s="156"/>
      <c r="CV10" s="156"/>
      <c r="CW10" s="156"/>
      <c r="CX10" s="156" t="s">
        <v>8</v>
      </c>
      <c r="CY10" s="156"/>
      <c r="CZ10" s="156"/>
      <c r="DA10" s="156"/>
      <c r="DB10" s="35"/>
      <c r="DC10" s="35"/>
      <c r="DD10" s="34"/>
      <c r="DE10" s="34"/>
      <c r="DF10" s="34"/>
      <c r="DG10" s="34"/>
      <c r="DH10" s="6"/>
      <c r="DI10" s="6"/>
      <c r="DJ10" s="6"/>
      <c r="DK10" s="6"/>
    </row>
    <row r="11" spans="2:115" ht="15" customHeight="1" x14ac:dyDescent="0.15">
      <c r="B11" s="134"/>
      <c r="C11" s="134"/>
      <c r="D11" s="13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35"/>
      <c r="T11" s="35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35"/>
      <c r="AW11" s="35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35"/>
      <c r="BZ11" s="35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35"/>
      <c r="DC11" s="35"/>
      <c r="DD11" s="34"/>
      <c r="DE11" s="34"/>
      <c r="DF11" s="34"/>
      <c r="DG11" s="34"/>
      <c r="DH11" s="6"/>
      <c r="DI11" s="6"/>
      <c r="DJ11" s="6"/>
      <c r="DK11" s="6"/>
    </row>
    <row r="12" spans="2:115" ht="15" customHeight="1" x14ac:dyDescent="0.15">
      <c r="B12" s="130"/>
      <c r="C12" s="130"/>
      <c r="D12" s="130"/>
      <c r="E12" s="154" t="s">
        <v>27</v>
      </c>
      <c r="F12" s="154"/>
      <c r="G12" s="154"/>
      <c r="H12" s="154"/>
      <c r="I12" s="154"/>
      <c r="J12" s="154"/>
      <c r="K12" s="154"/>
      <c r="L12" s="155" t="s">
        <v>56</v>
      </c>
      <c r="M12" s="155"/>
      <c r="N12" s="155"/>
      <c r="O12" s="155"/>
      <c r="P12" s="155"/>
      <c r="Q12" s="155"/>
      <c r="R12" s="155"/>
      <c r="S12" s="25"/>
      <c r="T12" s="25"/>
      <c r="U12" s="157" t="s">
        <v>9</v>
      </c>
      <c r="V12" s="157"/>
      <c r="W12" s="157"/>
      <c r="X12" s="157"/>
      <c r="Y12" s="157"/>
      <c r="Z12" s="157"/>
      <c r="AA12" s="157"/>
      <c r="AB12" s="157"/>
      <c r="AC12" s="157"/>
      <c r="AD12" s="152" t="s">
        <v>50</v>
      </c>
      <c r="AE12" s="152"/>
      <c r="AF12" s="152"/>
      <c r="AG12" s="152"/>
      <c r="AH12" s="152"/>
      <c r="AI12" s="152"/>
      <c r="AJ12" s="149">
        <v>144</v>
      </c>
      <c r="AK12" s="150"/>
      <c r="AL12" s="150"/>
      <c r="AM12" s="150"/>
      <c r="AN12" s="150">
        <v>40</v>
      </c>
      <c r="AO12" s="150"/>
      <c r="AP12" s="150"/>
      <c r="AQ12" s="150"/>
      <c r="AR12" s="151">
        <f>IF(AJ12=0,0,AN12/AJ12)</f>
        <v>0.27777777777777779</v>
      </c>
      <c r="AS12" s="151"/>
      <c r="AT12" s="151"/>
      <c r="AU12" s="151"/>
      <c r="AV12" s="25"/>
      <c r="AW12" s="25"/>
      <c r="AX12" s="153" t="s">
        <v>10</v>
      </c>
      <c r="AY12" s="153"/>
      <c r="AZ12" s="153"/>
      <c r="BA12" s="153"/>
      <c r="BB12" s="153"/>
      <c r="BC12" s="153"/>
      <c r="BD12" s="153"/>
      <c r="BE12" s="153"/>
      <c r="BF12" s="153"/>
      <c r="BG12" s="152" t="s">
        <v>44</v>
      </c>
      <c r="BH12" s="152"/>
      <c r="BI12" s="152"/>
      <c r="BJ12" s="152"/>
      <c r="BK12" s="152"/>
      <c r="BL12" s="152"/>
      <c r="BM12" s="149">
        <v>0</v>
      </c>
      <c r="BN12" s="150"/>
      <c r="BO12" s="150"/>
      <c r="BP12" s="150"/>
      <c r="BQ12" s="150">
        <v>0</v>
      </c>
      <c r="BR12" s="150"/>
      <c r="BS12" s="150"/>
      <c r="BT12" s="150"/>
      <c r="BU12" s="151">
        <f>IF(BM12=0,0,BQ12/BM12)</f>
        <v>0</v>
      </c>
      <c r="BV12" s="151"/>
      <c r="BW12" s="151"/>
      <c r="BX12" s="151"/>
      <c r="BY12" s="25"/>
      <c r="BZ12" s="25"/>
      <c r="CA12" s="153" t="s">
        <v>11</v>
      </c>
      <c r="CB12" s="153"/>
      <c r="CC12" s="153"/>
      <c r="CD12" s="153"/>
      <c r="CE12" s="153"/>
      <c r="CF12" s="153"/>
      <c r="CG12" s="153"/>
      <c r="CH12" s="153"/>
      <c r="CI12" s="153"/>
      <c r="CJ12" s="152" t="s">
        <v>19</v>
      </c>
      <c r="CK12" s="152"/>
      <c r="CL12" s="152"/>
      <c r="CM12" s="152"/>
      <c r="CN12" s="152"/>
      <c r="CO12" s="152"/>
      <c r="CP12" s="149">
        <v>0</v>
      </c>
      <c r="CQ12" s="150"/>
      <c r="CR12" s="150"/>
      <c r="CS12" s="150"/>
      <c r="CT12" s="149">
        <v>0</v>
      </c>
      <c r="CU12" s="150"/>
      <c r="CV12" s="150"/>
      <c r="CW12" s="150"/>
      <c r="CX12" s="151">
        <f>IF(CP12=0,0,CT12/CP12)</f>
        <v>0</v>
      </c>
      <c r="CY12" s="151"/>
      <c r="CZ12" s="151"/>
      <c r="DA12" s="151"/>
      <c r="DB12" s="25"/>
      <c r="DC12" s="36"/>
      <c r="DD12" s="34"/>
      <c r="DE12" s="34"/>
      <c r="DF12" s="34"/>
      <c r="DG12" s="34"/>
      <c r="DH12" s="6"/>
      <c r="DI12" s="6"/>
      <c r="DJ12" s="6"/>
      <c r="DK12" s="6"/>
    </row>
    <row r="13" spans="2:115" ht="15" customHeight="1" x14ac:dyDescent="0.15">
      <c r="B13" s="130"/>
      <c r="C13" s="130"/>
      <c r="D13" s="130"/>
      <c r="E13" s="154"/>
      <c r="F13" s="154"/>
      <c r="G13" s="154"/>
      <c r="H13" s="154"/>
      <c r="I13" s="154"/>
      <c r="J13" s="154"/>
      <c r="K13" s="154"/>
      <c r="L13" s="155"/>
      <c r="M13" s="155"/>
      <c r="N13" s="155"/>
      <c r="O13" s="155"/>
      <c r="P13" s="155"/>
      <c r="Q13" s="155"/>
      <c r="R13" s="155"/>
      <c r="S13" s="25"/>
      <c r="T13" s="25"/>
      <c r="U13" s="153"/>
      <c r="V13" s="153"/>
      <c r="W13" s="153"/>
      <c r="X13" s="153"/>
      <c r="Y13" s="153"/>
      <c r="Z13" s="153"/>
      <c r="AA13" s="153"/>
      <c r="AB13" s="153"/>
      <c r="AC13" s="153"/>
      <c r="AD13" s="152" t="s">
        <v>51</v>
      </c>
      <c r="AE13" s="152"/>
      <c r="AF13" s="152"/>
      <c r="AG13" s="152"/>
      <c r="AH13" s="152"/>
      <c r="AI13" s="152"/>
      <c r="AJ13" s="149">
        <v>144</v>
      </c>
      <c r="AK13" s="150"/>
      <c r="AL13" s="150"/>
      <c r="AM13" s="150"/>
      <c r="AN13" s="150">
        <v>60</v>
      </c>
      <c r="AO13" s="150"/>
      <c r="AP13" s="150"/>
      <c r="AQ13" s="150"/>
      <c r="AR13" s="151">
        <f t="shared" ref="AR13:AR17" si="0">IF(AJ13=0,0,AN13/AJ13)</f>
        <v>0.41666666666666669</v>
      </c>
      <c r="AS13" s="151"/>
      <c r="AT13" s="151"/>
      <c r="AU13" s="151"/>
      <c r="AV13" s="25"/>
      <c r="AW13" s="25"/>
      <c r="AX13" s="153"/>
      <c r="AY13" s="153"/>
      <c r="AZ13" s="153"/>
      <c r="BA13" s="153"/>
      <c r="BB13" s="153"/>
      <c r="BC13" s="153"/>
      <c r="BD13" s="153"/>
      <c r="BE13" s="153"/>
      <c r="BF13" s="153"/>
      <c r="BG13" s="152" t="s">
        <v>45</v>
      </c>
      <c r="BH13" s="152"/>
      <c r="BI13" s="152"/>
      <c r="BJ13" s="152"/>
      <c r="BK13" s="152"/>
      <c r="BL13" s="152"/>
      <c r="BM13" s="149">
        <v>0</v>
      </c>
      <c r="BN13" s="150"/>
      <c r="BO13" s="150"/>
      <c r="BP13" s="150"/>
      <c r="BQ13" s="150">
        <v>0</v>
      </c>
      <c r="BR13" s="150"/>
      <c r="BS13" s="150"/>
      <c r="BT13" s="150"/>
      <c r="BU13" s="151">
        <f t="shared" ref="BU13:BU17" si="1">IF(BM13=0,0,BQ13/BM13)</f>
        <v>0</v>
      </c>
      <c r="BV13" s="151"/>
      <c r="BW13" s="151"/>
      <c r="BX13" s="151"/>
      <c r="BY13" s="25"/>
      <c r="BZ13" s="25"/>
      <c r="CA13" s="153"/>
      <c r="CB13" s="153"/>
      <c r="CC13" s="153"/>
      <c r="CD13" s="153"/>
      <c r="CE13" s="153"/>
      <c r="CF13" s="153"/>
      <c r="CG13" s="153"/>
      <c r="CH13" s="153"/>
      <c r="CI13" s="153"/>
      <c r="CJ13" s="152" t="s">
        <v>20</v>
      </c>
      <c r="CK13" s="152"/>
      <c r="CL13" s="152"/>
      <c r="CM13" s="152"/>
      <c r="CN13" s="152"/>
      <c r="CO13" s="152"/>
      <c r="CP13" s="149">
        <v>0</v>
      </c>
      <c r="CQ13" s="150"/>
      <c r="CR13" s="150"/>
      <c r="CS13" s="150"/>
      <c r="CT13" s="149">
        <v>0</v>
      </c>
      <c r="CU13" s="150"/>
      <c r="CV13" s="150"/>
      <c r="CW13" s="150"/>
      <c r="CX13" s="151">
        <f t="shared" ref="CX13:CX17" si="2">IF(CP13=0,0,CT13/CP13)</f>
        <v>0</v>
      </c>
      <c r="CY13" s="151"/>
      <c r="CZ13" s="151"/>
      <c r="DA13" s="151"/>
      <c r="DB13" s="36"/>
      <c r="DC13" s="36"/>
      <c r="DD13" s="34"/>
      <c r="DE13" s="34"/>
      <c r="DF13" s="34"/>
      <c r="DG13" s="34"/>
      <c r="DH13" s="6"/>
      <c r="DI13" s="6"/>
      <c r="DJ13" s="6"/>
      <c r="DK13" s="6"/>
    </row>
    <row r="14" spans="2:115" ht="15" customHeight="1" x14ac:dyDescent="0.15">
      <c r="B14" s="130"/>
      <c r="C14" s="130"/>
      <c r="D14" s="130"/>
      <c r="E14" s="154"/>
      <c r="F14" s="154"/>
      <c r="G14" s="154"/>
      <c r="H14" s="154"/>
      <c r="I14" s="154"/>
      <c r="J14" s="154"/>
      <c r="K14" s="154"/>
      <c r="L14" s="155"/>
      <c r="M14" s="155"/>
      <c r="N14" s="155"/>
      <c r="O14" s="155"/>
      <c r="P14" s="155"/>
      <c r="Q14" s="155"/>
      <c r="R14" s="155"/>
      <c r="S14" s="25"/>
      <c r="T14" s="25"/>
      <c r="U14" s="153"/>
      <c r="V14" s="153"/>
      <c r="W14" s="153"/>
      <c r="X14" s="153"/>
      <c r="Y14" s="153"/>
      <c r="Z14" s="153"/>
      <c r="AA14" s="153"/>
      <c r="AB14" s="153"/>
      <c r="AC14" s="153"/>
      <c r="AD14" s="152" t="s">
        <v>53</v>
      </c>
      <c r="AE14" s="152"/>
      <c r="AF14" s="152"/>
      <c r="AG14" s="152"/>
      <c r="AH14" s="152"/>
      <c r="AI14" s="152"/>
      <c r="AJ14" s="149">
        <v>144</v>
      </c>
      <c r="AK14" s="150"/>
      <c r="AL14" s="150"/>
      <c r="AM14" s="150"/>
      <c r="AN14" s="150">
        <v>40</v>
      </c>
      <c r="AO14" s="150"/>
      <c r="AP14" s="150"/>
      <c r="AQ14" s="150"/>
      <c r="AR14" s="151">
        <f t="shared" si="0"/>
        <v>0.27777777777777779</v>
      </c>
      <c r="AS14" s="151"/>
      <c r="AT14" s="151"/>
      <c r="AU14" s="151"/>
      <c r="AV14" s="25"/>
      <c r="AW14" s="25"/>
      <c r="AX14" s="153"/>
      <c r="AY14" s="153"/>
      <c r="AZ14" s="153"/>
      <c r="BA14" s="153"/>
      <c r="BB14" s="153"/>
      <c r="BC14" s="153"/>
      <c r="BD14" s="153"/>
      <c r="BE14" s="153"/>
      <c r="BF14" s="153"/>
      <c r="BG14" s="152" t="s">
        <v>46</v>
      </c>
      <c r="BH14" s="152"/>
      <c r="BI14" s="152"/>
      <c r="BJ14" s="152"/>
      <c r="BK14" s="152"/>
      <c r="BL14" s="152"/>
      <c r="BM14" s="149">
        <v>0</v>
      </c>
      <c r="BN14" s="150"/>
      <c r="BO14" s="150"/>
      <c r="BP14" s="150"/>
      <c r="BQ14" s="150">
        <v>0</v>
      </c>
      <c r="BR14" s="150"/>
      <c r="BS14" s="150"/>
      <c r="BT14" s="150"/>
      <c r="BU14" s="151">
        <f t="shared" si="1"/>
        <v>0</v>
      </c>
      <c r="BV14" s="151"/>
      <c r="BW14" s="151"/>
      <c r="BX14" s="151"/>
      <c r="BY14" s="25"/>
      <c r="BZ14" s="25"/>
      <c r="CA14" s="153"/>
      <c r="CB14" s="153"/>
      <c r="CC14" s="153"/>
      <c r="CD14" s="153"/>
      <c r="CE14" s="153"/>
      <c r="CF14" s="153"/>
      <c r="CG14" s="153"/>
      <c r="CH14" s="153"/>
      <c r="CI14" s="153"/>
      <c r="CJ14" s="152" t="s">
        <v>21</v>
      </c>
      <c r="CK14" s="152"/>
      <c r="CL14" s="152"/>
      <c r="CM14" s="152"/>
      <c r="CN14" s="152"/>
      <c r="CO14" s="152"/>
      <c r="CP14" s="149">
        <v>0</v>
      </c>
      <c r="CQ14" s="150"/>
      <c r="CR14" s="150"/>
      <c r="CS14" s="150"/>
      <c r="CT14" s="149">
        <v>0</v>
      </c>
      <c r="CU14" s="150"/>
      <c r="CV14" s="150"/>
      <c r="CW14" s="150"/>
      <c r="CX14" s="151">
        <f t="shared" si="2"/>
        <v>0</v>
      </c>
      <c r="CY14" s="151"/>
      <c r="CZ14" s="151"/>
      <c r="DA14" s="151"/>
      <c r="DB14" s="36"/>
      <c r="DC14" s="36"/>
      <c r="DD14" s="34"/>
      <c r="DE14" s="34"/>
      <c r="DF14" s="34"/>
      <c r="DG14" s="34"/>
      <c r="DH14" s="6"/>
      <c r="DI14" s="6"/>
      <c r="DJ14" s="6"/>
      <c r="DK14" s="6"/>
    </row>
    <row r="15" spans="2:115" ht="15" customHeight="1" x14ac:dyDescent="0.15">
      <c r="B15" s="130"/>
      <c r="C15" s="130"/>
      <c r="D15" s="130"/>
      <c r="E15" s="154" t="s">
        <v>28</v>
      </c>
      <c r="F15" s="154"/>
      <c r="G15" s="154"/>
      <c r="H15" s="154"/>
      <c r="I15" s="154"/>
      <c r="J15" s="154"/>
      <c r="K15" s="154"/>
      <c r="L15" s="155" t="s">
        <v>56</v>
      </c>
      <c r="M15" s="155"/>
      <c r="N15" s="155"/>
      <c r="O15" s="155"/>
      <c r="P15" s="155"/>
      <c r="Q15" s="155"/>
      <c r="R15" s="155"/>
      <c r="S15" s="90">
        <f>IFERROR(AVERAGEIF(AR12:AU17,"&lt;&gt;0"),0)</f>
        <v>0.30381944444444442</v>
      </c>
      <c r="T15" s="25"/>
      <c r="U15" s="153"/>
      <c r="V15" s="153"/>
      <c r="W15" s="153"/>
      <c r="X15" s="153"/>
      <c r="Y15" s="153"/>
      <c r="Z15" s="153"/>
      <c r="AA15" s="153"/>
      <c r="AB15" s="153"/>
      <c r="AC15" s="153"/>
      <c r="AD15" s="152" t="s">
        <v>52</v>
      </c>
      <c r="AE15" s="152"/>
      <c r="AF15" s="152"/>
      <c r="AG15" s="152"/>
      <c r="AH15" s="152"/>
      <c r="AI15" s="152"/>
      <c r="AJ15" s="149">
        <v>144</v>
      </c>
      <c r="AK15" s="150"/>
      <c r="AL15" s="150"/>
      <c r="AM15" s="150"/>
      <c r="AN15" s="150">
        <v>35</v>
      </c>
      <c r="AO15" s="150"/>
      <c r="AP15" s="150"/>
      <c r="AQ15" s="150"/>
      <c r="AR15" s="151">
        <f t="shared" si="0"/>
        <v>0.24305555555555555</v>
      </c>
      <c r="AS15" s="151"/>
      <c r="AT15" s="151"/>
      <c r="AU15" s="151"/>
      <c r="AV15" s="25"/>
      <c r="AW15" s="25"/>
      <c r="AX15" s="153"/>
      <c r="AY15" s="153"/>
      <c r="AZ15" s="153"/>
      <c r="BA15" s="153"/>
      <c r="BB15" s="153"/>
      <c r="BC15" s="153"/>
      <c r="BD15" s="153"/>
      <c r="BE15" s="153"/>
      <c r="BF15" s="153"/>
      <c r="BG15" s="152" t="s">
        <v>47</v>
      </c>
      <c r="BH15" s="152"/>
      <c r="BI15" s="152"/>
      <c r="BJ15" s="152"/>
      <c r="BK15" s="152"/>
      <c r="BL15" s="152"/>
      <c r="BM15" s="149">
        <v>0</v>
      </c>
      <c r="BN15" s="150"/>
      <c r="BO15" s="150"/>
      <c r="BP15" s="150"/>
      <c r="BQ15" s="150">
        <v>0</v>
      </c>
      <c r="BR15" s="150"/>
      <c r="BS15" s="150"/>
      <c r="BT15" s="150"/>
      <c r="BU15" s="151">
        <f t="shared" si="1"/>
        <v>0</v>
      </c>
      <c r="BV15" s="151"/>
      <c r="BW15" s="151"/>
      <c r="BX15" s="151"/>
      <c r="BY15" s="25"/>
      <c r="BZ15" s="25"/>
      <c r="CA15" s="153"/>
      <c r="CB15" s="153"/>
      <c r="CC15" s="153"/>
      <c r="CD15" s="153"/>
      <c r="CE15" s="153"/>
      <c r="CF15" s="153"/>
      <c r="CG15" s="153"/>
      <c r="CH15" s="153"/>
      <c r="CI15" s="153"/>
      <c r="CJ15" s="152" t="s">
        <v>22</v>
      </c>
      <c r="CK15" s="152"/>
      <c r="CL15" s="152"/>
      <c r="CM15" s="152"/>
      <c r="CN15" s="152"/>
      <c r="CO15" s="152"/>
      <c r="CP15" s="149">
        <v>0</v>
      </c>
      <c r="CQ15" s="150"/>
      <c r="CR15" s="150"/>
      <c r="CS15" s="150"/>
      <c r="CT15" s="149">
        <v>0</v>
      </c>
      <c r="CU15" s="150"/>
      <c r="CV15" s="150"/>
      <c r="CW15" s="150"/>
      <c r="CX15" s="151">
        <f t="shared" si="2"/>
        <v>0</v>
      </c>
      <c r="CY15" s="151"/>
      <c r="CZ15" s="151"/>
      <c r="DA15" s="151"/>
      <c r="DB15" s="36"/>
      <c r="DC15" s="36"/>
      <c r="DD15" s="34"/>
      <c r="DE15" s="34"/>
      <c r="DF15" s="34"/>
      <c r="DG15" s="34"/>
      <c r="DH15" s="6"/>
      <c r="DI15" s="6"/>
      <c r="DJ15" s="6"/>
      <c r="DK15" s="6"/>
    </row>
    <row r="16" spans="2:115" ht="15" customHeight="1" x14ac:dyDescent="0.15">
      <c r="B16" s="130"/>
      <c r="C16" s="130"/>
      <c r="D16" s="130"/>
      <c r="E16" s="154"/>
      <c r="F16" s="154"/>
      <c r="G16" s="154"/>
      <c r="H16" s="154"/>
      <c r="I16" s="154"/>
      <c r="J16" s="154"/>
      <c r="K16" s="154"/>
      <c r="L16" s="155"/>
      <c r="M16" s="155"/>
      <c r="N16" s="155"/>
      <c r="O16" s="155"/>
      <c r="P16" s="155"/>
      <c r="Q16" s="155"/>
      <c r="R16" s="155"/>
      <c r="S16" s="90">
        <f>IFERROR(AVERAGEIF(BU12:BX17,"&lt;&gt;0"),0)</f>
        <v>0</v>
      </c>
      <c r="T16" s="25"/>
      <c r="U16" s="153"/>
      <c r="V16" s="153"/>
      <c r="W16" s="153"/>
      <c r="X16" s="153"/>
      <c r="Y16" s="153"/>
      <c r="Z16" s="153"/>
      <c r="AA16" s="153"/>
      <c r="AB16" s="153"/>
      <c r="AC16" s="153"/>
      <c r="AD16" s="152" t="s">
        <v>54</v>
      </c>
      <c r="AE16" s="152"/>
      <c r="AF16" s="152"/>
      <c r="AG16" s="152"/>
      <c r="AH16" s="152"/>
      <c r="AI16" s="152"/>
      <c r="AJ16" s="149">
        <v>0</v>
      </c>
      <c r="AK16" s="150"/>
      <c r="AL16" s="150"/>
      <c r="AM16" s="150"/>
      <c r="AN16" s="150">
        <v>0</v>
      </c>
      <c r="AO16" s="150"/>
      <c r="AP16" s="150"/>
      <c r="AQ16" s="150"/>
      <c r="AR16" s="151">
        <f t="shared" si="0"/>
        <v>0</v>
      </c>
      <c r="AS16" s="151"/>
      <c r="AT16" s="151"/>
      <c r="AU16" s="151"/>
      <c r="AV16" s="25"/>
      <c r="AW16" s="25"/>
      <c r="AX16" s="153"/>
      <c r="AY16" s="153"/>
      <c r="AZ16" s="153"/>
      <c r="BA16" s="153"/>
      <c r="BB16" s="153"/>
      <c r="BC16" s="153"/>
      <c r="BD16" s="153"/>
      <c r="BE16" s="153"/>
      <c r="BF16" s="153"/>
      <c r="BG16" s="152" t="s">
        <v>48</v>
      </c>
      <c r="BH16" s="152"/>
      <c r="BI16" s="152"/>
      <c r="BJ16" s="152"/>
      <c r="BK16" s="152"/>
      <c r="BL16" s="152"/>
      <c r="BM16" s="149">
        <v>0</v>
      </c>
      <c r="BN16" s="150"/>
      <c r="BO16" s="150"/>
      <c r="BP16" s="150"/>
      <c r="BQ16" s="150">
        <v>0</v>
      </c>
      <c r="BR16" s="150"/>
      <c r="BS16" s="150"/>
      <c r="BT16" s="150"/>
      <c r="BU16" s="151">
        <f t="shared" si="1"/>
        <v>0</v>
      </c>
      <c r="BV16" s="151"/>
      <c r="BW16" s="151"/>
      <c r="BX16" s="151"/>
      <c r="BY16" s="25"/>
      <c r="BZ16" s="25"/>
      <c r="CA16" s="153"/>
      <c r="CB16" s="153"/>
      <c r="CC16" s="153"/>
      <c r="CD16" s="153"/>
      <c r="CE16" s="153"/>
      <c r="CF16" s="153"/>
      <c r="CG16" s="153"/>
      <c r="CH16" s="153"/>
      <c r="CI16" s="153"/>
      <c r="CJ16" s="152" t="s">
        <v>23</v>
      </c>
      <c r="CK16" s="152"/>
      <c r="CL16" s="152"/>
      <c r="CM16" s="152"/>
      <c r="CN16" s="152"/>
      <c r="CO16" s="152"/>
      <c r="CP16" s="149">
        <v>0</v>
      </c>
      <c r="CQ16" s="150"/>
      <c r="CR16" s="150"/>
      <c r="CS16" s="150"/>
      <c r="CT16" s="149">
        <v>0</v>
      </c>
      <c r="CU16" s="150"/>
      <c r="CV16" s="150"/>
      <c r="CW16" s="150"/>
      <c r="CX16" s="151">
        <f t="shared" si="2"/>
        <v>0</v>
      </c>
      <c r="CY16" s="151"/>
      <c r="CZ16" s="151"/>
      <c r="DA16" s="151"/>
      <c r="DB16" s="36"/>
      <c r="DC16" s="36"/>
      <c r="DD16" s="34"/>
      <c r="DE16" s="34"/>
      <c r="DF16" s="34"/>
      <c r="DG16" s="34"/>
      <c r="DH16" s="6"/>
      <c r="DI16" s="6"/>
      <c r="DJ16" s="6"/>
      <c r="DK16" s="6"/>
    </row>
    <row r="17" spans="2:129" ht="15" customHeight="1" x14ac:dyDescent="0.15">
      <c r="B17" s="79"/>
      <c r="C17" s="79"/>
      <c r="D17" s="79"/>
      <c r="E17" s="154"/>
      <c r="F17" s="154"/>
      <c r="G17" s="154"/>
      <c r="H17" s="154"/>
      <c r="I17" s="154"/>
      <c r="J17" s="154"/>
      <c r="K17" s="154"/>
      <c r="L17" s="155"/>
      <c r="M17" s="155"/>
      <c r="N17" s="155"/>
      <c r="O17" s="155"/>
      <c r="P17" s="155"/>
      <c r="Q17" s="155"/>
      <c r="R17" s="155"/>
      <c r="S17" s="90">
        <f>IFERROR(AVERAGEIF(CX12:DA17,"&lt;&gt;0"),0)</f>
        <v>0</v>
      </c>
      <c r="T17" s="25"/>
      <c r="U17" s="153"/>
      <c r="V17" s="153"/>
      <c r="W17" s="153"/>
      <c r="X17" s="153"/>
      <c r="Y17" s="153"/>
      <c r="Z17" s="153"/>
      <c r="AA17" s="153"/>
      <c r="AB17" s="153"/>
      <c r="AC17" s="153"/>
      <c r="AD17" s="152" t="s">
        <v>55</v>
      </c>
      <c r="AE17" s="152"/>
      <c r="AF17" s="152"/>
      <c r="AG17" s="152"/>
      <c r="AH17" s="152"/>
      <c r="AI17" s="152"/>
      <c r="AJ17" s="149">
        <v>0</v>
      </c>
      <c r="AK17" s="150"/>
      <c r="AL17" s="150"/>
      <c r="AM17" s="150"/>
      <c r="AN17" s="150">
        <v>0</v>
      </c>
      <c r="AO17" s="150"/>
      <c r="AP17" s="150"/>
      <c r="AQ17" s="150"/>
      <c r="AR17" s="151">
        <f t="shared" si="0"/>
        <v>0</v>
      </c>
      <c r="AS17" s="151"/>
      <c r="AT17" s="151"/>
      <c r="AU17" s="151"/>
      <c r="AV17" s="25"/>
      <c r="AW17" s="25"/>
      <c r="AX17" s="153"/>
      <c r="AY17" s="153"/>
      <c r="AZ17" s="153"/>
      <c r="BA17" s="153"/>
      <c r="BB17" s="153"/>
      <c r="BC17" s="153"/>
      <c r="BD17" s="153"/>
      <c r="BE17" s="153"/>
      <c r="BF17" s="153"/>
      <c r="BG17" s="152" t="s">
        <v>49</v>
      </c>
      <c r="BH17" s="152"/>
      <c r="BI17" s="152"/>
      <c r="BJ17" s="152"/>
      <c r="BK17" s="152"/>
      <c r="BL17" s="152"/>
      <c r="BM17" s="149">
        <v>0</v>
      </c>
      <c r="BN17" s="150"/>
      <c r="BO17" s="150"/>
      <c r="BP17" s="150"/>
      <c r="BQ17" s="150">
        <v>0</v>
      </c>
      <c r="BR17" s="150"/>
      <c r="BS17" s="150"/>
      <c r="BT17" s="150"/>
      <c r="BU17" s="151">
        <f t="shared" si="1"/>
        <v>0</v>
      </c>
      <c r="BV17" s="151"/>
      <c r="BW17" s="151"/>
      <c r="BX17" s="151"/>
      <c r="BY17" s="25"/>
      <c r="BZ17" s="25"/>
      <c r="CA17" s="153"/>
      <c r="CB17" s="153"/>
      <c r="CC17" s="153"/>
      <c r="CD17" s="153"/>
      <c r="CE17" s="153"/>
      <c r="CF17" s="153"/>
      <c r="CG17" s="153"/>
      <c r="CH17" s="153"/>
      <c r="CI17" s="153"/>
      <c r="CJ17" s="152" t="s">
        <v>36</v>
      </c>
      <c r="CK17" s="152"/>
      <c r="CL17" s="152"/>
      <c r="CM17" s="152"/>
      <c r="CN17" s="152"/>
      <c r="CO17" s="152"/>
      <c r="CP17" s="149">
        <v>0</v>
      </c>
      <c r="CQ17" s="150"/>
      <c r="CR17" s="150"/>
      <c r="CS17" s="150"/>
      <c r="CT17" s="149">
        <v>0</v>
      </c>
      <c r="CU17" s="150"/>
      <c r="CV17" s="150"/>
      <c r="CW17" s="150"/>
      <c r="CX17" s="151">
        <f t="shared" si="2"/>
        <v>0</v>
      </c>
      <c r="CY17" s="151"/>
      <c r="CZ17" s="151"/>
      <c r="DA17" s="151"/>
      <c r="DB17" s="13"/>
      <c r="DC17" s="13"/>
      <c r="DD17" s="34"/>
      <c r="DE17" s="34"/>
      <c r="DF17" s="34"/>
      <c r="DG17" s="34"/>
      <c r="DH17" s="6"/>
      <c r="DI17" s="6"/>
      <c r="DJ17" s="6"/>
      <c r="DK17" s="6"/>
    </row>
    <row r="18" spans="2:129" ht="15" customHeight="1" x14ac:dyDescent="0.15">
      <c r="B18" s="79"/>
      <c r="C18" s="79"/>
      <c r="D18" s="79"/>
      <c r="E18" s="25"/>
      <c r="F18" s="25"/>
      <c r="G18" s="25"/>
      <c r="H18" s="25"/>
      <c r="I18" s="25"/>
      <c r="J18" s="25"/>
      <c r="K18" s="25"/>
      <c r="L18" s="36"/>
      <c r="M18" s="36"/>
      <c r="N18" s="36"/>
      <c r="O18" s="36"/>
      <c r="P18" s="36"/>
      <c r="Q18" s="37"/>
      <c r="R18" s="38"/>
      <c r="S18" s="91">
        <f>IFERROR(AVERAGEIF(S15:S17,"&lt;&gt;0"),0)</f>
        <v>0.30381944444444442</v>
      </c>
      <c r="T18" s="38"/>
      <c r="U18" s="38"/>
      <c r="V18" s="38"/>
      <c r="W18" s="38"/>
      <c r="X18" s="38"/>
      <c r="Y18" s="39"/>
      <c r="Z18" s="39"/>
      <c r="AA18" s="39"/>
      <c r="AB18" s="39"/>
      <c r="AC18" s="40"/>
      <c r="AD18" s="40"/>
      <c r="AE18" s="40"/>
      <c r="AF18" s="40"/>
      <c r="AG18" s="18"/>
      <c r="AH18" s="18"/>
      <c r="AI18" s="7"/>
      <c r="AJ18" s="7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34"/>
      <c r="CZ18" s="34"/>
      <c r="DA18" s="34"/>
      <c r="DB18" s="34"/>
      <c r="DC18" s="34"/>
      <c r="DD18" s="34"/>
      <c r="DE18" s="34"/>
      <c r="DF18" s="34"/>
      <c r="DG18" s="34"/>
      <c r="DH18" s="6"/>
      <c r="DI18" s="6"/>
      <c r="DJ18" s="6"/>
      <c r="DK18" s="6"/>
    </row>
    <row r="19" spans="2:129" ht="15" customHeight="1" x14ac:dyDescent="0.15">
      <c r="B19" s="2"/>
      <c r="C19" s="2"/>
      <c r="D19" s="2"/>
      <c r="E19" s="12"/>
      <c r="F19" s="7"/>
      <c r="G19" s="7"/>
      <c r="H19" s="7"/>
      <c r="I19" s="7"/>
      <c r="J19" s="42"/>
      <c r="K19" s="42"/>
      <c r="L19" s="42"/>
      <c r="M19" s="42"/>
      <c r="N19" s="42"/>
      <c r="O19" s="42"/>
      <c r="P19" s="43"/>
      <c r="Q19" s="44"/>
      <c r="R19" s="42"/>
      <c r="S19" s="42"/>
      <c r="T19" s="42"/>
      <c r="U19" s="42"/>
      <c r="V19" s="42"/>
      <c r="W19" s="42"/>
      <c r="X19" s="42"/>
      <c r="Y19" s="42"/>
      <c r="Z19" s="42"/>
      <c r="AA19" s="86">
        <f>DATE(YEAR(P20),MONTH(P20),1)</f>
        <v>45566</v>
      </c>
      <c r="AB19" s="144">
        <f>DATE(YEAR(AA19),MONTH(AA19),1)</f>
        <v>45566</v>
      </c>
      <c r="AC19" s="144"/>
      <c r="AD19" s="144"/>
      <c r="AE19" s="144"/>
      <c r="AF19" s="144"/>
      <c r="AG19" s="88"/>
      <c r="AH19" s="88"/>
      <c r="AI19" s="89"/>
      <c r="AJ19" s="89"/>
      <c r="AK19" s="42"/>
      <c r="AL19" s="42"/>
      <c r="AM19" s="42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7">
        <f>EOMONTH(AA19,1)</f>
        <v>45626</v>
      </c>
      <c r="BG19" s="144">
        <f>DATE(YEAR(BF19),MONTH(BF19),1)</f>
        <v>45597</v>
      </c>
      <c r="BH19" s="144"/>
      <c r="BI19" s="144"/>
      <c r="BJ19" s="144"/>
      <c r="BK19" s="144"/>
      <c r="BL19" s="88"/>
      <c r="BM19" s="88"/>
      <c r="BN19" s="46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87">
        <f>EOMONTH(BF19,1)</f>
        <v>45657</v>
      </c>
      <c r="CL19" s="144">
        <f>DATE(YEAR(CK19),MONTH(CK19),1)</f>
        <v>45627</v>
      </c>
      <c r="CM19" s="144"/>
      <c r="CN19" s="144"/>
      <c r="CO19" s="144"/>
      <c r="CP19" s="144"/>
      <c r="CQ19" s="46"/>
      <c r="CR19" s="46"/>
      <c r="CS19" s="46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34"/>
      <c r="DE19" s="34"/>
      <c r="DF19" s="145" t="s">
        <v>5</v>
      </c>
      <c r="DG19" s="145"/>
      <c r="DH19" s="145"/>
      <c r="DJ19" s="77" t="s">
        <v>43</v>
      </c>
      <c r="DL19" s="34"/>
      <c r="DM19" s="145" t="s">
        <v>5</v>
      </c>
      <c r="DN19" s="145"/>
      <c r="DO19" s="145"/>
      <c r="DQ19" s="77" t="s">
        <v>43</v>
      </c>
      <c r="DS19" s="34"/>
      <c r="DT19" s="145" t="s">
        <v>5</v>
      </c>
      <c r="DU19" s="145"/>
      <c r="DV19" s="145"/>
      <c r="DX19" s="77" t="s">
        <v>43</v>
      </c>
    </row>
    <row r="20" spans="2:129" ht="15" customHeight="1" x14ac:dyDescent="0.15">
      <c r="B20" s="134"/>
      <c r="C20" s="134"/>
      <c r="D20" s="134"/>
      <c r="E20" s="135" t="s">
        <v>3</v>
      </c>
      <c r="F20" s="136"/>
      <c r="G20" s="136"/>
      <c r="H20" s="136"/>
      <c r="I20" s="136"/>
      <c r="J20" s="137"/>
      <c r="K20" s="141" t="s">
        <v>4</v>
      </c>
      <c r="L20" s="136"/>
      <c r="M20" s="136"/>
      <c r="N20" s="136"/>
      <c r="O20" s="137"/>
      <c r="P20" s="47">
        <f>DATE(YEAR(BU6),MONTH(BU6),1)</f>
        <v>45566</v>
      </c>
      <c r="Q20" s="47">
        <f>P20+DAY(1)</f>
        <v>45567</v>
      </c>
      <c r="R20" s="47">
        <f>Q20+DAY(1)</f>
        <v>45568</v>
      </c>
      <c r="S20" s="47">
        <f t="shared" ref="S20:CD20" si="3">R20+DAY(1)</f>
        <v>45569</v>
      </c>
      <c r="T20" s="47">
        <f t="shared" si="3"/>
        <v>45570</v>
      </c>
      <c r="U20" s="47">
        <f t="shared" si="3"/>
        <v>45571</v>
      </c>
      <c r="V20" s="47">
        <f t="shared" si="3"/>
        <v>45572</v>
      </c>
      <c r="W20" s="47">
        <f t="shared" si="3"/>
        <v>45573</v>
      </c>
      <c r="X20" s="47">
        <f t="shared" si="3"/>
        <v>45574</v>
      </c>
      <c r="Y20" s="47">
        <f t="shared" si="3"/>
        <v>45575</v>
      </c>
      <c r="Z20" s="47">
        <f t="shared" si="3"/>
        <v>45576</v>
      </c>
      <c r="AA20" s="47">
        <f t="shared" si="3"/>
        <v>45577</v>
      </c>
      <c r="AB20" s="47">
        <f t="shared" si="3"/>
        <v>45578</v>
      </c>
      <c r="AC20" s="47">
        <f t="shared" si="3"/>
        <v>45579</v>
      </c>
      <c r="AD20" s="47">
        <f t="shared" si="3"/>
        <v>45580</v>
      </c>
      <c r="AE20" s="47">
        <f t="shared" si="3"/>
        <v>45581</v>
      </c>
      <c r="AF20" s="47">
        <f t="shared" si="3"/>
        <v>45582</v>
      </c>
      <c r="AG20" s="47">
        <f t="shared" si="3"/>
        <v>45583</v>
      </c>
      <c r="AH20" s="47">
        <f t="shared" si="3"/>
        <v>45584</v>
      </c>
      <c r="AI20" s="47">
        <f t="shared" si="3"/>
        <v>45585</v>
      </c>
      <c r="AJ20" s="47">
        <f t="shared" si="3"/>
        <v>45586</v>
      </c>
      <c r="AK20" s="47">
        <f t="shared" si="3"/>
        <v>45587</v>
      </c>
      <c r="AL20" s="47">
        <f t="shared" si="3"/>
        <v>45588</v>
      </c>
      <c r="AM20" s="47">
        <f t="shared" si="3"/>
        <v>45589</v>
      </c>
      <c r="AN20" s="47">
        <f t="shared" si="3"/>
        <v>45590</v>
      </c>
      <c r="AO20" s="47">
        <f t="shared" si="3"/>
        <v>45591</v>
      </c>
      <c r="AP20" s="47">
        <f t="shared" si="3"/>
        <v>45592</v>
      </c>
      <c r="AQ20" s="47">
        <f t="shared" si="3"/>
        <v>45593</v>
      </c>
      <c r="AR20" s="47">
        <f t="shared" si="3"/>
        <v>45594</v>
      </c>
      <c r="AS20" s="47">
        <f t="shared" si="3"/>
        <v>45595</v>
      </c>
      <c r="AT20" s="47">
        <f t="shared" si="3"/>
        <v>45596</v>
      </c>
      <c r="AU20" s="47">
        <f t="shared" si="3"/>
        <v>45597</v>
      </c>
      <c r="AV20" s="47">
        <f t="shared" si="3"/>
        <v>45598</v>
      </c>
      <c r="AW20" s="47">
        <f t="shared" si="3"/>
        <v>45599</v>
      </c>
      <c r="AX20" s="47">
        <f t="shared" si="3"/>
        <v>45600</v>
      </c>
      <c r="AY20" s="47">
        <f t="shared" si="3"/>
        <v>45601</v>
      </c>
      <c r="AZ20" s="47">
        <f t="shared" si="3"/>
        <v>45602</v>
      </c>
      <c r="BA20" s="47">
        <f t="shared" si="3"/>
        <v>45603</v>
      </c>
      <c r="BB20" s="47">
        <f t="shared" si="3"/>
        <v>45604</v>
      </c>
      <c r="BC20" s="47">
        <f t="shared" si="3"/>
        <v>45605</v>
      </c>
      <c r="BD20" s="47">
        <f t="shared" si="3"/>
        <v>45606</v>
      </c>
      <c r="BE20" s="47">
        <f t="shared" si="3"/>
        <v>45607</v>
      </c>
      <c r="BF20" s="47">
        <f t="shared" si="3"/>
        <v>45608</v>
      </c>
      <c r="BG20" s="47">
        <f t="shared" si="3"/>
        <v>45609</v>
      </c>
      <c r="BH20" s="47">
        <f t="shared" si="3"/>
        <v>45610</v>
      </c>
      <c r="BI20" s="47">
        <f t="shared" si="3"/>
        <v>45611</v>
      </c>
      <c r="BJ20" s="47">
        <f t="shared" si="3"/>
        <v>45612</v>
      </c>
      <c r="BK20" s="47">
        <f t="shared" si="3"/>
        <v>45613</v>
      </c>
      <c r="BL20" s="47">
        <f t="shared" si="3"/>
        <v>45614</v>
      </c>
      <c r="BM20" s="47">
        <f t="shared" si="3"/>
        <v>45615</v>
      </c>
      <c r="BN20" s="47">
        <f t="shared" si="3"/>
        <v>45616</v>
      </c>
      <c r="BO20" s="47">
        <f t="shared" si="3"/>
        <v>45617</v>
      </c>
      <c r="BP20" s="47">
        <f t="shared" si="3"/>
        <v>45618</v>
      </c>
      <c r="BQ20" s="47">
        <f t="shared" si="3"/>
        <v>45619</v>
      </c>
      <c r="BR20" s="47">
        <f t="shared" si="3"/>
        <v>45620</v>
      </c>
      <c r="BS20" s="47">
        <f t="shared" si="3"/>
        <v>45621</v>
      </c>
      <c r="BT20" s="47">
        <f t="shared" si="3"/>
        <v>45622</v>
      </c>
      <c r="BU20" s="47">
        <f t="shared" si="3"/>
        <v>45623</v>
      </c>
      <c r="BV20" s="47">
        <f t="shared" si="3"/>
        <v>45624</v>
      </c>
      <c r="BW20" s="47">
        <f t="shared" si="3"/>
        <v>45625</v>
      </c>
      <c r="BX20" s="47">
        <f t="shared" si="3"/>
        <v>45626</v>
      </c>
      <c r="BY20" s="47">
        <f t="shared" si="3"/>
        <v>45627</v>
      </c>
      <c r="BZ20" s="47">
        <f t="shared" si="3"/>
        <v>45628</v>
      </c>
      <c r="CA20" s="47">
        <f t="shared" si="3"/>
        <v>45629</v>
      </c>
      <c r="CB20" s="47">
        <f t="shared" si="3"/>
        <v>45630</v>
      </c>
      <c r="CC20" s="47">
        <f t="shared" si="3"/>
        <v>45631</v>
      </c>
      <c r="CD20" s="47">
        <f t="shared" si="3"/>
        <v>45632</v>
      </c>
      <c r="CE20" s="47">
        <f t="shared" ref="CE20:DB20" si="4">CD20+DAY(1)</f>
        <v>45633</v>
      </c>
      <c r="CF20" s="47">
        <f t="shared" si="4"/>
        <v>45634</v>
      </c>
      <c r="CG20" s="47">
        <f t="shared" si="4"/>
        <v>45635</v>
      </c>
      <c r="CH20" s="47">
        <f t="shared" si="4"/>
        <v>45636</v>
      </c>
      <c r="CI20" s="47">
        <f t="shared" si="4"/>
        <v>45637</v>
      </c>
      <c r="CJ20" s="47">
        <f t="shared" si="4"/>
        <v>45638</v>
      </c>
      <c r="CK20" s="47">
        <f t="shared" si="4"/>
        <v>45639</v>
      </c>
      <c r="CL20" s="47">
        <f t="shared" si="4"/>
        <v>45640</v>
      </c>
      <c r="CM20" s="47">
        <f t="shared" si="4"/>
        <v>45641</v>
      </c>
      <c r="CN20" s="47">
        <f t="shared" si="4"/>
        <v>45642</v>
      </c>
      <c r="CO20" s="47">
        <f t="shared" si="4"/>
        <v>45643</v>
      </c>
      <c r="CP20" s="47">
        <f t="shared" si="4"/>
        <v>45644</v>
      </c>
      <c r="CQ20" s="47">
        <f t="shared" si="4"/>
        <v>45645</v>
      </c>
      <c r="CR20" s="47">
        <f t="shared" si="4"/>
        <v>45646</v>
      </c>
      <c r="CS20" s="47">
        <f t="shared" si="4"/>
        <v>45647</v>
      </c>
      <c r="CT20" s="47">
        <f t="shared" si="4"/>
        <v>45648</v>
      </c>
      <c r="CU20" s="47">
        <f t="shared" si="4"/>
        <v>45649</v>
      </c>
      <c r="CV20" s="47">
        <f t="shared" si="4"/>
        <v>45650</v>
      </c>
      <c r="CW20" s="47">
        <f t="shared" si="4"/>
        <v>45651</v>
      </c>
      <c r="CX20" s="47">
        <f t="shared" si="4"/>
        <v>45652</v>
      </c>
      <c r="CY20" s="47">
        <f t="shared" si="4"/>
        <v>45653</v>
      </c>
      <c r="CZ20" s="47">
        <f t="shared" si="4"/>
        <v>45654</v>
      </c>
      <c r="DA20" s="47">
        <f t="shared" si="4"/>
        <v>45655</v>
      </c>
      <c r="DB20" s="47">
        <f t="shared" si="4"/>
        <v>45656</v>
      </c>
      <c r="DC20" s="55">
        <f>DB20+DAY(1)</f>
        <v>45657</v>
      </c>
      <c r="DD20" s="66">
        <f>DC20+DAY(1)</f>
        <v>45658</v>
      </c>
      <c r="DE20" s="48"/>
      <c r="DF20" s="143">
        <f>AB19</f>
        <v>45566</v>
      </c>
      <c r="DG20" s="143"/>
      <c r="DH20" s="143"/>
      <c r="DI20" s="81"/>
      <c r="DJ20" s="82" t="str">
        <f>IF(OR(AND(DJ40&gt;=0.285,DF40&gt;=1),AND(DJ40=0,DF40=0)),"OK","NG")</f>
        <v>OK</v>
      </c>
      <c r="DK20" s="80">
        <f>IFERROR(IF(DJ20="NG",1,0),0)</f>
        <v>0</v>
      </c>
      <c r="DL20" s="48"/>
      <c r="DM20" s="143">
        <f>BG19</f>
        <v>45597</v>
      </c>
      <c r="DN20" s="143"/>
      <c r="DO20" s="143"/>
      <c r="DQ20" s="82" t="str">
        <f>IF(OR(AND(DQ40&gt;=0.285,DM40&gt;=1),AND(DQ40=0,DM40=0)),"OK","NG")</f>
        <v>OK</v>
      </c>
      <c r="DR20" s="80">
        <f>IFERROR(IF(DQ20="NG",1,0),0)</f>
        <v>0</v>
      </c>
      <c r="DS20" s="48"/>
      <c r="DT20" s="143">
        <f>CL19</f>
        <v>45627</v>
      </c>
      <c r="DU20" s="143"/>
      <c r="DV20" s="143"/>
      <c r="DX20" s="82" t="str">
        <f>IF(OR(AND(DX40&gt;=0.285,DT40&gt;=1),AND(DX40=0,DT40=0)),"OK","NG")</f>
        <v>OK</v>
      </c>
      <c r="DY20" s="80">
        <f>IFERROR(IF(DX20="NG",1,0),0)</f>
        <v>0</v>
      </c>
    </row>
    <row r="21" spans="2:129" ht="15" customHeight="1" x14ac:dyDescent="0.15">
      <c r="B21" s="134"/>
      <c r="C21" s="134"/>
      <c r="D21" s="134"/>
      <c r="E21" s="138"/>
      <c r="F21" s="139"/>
      <c r="G21" s="139"/>
      <c r="H21" s="139"/>
      <c r="I21" s="139"/>
      <c r="J21" s="140"/>
      <c r="K21" s="142"/>
      <c r="L21" s="139"/>
      <c r="M21" s="139"/>
      <c r="N21" s="139"/>
      <c r="O21" s="140"/>
      <c r="P21" s="49" t="str">
        <f>TEXT(WEEKDAY(+P20),"aaa")</f>
        <v>火</v>
      </c>
      <c r="Q21" s="49" t="str">
        <f>TEXT(WEEKDAY(+Q20),"aaa")</f>
        <v>水</v>
      </c>
      <c r="R21" s="49" t="str">
        <f>TEXT(WEEKDAY(+R20),"aaa")</f>
        <v>木</v>
      </c>
      <c r="S21" s="49" t="str">
        <f>TEXT(WEEKDAY(+S20),"aaa")</f>
        <v>金</v>
      </c>
      <c r="T21" s="49" t="str">
        <f t="shared" ref="T21:CE21" si="5">TEXT(WEEKDAY(+T20),"aaa")</f>
        <v>土</v>
      </c>
      <c r="U21" s="49" t="str">
        <f t="shared" si="5"/>
        <v>日</v>
      </c>
      <c r="V21" s="49" t="str">
        <f t="shared" si="5"/>
        <v>月</v>
      </c>
      <c r="W21" s="49" t="str">
        <f t="shared" si="5"/>
        <v>火</v>
      </c>
      <c r="X21" s="49" t="str">
        <f t="shared" si="5"/>
        <v>水</v>
      </c>
      <c r="Y21" s="49" t="str">
        <f t="shared" si="5"/>
        <v>木</v>
      </c>
      <c r="Z21" s="49" t="str">
        <f t="shared" si="5"/>
        <v>金</v>
      </c>
      <c r="AA21" s="49" t="str">
        <f t="shared" si="5"/>
        <v>土</v>
      </c>
      <c r="AB21" s="49" t="str">
        <f t="shared" si="5"/>
        <v>日</v>
      </c>
      <c r="AC21" s="49" t="str">
        <f t="shared" si="5"/>
        <v>月</v>
      </c>
      <c r="AD21" s="49" t="str">
        <f t="shared" si="5"/>
        <v>火</v>
      </c>
      <c r="AE21" s="49" t="str">
        <f t="shared" si="5"/>
        <v>水</v>
      </c>
      <c r="AF21" s="49" t="str">
        <f t="shared" si="5"/>
        <v>木</v>
      </c>
      <c r="AG21" s="49" t="str">
        <f t="shared" si="5"/>
        <v>金</v>
      </c>
      <c r="AH21" s="49" t="str">
        <f t="shared" si="5"/>
        <v>土</v>
      </c>
      <c r="AI21" s="49" t="str">
        <f t="shared" si="5"/>
        <v>日</v>
      </c>
      <c r="AJ21" s="49" t="str">
        <f t="shared" si="5"/>
        <v>月</v>
      </c>
      <c r="AK21" s="49" t="str">
        <f t="shared" si="5"/>
        <v>火</v>
      </c>
      <c r="AL21" s="49" t="str">
        <f t="shared" si="5"/>
        <v>水</v>
      </c>
      <c r="AM21" s="49" t="str">
        <f t="shared" si="5"/>
        <v>木</v>
      </c>
      <c r="AN21" s="49" t="str">
        <f t="shared" si="5"/>
        <v>金</v>
      </c>
      <c r="AO21" s="49" t="str">
        <f t="shared" si="5"/>
        <v>土</v>
      </c>
      <c r="AP21" s="49" t="str">
        <f t="shared" si="5"/>
        <v>日</v>
      </c>
      <c r="AQ21" s="49" t="str">
        <f t="shared" si="5"/>
        <v>月</v>
      </c>
      <c r="AR21" s="49" t="str">
        <f t="shared" si="5"/>
        <v>火</v>
      </c>
      <c r="AS21" s="49" t="str">
        <f t="shared" si="5"/>
        <v>水</v>
      </c>
      <c r="AT21" s="49" t="str">
        <f t="shared" si="5"/>
        <v>木</v>
      </c>
      <c r="AU21" s="49" t="str">
        <f t="shared" si="5"/>
        <v>金</v>
      </c>
      <c r="AV21" s="49" t="str">
        <f t="shared" si="5"/>
        <v>土</v>
      </c>
      <c r="AW21" s="49" t="str">
        <f t="shared" si="5"/>
        <v>日</v>
      </c>
      <c r="AX21" s="49" t="str">
        <f t="shared" si="5"/>
        <v>月</v>
      </c>
      <c r="AY21" s="49" t="str">
        <f t="shared" si="5"/>
        <v>火</v>
      </c>
      <c r="AZ21" s="49" t="str">
        <f t="shared" si="5"/>
        <v>水</v>
      </c>
      <c r="BA21" s="49" t="str">
        <f t="shared" si="5"/>
        <v>木</v>
      </c>
      <c r="BB21" s="49" t="str">
        <f t="shared" si="5"/>
        <v>金</v>
      </c>
      <c r="BC21" s="49" t="str">
        <f t="shared" si="5"/>
        <v>土</v>
      </c>
      <c r="BD21" s="49" t="str">
        <f t="shared" si="5"/>
        <v>日</v>
      </c>
      <c r="BE21" s="49" t="str">
        <f t="shared" si="5"/>
        <v>月</v>
      </c>
      <c r="BF21" s="49" t="str">
        <f t="shared" si="5"/>
        <v>火</v>
      </c>
      <c r="BG21" s="49" t="str">
        <f t="shared" si="5"/>
        <v>水</v>
      </c>
      <c r="BH21" s="49" t="str">
        <f t="shared" si="5"/>
        <v>木</v>
      </c>
      <c r="BI21" s="49" t="str">
        <f t="shared" si="5"/>
        <v>金</v>
      </c>
      <c r="BJ21" s="49" t="str">
        <f t="shared" si="5"/>
        <v>土</v>
      </c>
      <c r="BK21" s="49" t="str">
        <f t="shared" si="5"/>
        <v>日</v>
      </c>
      <c r="BL21" s="49" t="str">
        <f t="shared" si="5"/>
        <v>月</v>
      </c>
      <c r="BM21" s="49" t="str">
        <f t="shared" si="5"/>
        <v>火</v>
      </c>
      <c r="BN21" s="49" t="str">
        <f t="shared" si="5"/>
        <v>水</v>
      </c>
      <c r="BO21" s="49" t="str">
        <f t="shared" si="5"/>
        <v>木</v>
      </c>
      <c r="BP21" s="49" t="str">
        <f t="shared" si="5"/>
        <v>金</v>
      </c>
      <c r="BQ21" s="49" t="str">
        <f t="shared" si="5"/>
        <v>土</v>
      </c>
      <c r="BR21" s="49" t="str">
        <f t="shared" si="5"/>
        <v>日</v>
      </c>
      <c r="BS21" s="49" t="str">
        <f t="shared" si="5"/>
        <v>月</v>
      </c>
      <c r="BT21" s="49" t="str">
        <f t="shared" si="5"/>
        <v>火</v>
      </c>
      <c r="BU21" s="49" t="str">
        <f t="shared" si="5"/>
        <v>水</v>
      </c>
      <c r="BV21" s="49" t="str">
        <f t="shared" si="5"/>
        <v>木</v>
      </c>
      <c r="BW21" s="49" t="str">
        <f t="shared" si="5"/>
        <v>金</v>
      </c>
      <c r="BX21" s="49" t="str">
        <f t="shared" si="5"/>
        <v>土</v>
      </c>
      <c r="BY21" s="49" t="str">
        <f t="shared" si="5"/>
        <v>日</v>
      </c>
      <c r="BZ21" s="49" t="str">
        <f t="shared" si="5"/>
        <v>月</v>
      </c>
      <c r="CA21" s="49" t="str">
        <f t="shared" si="5"/>
        <v>火</v>
      </c>
      <c r="CB21" s="49" t="str">
        <f t="shared" si="5"/>
        <v>水</v>
      </c>
      <c r="CC21" s="49" t="str">
        <f t="shared" si="5"/>
        <v>木</v>
      </c>
      <c r="CD21" s="49" t="str">
        <f t="shared" si="5"/>
        <v>金</v>
      </c>
      <c r="CE21" s="49" t="str">
        <f t="shared" si="5"/>
        <v>土</v>
      </c>
      <c r="CF21" s="49" t="str">
        <f t="shared" ref="CF21:DC21" si="6">TEXT(WEEKDAY(+CF20),"aaa")</f>
        <v>日</v>
      </c>
      <c r="CG21" s="49" t="str">
        <f t="shared" si="6"/>
        <v>月</v>
      </c>
      <c r="CH21" s="49" t="str">
        <f t="shared" si="6"/>
        <v>火</v>
      </c>
      <c r="CI21" s="49" t="str">
        <f t="shared" si="6"/>
        <v>水</v>
      </c>
      <c r="CJ21" s="49" t="str">
        <f t="shared" si="6"/>
        <v>木</v>
      </c>
      <c r="CK21" s="49" t="str">
        <f t="shared" si="6"/>
        <v>金</v>
      </c>
      <c r="CL21" s="49" t="str">
        <f t="shared" si="6"/>
        <v>土</v>
      </c>
      <c r="CM21" s="49" t="str">
        <f t="shared" si="6"/>
        <v>日</v>
      </c>
      <c r="CN21" s="49" t="str">
        <f t="shared" si="6"/>
        <v>月</v>
      </c>
      <c r="CO21" s="49" t="str">
        <f t="shared" si="6"/>
        <v>火</v>
      </c>
      <c r="CP21" s="49" t="str">
        <f t="shared" si="6"/>
        <v>水</v>
      </c>
      <c r="CQ21" s="49" t="str">
        <f t="shared" si="6"/>
        <v>木</v>
      </c>
      <c r="CR21" s="49" t="str">
        <f t="shared" si="6"/>
        <v>金</v>
      </c>
      <c r="CS21" s="49" t="str">
        <f t="shared" si="6"/>
        <v>土</v>
      </c>
      <c r="CT21" s="49" t="str">
        <f t="shared" si="6"/>
        <v>日</v>
      </c>
      <c r="CU21" s="49" t="str">
        <f t="shared" si="6"/>
        <v>月</v>
      </c>
      <c r="CV21" s="49" t="str">
        <f t="shared" si="6"/>
        <v>火</v>
      </c>
      <c r="CW21" s="49" t="str">
        <f t="shared" si="6"/>
        <v>水</v>
      </c>
      <c r="CX21" s="49" t="str">
        <f t="shared" si="6"/>
        <v>木</v>
      </c>
      <c r="CY21" s="49" t="str">
        <f t="shared" si="6"/>
        <v>金</v>
      </c>
      <c r="CZ21" s="49" t="str">
        <f t="shared" si="6"/>
        <v>土</v>
      </c>
      <c r="DA21" s="49" t="str">
        <f t="shared" si="6"/>
        <v>日</v>
      </c>
      <c r="DB21" s="49" t="str">
        <f t="shared" si="6"/>
        <v>月</v>
      </c>
      <c r="DC21" s="50" t="str">
        <f t="shared" si="6"/>
        <v>火</v>
      </c>
      <c r="DD21" s="34"/>
      <c r="DE21" s="48"/>
      <c r="DF21" s="78" t="s">
        <v>31</v>
      </c>
      <c r="DG21" s="78" t="s">
        <v>30</v>
      </c>
      <c r="DH21" s="70" t="s">
        <v>33</v>
      </c>
      <c r="DI21" s="74" t="s">
        <v>40</v>
      </c>
      <c r="DL21" s="48"/>
      <c r="DM21" s="78" t="s">
        <v>31</v>
      </c>
      <c r="DN21" s="78" t="s">
        <v>30</v>
      </c>
      <c r="DO21" s="70" t="s">
        <v>33</v>
      </c>
      <c r="DP21" s="74" t="s">
        <v>40</v>
      </c>
      <c r="DS21" s="48"/>
      <c r="DT21" s="78" t="s">
        <v>31</v>
      </c>
      <c r="DU21" s="78" t="s">
        <v>30</v>
      </c>
      <c r="DV21" s="70" t="s">
        <v>33</v>
      </c>
      <c r="DW21" s="74" t="s">
        <v>40</v>
      </c>
    </row>
    <row r="22" spans="2:129" ht="15" customHeight="1" x14ac:dyDescent="0.15">
      <c r="B22" s="130"/>
      <c r="C22" s="130"/>
      <c r="D22" s="130"/>
      <c r="E22" s="120" t="str">
        <f t="shared" ref="E22:E27" si="7">IF(U12=0," ",U12)</f>
        <v>●建設</v>
      </c>
      <c r="F22" s="121"/>
      <c r="G22" s="121"/>
      <c r="H22" s="121"/>
      <c r="I22" s="121"/>
      <c r="J22" s="122"/>
      <c r="K22" s="123" t="str">
        <f t="shared" ref="K22:K27" si="8">IF(AD12=0,"",AD12)</f>
        <v>石川　一郎</v>
      </c>
      <c r="L22" s="124"/>
      <c r="M22" s="124"/>
      <c r="N22" s="124"/>
      <c r="O22" s="124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15" t="s">
        <v>31</v>
      </c>
      <c r="AA22" s="15" t="s">
        <v>31</v>
      </c>
      <c r="AB22" s="15" t="s">
        <v>31</v>
      </c>
      <c r="AC22" s="19" t="s">
        <v>30</v>
      </c>
      <c r="AD22" s="15" t="s">
        <v>31</v>
      </c>
      <c r="AE22" s="15" t="s">
        <v>31</v>
      </c>
      <c r="AF22" s="19" t="s">
        <v>30</v>
      </c>
      <c r="AG22" s="15" t="s">
        <v>31</v>
      </c>
      <c r="AH22" s="15" t="s">
        <v>31</v>
      </c>
      <c r="AI22" s="15" t="s">
        <v>31</v>
      </c>
      <c r="AJ22" s="19" t="s">
        <v>30</v>
      </c>
      <c r="AK22" s="15" t="s">
        <v>31</v>
      </c>
      <c r="AL22" s="15" t="s">
        <v>31</v>
      </c>
      <c r="AM22" s="19" t="s">
        <v>30</v>
      </c>
      <c r="AN22" s="15" t="s">
        <v>31</v>
      </c>
      <c r="AO22" s="15" t="s">
        <v>31</v>
      </c>
      <c r="AP22" s="15" t="s">
        <v>31</v>
      </c>
      <c r="AQ22" s="19" t="s">
        <v>30</v>
      </c>
      <c r="AR22" s="15" t="s">
        <v>31</v>
      </c>
      <c r="AS22" s="15" t="s">
        <v>31</v>
      </c>
      <c r="AT22" s="19" t="s">
        <v>30</v>
      </c>
      <c r="AU22" s="15" t="s">
        <v>31</v>
      </c>
      <c r="AV22" s="15" t="s">
        <v>31</v>
      </c>
      <c r="AW22" s="15" t="s">
        <v>31</v>
      </c>
      <c r="AX22" s="19" t="s">
        <v>30</v>
      </c>
      <c r="AY22" s="15" t="s">
        <v>31</v>
      </c>
      <c r="AZ22" s="15" t="s">
        <v>31</v>
      </c>
      <c r="BA22" s="19" t="s">
        <v>30</v>
      </c>
      <c r="BB22" s="15" t="s">
        <v>31</v>
      </c>
      <c r="BC22" s="15" t="s">
        <v>31</v>
      </c>
      <c r="BD22" s="15" t="s">
        <v>31</v>
      </c>
      <c r="BE22" s="19" t="s">
        <v>30</v>
      </c>
      <c r="BF22" s="15" t="s">
        <v>31</v>
      </c>
      <c r="BG22" s="15" t="s">
        <v>31</v>
      </c>
      <c r="BH22" s="19" t="s">
        <v>30</v>
      </c>
      <c r="BI22" s="15" t="s">
        <v>31</v>
      </c>
      <c r="BJ22" s="15" t="s">
        <v>31</v>
      </c>
      <c r="BK22" s="15" t="s">
        <v>31</v>
      </c>
      <c r="BL22" s="19" t="s">
        <v>30</v>
      </c>
      <c r="BM22" s="15" t="s">
        <v>31</v>
      </c>
      <c r="BN22" s="15" t="s">
        <v>31</v>
      </c>
      <c r="BO22" s="19" t="s">
        <v>30</v>
      </c>
      <c r="BP22" s="15" t="s">
        <v>31</v>
      </c>
      <c r="BQ22" s="15" t="s">
        <v>31</v>
      </c>
      <c r="BR22" s="15" t="s">
        <v>31</v>
      </c>
      <c r="BS22" s="19" t="s">
        <v>30</v>
      </c>
      <c r="BT22" s="15" t="s">
        <v>31</v>
      </c>
      <c r="BU22" s="15" t="s">
        <v>31</v>
      </c>
      <c r="BV22" s="19" t="s">
        <v>30</v>
      </c>
      <c r="BW22" s="15" t="s">
        <v>31</v>
      </c>
      <c r="BX22" s="15" t="s">
        <v>31</v>
      </c>
      <c r="BY22" s="15" t="s">
        <v>31</v>
      </c>
      <c r="BZ22" s="19" t="s">
        <v>30</v>
      </c>
      <c r="CA22" s="15" t="s">
        <v>31</v>
      </c>
      <c r="CB22" s="15" t="s">
        <v>31</v>
      </c>
      <c r="CC22" s="19" t="s">
        <v>30</v>
      </c>
      <c r="CD22" s="15" t="s">
        <v>31</v>
      </c>
      <c r="CE22" s="15" t="s">
        <v>31</v>
      </c>
      <c r="CF22" s="15" t="s">
        <v>31</v>
      </c>
      <c r="CG22" s="19" t="s">
        <v>30</v>
      </c>
      <c r="CH22" s="15" t="s">
        <v>31</v>
      </c>
      <c r="CI22" s="15" t="s">
        <v>31</v>
      </c>
      <c r="CJ22" s="19" t="s">
        <v>30</v>
      </c>
      <c r="CK22" s="15" t="s">
        <v>31</v>
      </c>
      <c r="CL22" s="15" t="s">
        <v>31</v>
      </c>
      <c r="CM22" s="15" t="s">
        <v>31</v>
      </c>
      <c r="CN22" s="19" t="s">
        <v>30</v>
      </c>
      <c r="CO22" s="15" t="s">
        <v>31</v>
      </c>
      <c r="CP22" s="15" t="s">
        <v>31</v>
      </c>
      <c r="CQ22" s="19" t="s">
        <v>30</v>
      </c>
      <c r="CR22" s="15" t="s">
        <v>31</v>
      </c>
      <c r="CS22" s="15" t="s">
        <v>31</v>
      </c>
      <c r="CT22" s="15" t="s">
        <v>31</v>
      </c>
      <c r="CU22" s="19" t="s">
        <v>30</v>
      </c>
      <c r="CV22" s="15" t="s">
        <v>31</v>
      </c>
      <c r="CW22" s="15" t="s">
        <v>31</v>
      </c>
      <c r="CX22" s="19" t="s">
        <v>30</v>
      </c>
      <c r="CY22" s="15" t="s">
        <v>31</v>
      </c>
      <c r="CZ22" s="15" t="s">
        <v>31</v>
      </c>
      <c r="DA22" s="15" t="s">
        <v>31</v>
      </c>
      <c r="DB22" s="21" t="s">
        <v>33</v>
      </c>
      <c r="DC22" s="21" t="s">
        <v>33</v>
      </c>
      <c r="DD22" s="34"/>
      <c r="DE22" s="13"/>
      <c r="DF22" s="65">
        <f>COUNTIFS($P$20:$DC$20,"&gt;="&amp;$BU$6,$P$20:$DC$20,"&lt;="&amp;$CL$6,$P$20:$DC$20,"&gt;="&amp;$AB$19,$P$20:$DC$20,"&lt;"&amp;$BG$19,P22:DC22,"★")</f>
        <v>15</v>
      </c>
      <c r="DG22" s="65">
        <f>COUNTIFS($P$20:$DC$20,"&gt;="&amp;$BU$6,$P$20:$DC$20,"&lt;="&amp;$CL$6,$P$20:$DC$20,"&gt;="&amp;$AB$19,$P$20:$DC$20,"&lt;"&amp;$BG$19,P22:DC22,"●")</f>
        <v>6</v>
      </c>
      <c r="DH22" s="65">
        <f>COUNTIFS($P$20:$DC$20,"&gt;="&amp;$BU$6,$P$20:$DC$20,"&lt;="&amp;$CL$6,$P$20:$DC$20,"&gt;="&amp;$AB$19,$P$20:$DC$20,"&lt;"&amp;$BG$19,P22:DC22,"▲")</f>
        <v>0</v>
      </c>
      <c r="DI22" s="73">
        <f>SUM(DF22:DG22)</f>
        <v>21</v>
      </c>
      <c r="DJ22" s="76">
        <f>IFERROR(DG22/DI22,0)</f>
        <v>0.2857142857142857</v>
      </c>
      <c r="DK22" s="75"/>
      <c r="DL22" s="13"/>
      <c r="DM22" s="65">
        <f>COUNTIFS($P$20:$DC$20,"&gt;="&amp;$BU$6,$P$20:$DC$20,"&lt;="&amp;$CL$6,$P$20:$DC$20,"&gt;="&amp;$BG$19,$P$20:$DC$20,"&lt;"&amp;$CL$19,P22:DC22,"★")</f>
        <v>22</v>
      </c>
      <c r="DN22" s="65">
        <f>COUNTIFS($P$20:$DC$20,"&gt;="&amp;$BU$6,$P$20:$DC$20,"&lt;="&amp;$CL$6,$P$20:$DC$20,"&gt;="&amp;$BG$19,$P$20:$DC$20,"&lt;"&amp;$CL$19,P22:DC22,"●")</f>
        <v>8</v>
      </c>
      <c r="DO22" s="65">
        <f>COUNTIFS($P$20:$DC$20,"&gt;="&amp;$BU$6,$P$20:$DC$20,"&lt;="&amp;$CL$6,$P$20:$DC$20,"&gt;="&amp;$BG$19,$P$20:$DC$20,"&lt;"&amp;$CL$19,P22:DC22,"▲")</f>
        <v>0</v>
      </c>
      <c r="DP22" s="73">
        <f>SUM(DM22:DN22)</f>
        <v>30</v>
      </c>
      <c r="DQ22" s="76">
        <f>IFERROR(DN22/DP22,0)</f>
        <v>0.26666666666666666</v>
      </c>
      <c r="DR22" s="75"/>
      <c r="DS22" s="13"/>
      <c r="DT22" s="65">
        <f>COUNTIFS($P$20:$DC$20,"&gt;="&amp;$BU$6,$P$20:$DC$20,"&lt;="&amp;$CL$6,$P$20:$DC$20,"&gt;="&amp;$CL$19,$P$20:$DC$20,"&lt;"&amp;$AB$41,P22:DC22,"★")</f>
        <v>21</v>
      </c>
      <c r="DU22" s="65">
        <f>COUNTIFS($P$20:$DC$20,"&gt;="&amp;$BU$6,$P$20:$DC$20,"&lt;="&amp;$CL$6,$P$20:$DC$20,"&gt;="&amp;$CL$19,$P$20:$DC$20,"&lt;"&amp;$AB$41,P22:DC22,"●")</f>
        <v>8</v>
      </c>
      <c r="DV22" s="65">
        <f>COUNTIFS($P$20:$DC$20,"&gt;="&amp;$BU$6,$P$20:$DC$20,"&lt;="&amp;$CL$6,$P$20:$DC$20,"&gt;="&amp;$CL$19,$P$20:$DC$20,"&lt;"&amp;$AB$41,P22:DC22,"▲")</f>
        <v>2</v>
      </c>
      <c r="DW22" s="73">
        <f>SUM(DT22:DU22)</f>
        <v>29</v>
      </c>
      <c r="DX22" s="76">
        <f>IFERROR(DU22/DW22,0)</f>
        <v>0.27586206896551724</v>
      </c>
      <c r="DY22" s="75"/>
    </row>
    <row r="23" spans="2:129" ht="15" customHeight="1" x14ac:dyDescent="0.15">
      <c r="B23" s="130"/>
      <c r="C23" s="130"/>
      <c r="D23" s="130"/>
      <c r="E23" s="120" t="str">
        <f>IF(U13=0," ",U13)</f>
        <v xml:space="preserve"> </v>
      </c>
      <c r="F23" s="121"/>
      <c r="G23" s="121"/>
      <c r="H23" s="121"/>
      <c r="I23" s="121"/>
      <c r="J23" s="122"/>
      <c r="K23" s="123" t="str">
        <f t="shared" si="8"/>
        <v>石川　二郎</v>
      </c>
      <c r="L23" s="124"/>
      <c r="M23" s="124"/>
      <c r="N23" s="124"/>
      <c r="O23" s="124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15" t="s">
        <v>31</v>
      </c>
      <c r="AA23" s="19" t="s">
        <v>30</v>
      </c>
      <c r="AB23" s="15" t="s">
        <v>31</v>
      </c>
      <c r="AC23" s="15" t="s">
        <v>31</v>
      </c>
      <c r="AD23" s="15" t="s">
        <v>31</v>
      </c>
      <c r="AE23" s="15" t="s">
        <v>31</v>
      </c>
      <c r="AF23" s="15" t="s">
        <v>31</v>
      </c>
      <c r="AG23" s="19" t="s">
        <v>30</v>
      </c>
      <c r="AH23" s="19" t="s">
        <v>30</v>
      </c>
      <c r="AI23" s="19" t="s">
        <v>30</v>
      </c>
      <c r="AJ23" s="15" t="s">
        <v>31</v>
      </c>
      <c r="AK23" s="15" t="s">
        <v>31</v>
      </c>
      <c r="AL23" s="15" t="s">
        <v>31</v>
      </c>
      <c r="AM23" s="15" t="s">
        <v>31</v>
      </c>
      <c r="AN23" s="19" t="s">
        <v>30</v>
      </c>
      <c r="AO23" s="19" t="s">
        <v>30</v>
      </c>
      <c r="AP23" s="19" t="s">
        <v>30</v>
      </c>
      <c r="AQ23" s="15" t="s">
        <v>31</v>
      </c>
      <c r="AR23" s="15" t="s">
        <v>31</v>
      </c>
      <c r="AS23" s="15" t="s">
        <v>31</v>
      </c>
      <c r="AT23" s="15" t="s">
        <v>31</v>
      </c>
      <c r="AU23" s="19" t="s">
        <v>30</v>
      </c>
      <c r="AV23" s="19" t="s">
        <v>30</v>
      </c>
      <c r="AW23" s="19" t="s">
        <v>30</v>
      </c>
      <c r="AX23" s="15" t="s">
        <v>31</v>
      </c>
      <c r="AY23" s="15" t="s">
        <v>31</v>
      </c>
      <c r="AZ23" s="15" t="s">
        <v>31</v>
      </c>
      <c r="BA23" s="15" t="s">
        <v>31</v>
      </c>
      <c r="BB23" s="19" t="s">
        <v>30</v>
      </c>
      <c r="BC23" s="19" t="s">
        <v>30</v>
      </c>
      <c r="BD23" s="19" t="s">
        <v>30</v>
      </c>
      <c r="BE23" s="15" t="s">
        <v>31</v>
      </c>
      <c r="BF23" s="15" t="s">
        <v>31</v>
      </c>
      <c r="BG23" s="15" t="s">
        <v>31</v>
      </c>
      <c r="BH23" s="15" t="s">
        <v>31</v>
      </c>
      <c r="BI23" s="19" t="s">
        <v>30</v>
      </c>
      <c r="BJ23" s="19" t="s">
        <v>30</v>
      </c>
      <c r="BK23" s="19" t="s">
        <v>30</v>
      </c>
      <c r="BL23" s="15" t="s">
        <v>31</v>
      </c>
      <c r="BM23" s="15" t="s">
        <v>31</v>
      </c>
      <c r="BN23" s="15" t="s">
        <v>31</v>
      </c>
      <c r="BO23" s="15" t="s">
        <v>31</v>
      </c>
      <c r="BP23" s="19" t="s">
        <v>30</v>
      </c>
      <c r="BQ23" s="19" t="s">
        <v>30</v>
      </c>
      <c r="BR23" s="19" t="s">
        <v>30</v>
      </c>
      <c r="BS23" s="15" t="s">
        <v>31</v>
      </c>
      <c r="BT23" s="15" t="s">
        <v>31</v>
      </c>
      <c r="BU23" s="15" t="s">
        <v>31</v>
      </c>
      <c r="BV23" s="15" t="s">
        <v>31</v>
      </c>
      <c r="BW23" s="19" t="s">
        <v>30</v>
      </c>
      <c r="BX23" s="19" t="s">
        <v>30</v>
      </c>
      <c r="BY23" s="19" t="s">
        <v>30</v>
      </c>
      <c r="BZ23" s="15" t="s">
        <v>31</v>
      </c>
      <c r="CA23" s="15" t="s">
        <v>31</v>
      </c>
      <c r="CB23" s="15" t="s">
        <v>31</v>
      </c>
      <c r="CC23" s="15" t="s">
        <v>31</v>
      </c>
      <c r="CD23" s="19" t="s">
        <v>30</v>
      </c>
      <c r="CE23" s="19" t="s">
        <v>30</v>
      </c>
      <c r="CF23" s="19" t="s">
        <v>30</v>
      </c>
      <c r="CG23" s="15" t="s">
        <v>31</v>
      </c>
      <c r="CH23" s="15" t="s">
        <v>31</v>
      </c>
      <c r="CI23" s="15" t="s">
        <v>31</v>
      </c>
      <c r="CJ23" s="15" t="s">
        <v>31</v>
      </c>
      <c r="CK23" s="19" t="s">
        <v>30</v>
      </c>
      <c r="CL23" s="19" t="s">
        <v>30</v>
      </c>
      <c r="CM23" s="19" t="s">
        <v>30</v>
      </c>
      <c r="CN23" s="15" t="s">
        <v>31</v>
      </c>
      <c r="CO23" s="15" t="s">
        <v>31</v>
      </c>
      <c r="CP23" s="15" t="s">
        <v>31</v>
      </c>
      <c r="CQ23" s="15" t="s">
        <v>31</v>
      </c>
      <c r="CR23" s="19" t="s">
        <v>30</v>
      </c>
      <c r="CS23" s="19" t="s">
        <v>30</v>
      </c>
      <c r="CT23" s="19" t="s">
        <v>30</v>
      </c>
      <c r="CU23" s="15" t="s">
        <v>31</v>
      </c>
      <c r="CV23" s="15" t="s">
        <v>31</v>
      </c>
      <c r="CW23" s="15" t="s">
        <v>31</v>
      </c>
      <c r="CX23" s="15" t="s">
        <v>31</v>
      </c>
      <c r="CY23" s="19" t="s">
        <v>30</v>
      </c>
      <c r="CZ23" s="19" t="s">
        <v>30</v>
      </c>
      <c r="DA23" s="19" t="s">
        <v>30</v>
      </c>
      <c r="DB23" s="21" t="s">
        <v>33</v>
      </c>
      <c r="DC23" s="21" t="s">
        <v>33</v>
      </c>
      <c r="DD23" s="34"/>
      <c r="DE23" s="13"/>
      <c r="DF23" s="65">
        <f>COUNTIFS($P$20:$DC$20,"&gt;="&amp;$BU$6,$P$20:$DC$20,"&lt;="&amp;$CL$6,$P$20:$DC$20,"&gt;="&amp;$AB$19,$P$20:$DC$20,"&lt;"&amp;$BG$19,P23:DC23,"★")</f>
        <v>14</v>
      </c>
      <c r="DG23" s="65">
        <f>COUNTIFS($P$20:$DC$20,"&gt;="&amp;$BU$6,$P$20:$DC$20,"&lt;="&amp;$CL$6,$P$20:$DC$20,"&gt;="&amp;$AB$19,$P$20:$DC$20,"&lt;"&amp;$BG$19,P23:DC23,"●")</f>
        <v>7</v>
      </c>
      <c r="DH23" s="65">
        <f t="shared" ref="DH23:DH39" si="9">COUNTIFS($P$20:$DC$20,"&gt;="&amp;$BU$6,$P$20:$DC$20,"&lt;="&amp;$CL$6,$P$20:$DC$20,"&gt;="&amp;$AB$19,$P$20:$DC$20,"&lt;"&amp;$BG$19,P23:DC23,"▲")</f>
        <v>0</v>
      </c>
      <c r="DI23" s="73">
        <f>SUM(DF23:DG23)</f>
        <v>21</v>
      </c>
      <c r="DJ23" s="76">
        <f t="shared" ref="DJ23:DJ39" si="10">IFERROR(DG23/DI23,0)</f>
        <v>0.33333333333333331</v>
      </c>
      <c r="DL23" s="13"/>
      <c r="DM23" s="65">
        <f t="shared" ref="DM23:DM39" si="11">COUNTIFS($P$20:$DC$20,"&gt;="&amp;$BU$6,$P$20:$DC$20,"&lt;="&amp;$CL$6,$P$20:$DC$20,"&gt;="&amp;$BG$19,$P$20:$DC$20,"&lt;"&amp;$CL$19,P23:DC23,"★")</f>
        <v>16</v>
      </c>
      <c r="DN23" s="65">
        <f t="shared" ref="DN23:DN39" si="12">COUNTIFS($P$20:$DC$20,"&gt;="&amp;$BU$6,$P$20:$DC$20,"&lt;="&amp;$CL$6,$P$20:$DC$20,"&gt;="&amp;$BG$19,$P$20:$DC$20,"&lt;"&amp;$CL$19,P23:DC23,"●")</f>
        <v>14</v>
      </c>
      <c r="DO23" s="65">
        <f t="shared" ref="DO23:DO39" si="13">COUNTIFS($P$20:$DC$20,"&gt;="&amp;$BU$6,$P$20:$DC$20,"&lt;="&amp;$CL$6,$P$20:$DC$20,"&gt;="&amp;$BG$19,$P$20:$DC$20,"&lt;"&amp;$CL$19,P23:DC23,"▲")</f>
        <v>0</v>
      </c>
      <c r="DP23" s="73">
        <f>SUM(DM23:DN23)</f>
        <v>30</v>
      </c>
      <c r="DQ23" s="76">
        <f t="shared" ref="DQ23:DQ39" si="14">IFERROR(DN23/DP23,0)</f>
        <v>0.46666666666666667</v>
      </c>
      <c r="DS23" s="13"/>
      <c r="DT23" s="65">
        <f t="shared" ref="DT23:DT39" si="15">COUNTIFS($P$20:$DC$20,"&gt;="&amp;$BU$6,$P$20:$DC$20,"&lt;="&amp;$CL$6,$P$20:$DC$20,"&gt;="&amp;$CL$19,$P$20:$DC$20,"&lt;"&amp;$AB$41,P23:DC23,"★")</f>
        <v>16</v>
      </c>
      <c r="DU23" s="65">
        <f t="shared" ref="DU23:DU39" si="16">COUNTIFS($P$20:$DC$20,"&gt;="&amp;$BU$6,$P$20:$DC$20,"&lt;="&amp;$CL$6,$P$20:$DC$20,"&gt;="&amp;$CL$19,$P$20:$DC$20,"&lt;"&amp;$AB$41,P23:DC23,"●")</f>
        <v>13</v>
      </c>
      <c r="DV23" s="65">
        <f t="shared" ref="DV23:DV39" si="17">COUNTIFS($P$20:$DC$20,"&gt;="&amp;$BU$6,$P$20:$DC$20,"&lt;="&amp;$CL$6,$P$20:$DC$20,"&gt;="&amp;$CL$19,$P$20:$DC$20,"&lt;"&amp;$AB$41,P23:DC23,"▲")</f>
        <v>2</v>
      </c>
      <c r="DW23" s="73">
        <f>SUM(DT23:DU23)</f>
        <v>29</v>
      </c>
      <c r="DX23" s="76">
        <f t="shared" ref="DX23:DX39" si="18">IFERROR(DU23/DW23,0)</f>
        <v>0.44827586206896552</v>
      </c>
    </row>
    <row r="24" spans="2:129" ht="15" customHeight="1" x14ac:dyDescent="0.15">
      <c r="B24" s="130"/>
      <c r="C24" s="130"/>
      <c r="D24" s="130"/>
      <c r="E24" s="120" t="str">
        <f t="shared" si="7"/>
        <v xml:space="preserve"> </v>
      </c>
      <c r="F24" s="121"/>
      <c r="G24" s="121"/>
      <c r="H24" s="121"/>
      <c r="I24" s="121"/>
      <c r="J24" s="122"/>
      <c r="K24" s="123" t="str">
        <f t="shared" si="8"/>
        <v>石川　三郎</v>
      </c>
      <c r="L24" s="124"/>
      <c r="M24" s="124"/>
      <c r="N24" s="124"/>
      <c r="O24" s="124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15" t="s">
        <v>31</v>
      </c>
      <c r="AA24" s="15" t="s">
        <v>31</v>
      </c>
      <c r="AB24" s="15" t="s">
        <v>31</v>
      </c>
      <c r="AC24" s="15" t="s">
        <v>31</v>
      </c>
      <c r="AD24" s="19" t="s">
        <v>30</v>
      </c>
      <c r="AE24" s="19" t="s">
        <v>30</v>
      </c>
      <c r="AF24" s="15" t="s">
        <v>31</v>
      </c>
      <c r="AG24" s="15" t="s">
        <v>31</v>
      </c>
      <c r="AH24" s="15" t="s">
        <v>31</v>
      </c>
      <c r="AI24" s="15" t="s">
        <v>31</v>
      </c>
      <c r="AJ24" s="15" t="s">
        <v>31</v>
      </c>
      <c r="AK24" s="19" t="s">
        <v>30</v>
      </c>
      <c r="AL24" s="19" t="s">
        <v>30</v>
      </c>
      <c r="AM24" s="15" t="s">
        <v>31</v>
      </c>
      <c r="AN24" s="15" t="s">
        <v>31</v>
      </c>
      <c r="AO24" s="15" t="s">
        <v>31</v>
      </c>
      <c r="AP24" s="15" t="s">
        <v>31</v>
      </c>
      <c r="AQ24" s="15" t="s">
        <v>31</v>
      </c>
      <c r="AR24" s="19" t="s">
        <v>30</v>
      </c>
      <c r="AS24" s="19" t="s">
        <v>30</v>
      </c>
      <c r="AT24" s="15" t="s">
        <v>31</v>
      </c>
      <c r="AU24" s="15" t="s">
        <v>31</v>
      </c>
      <c r="AV24" s="15" t="s">
        <v>31</v>
      </c>
      <c r="AW24" s="15" t="s">
        <v>31</v>
      </c>
      <c r="AX24" s="15" t="s">
        <v>31</v>
      </c>
      <c r="AY24" s="19" t="s">
        <v>30</v>
      </c>
      <c r="AZ24" s="19" t="s">
        <v>30</v>
      </c>
      <c r="BA24" s="15" t="s">
        <v>31</v>
      </c>
      <c r="BB24" s="15" t="s">
        <v>31</v>
      </c>
      <c r="BC24" s="15" t="s">
        <v>31</v>
      </c>
      <c r="BD24" s="15" t="s">
        <v>31</v>
      </c>
      <c r="BE24" s="15" t="s">
        <v>31</v>
      </c>
      <c r="BF24" s="19" t="s">
        <v>30</v>
      </c>
      <c r="BG24" s="19" t="s">
        <v>30</v>
      </c>
      <c r="BH24" s="15" t="s">
        <v>31</v>
      </c>
      <c r="BI24" s="15" t="s">
        <v>31</v>
      </c>
      <c r="BJ24" s="15" t="s">
        <v>31</v>
      </c>
      <c r="BK24" s="15" t="s">
        <v>31</v>
      </c>
      <c r="BL24" s="15" t="s">
        <v>31</v>
      </c>
      <c r="BM24" s="19" t="s">
        <v>30</v>
      </c>
      <c r="BN24" s="19" t="s">
        <v>30</v>
      </c>
      <c r="BO24" s="15" t="s">
        <v>31</v>
      </c>
      <c r="BP24" s="15" t="s">
        <v>31</v>
      </c>
      <c r="BQ24" s="15" t="s">
        <v>31</v>
      </c>
      <c r="BR24" s="15" t="s">
        <v>31</v>
      </c>
      <c r="BS24" s="15" t="s">
        <v>31</v>
      </c>
      <c r="BT24" s="19" t="s">
        <v>30</v>
      </c>
      <c r="BU24" s="19" t="s">
        <v>30</v>
      </c>
      <c r="BV24" s="15" t="s">
        <v>31</v>
      </c>
      <c r="BW24" s="15" t="s">
        <v>31</v>
      </c>
      <c r="BX24" s="15" t="s">
        <v>31</v>
      </c>
      <c r="BY24" s="15" t="s">
        <v>31</v>
      </c>
      <c r="BZ24" s="15" t="s">
        <v>31</v>
      </c>
      <c r="CA24" s="19" t="s">
        <v>30</v>
      </c>
      <c r="CB24" s="19" t="s">
        <v>30</v>
      </c>
      <c r="CC24" s="15" t="s">
        <v>31</v>
      </c>
      <c r="CD24" s="15" t="s">
        <v>31</v>
      </c>
      <c r="CE24" s="15" t="s">
        <v>31</v>
      </c>
      <c r="CF24" s="15" t="s">
        <v>31</v>
      </c>
      <c r="CG24" s="15" t="s">
        <v>31</v>
      </c>
      <c r="CH24" s="19" t="s">
        <v>30</v>
      </c>
      <c r="CI24" s="19" t="s">
        <v>30</v>
      </c>
      <c r="CJ24" s="15" t="s">
        <v>31</v>
      </c>
      <c r="CK24" s="15" t="s">
        <v>31</v>
      </c>
      <c r="CL24" s="15" t="s">
        <v>31</v>
      </c>
      <c r="CM24" s="15" t="s">
        <v>31</v>
      </c>
      <c r="CN24" s="15" t="s">
        <v>31</v>
      </c>
      <c r="CO24" s="19" t="s">
        <v>30</v>
      </c>
      <c r="CP24" s="19" t="s">
        <v>30</v>
      </c>
      <c r="CQ24" s="15" t="s">
        <v>31</v>
      </c>
      <c r="CR24" s="15" t="s">
        <v>31</v>
      </c>
      <c r="CS24" s="15" t="s">
        <v>31</v>
      </c>
      <c r="CT24" s="15" t="s">
        <v>31</v>
      </c>
      <c r="CU24" s="15" t="s">
        <v>31</v>
      </c>
      <c r="CV24" s="19" t="s">
        <v>30</v>
      </c>
      <c r="CW24" s="19" t="s">
        <v>30</v>
      </c>
      <c r="CX24" s="15" t="s">
        <v>31</v>
      </c>
      <c r="CY24" s="15" t="s">
        <v>31</v>
      </c>
      <c r="CZ24" s="15" t="s">
        <v>31</v>
      </c>
      <c r="DA24" s="15" t="s">
        <v>31</v>
      </c>
      <c r="DB24" s="21" t="s">
        <v>33</v>
      </c>
      <c r="DC24" s="21" t="s">
        <v>33</v>
      </c>
      <c r="DD24" s="34"/>
      <c r="DE24" s="13"/>
      <c r="DF24" s="65">
        <f t="shared" ref="DF24:DF39" si="19">COUNTIFS($P$20:$DC$20,"&gt;="&amp;$BU$6,$P$20:$DC$20,"&lt;="&amp;$CL$6,$P$20:$DC$20,"&gt;="&amp;$AB$19,$P$20:$DC$20,"&lt;"&amp;$BG$19,P24:DC24,"★")</f>
        <v>15</v>
      </c>
      <c r="DG24" s="65">
        <f t="shared" ref="DG24:DG39" si="20">COUNTIFS($P$20:$DC$20,"&gt;="&amp;$BU$6,$P$20:$DC$20,"&lt;="&amp;$CL$6,$P$20:$DC$20,"&gt;="&amp;$AB$19,$P$20:$DC$20,"&lt;"&amp;$BG$19,P24:DC24,"●")</f>
        <v>6</v>
      </c>
      <c r="DH24" s="65">
        <f>COUNTIFS($P$20:$DC$20,"&gt;="&amp;$BU$6,$P$20:$DC$20,"&lt;="&amp;$CL$6,$P$20:$DC$20,"&gt;="&amp;$AB$19,$P$20:$DC$20,"&lt;"&amp;$BG$19,P24:DC24,"▲")</f>
        <v>0</v>
      </c>
      <c r="DI24" s="73">
        <f t="shared" ref="DI24:DI39" si="21">SUM(DF24:DG24)</f>
        <v>21</v>
      </c>
      <c r="DJ24" s="76">
        <f t="shared" si="10"/>
        <v>0.2857142857142857</v>
      </c>
      <c r="DL24" s="13"/>
      <c r="DM24" s="65">
        <f t="shared" si="11"/>
        <v>22</v>
      </c>
      <c r="DN24" s="65">
        <f t="shared" si="12"/>
        <v>8</v>
      </c>
      <c r="DO24" s="65">
        <f t="shared" si="13"/>
        <v>0</v>
      </c>
      <c r="DP24" s="73">
        <f t="shared" ref="DP24:DP39" si="22">SUM(DM24:DN24)</f>
        <v>30</v>
      </c>
      <c r="DQ24" s="76">
        <f t="shared" si="14"/>
        <v>0.26666666666666666</v>
      </c>
      <c r="DS24" s="13"/>
      <c r="DT24" s="65">
        <f t="shared" si="15"/>
        <v>21</v>
      </c>
      <c r="DU24" s="65">
        <f t="shared" si="16"/>
        <v>8</v>
      </c>
      <c r="DV24" s="65">
        <f t="shared" si="17"/>
        <v>2</v>
      </c>
      <c r="DW24" s="73">
        <f t="shared" ref="DW24:DW39" si="23">SUM(DT24:DU24)</f>
        <v>29</v>
      </c>
      <c r="DX24" s="76">
        <f t="shared" si="18"/>
        <v>0.27586206896551724</v>
      </c>
    </row>
    <row r="25" spans="2:129" ht="15" customHeight="1" x14ac:dyDescent="0.15">
      <c r="B25" s="130"/>
      <c r="C25" s="130"/>
      <c r="D25" s="130"/>
      <c r="E25" s="120" t="str">
        <f t="shared" si="7"/>
        <v xml:space="preserve"> </v>
      </c>
      <c r="F25" s="121"/>
      <c r="G25" s="121"/>
      <c r="H25" s="121"/>
      <c r="I25" s="121"/>
      <c r="J25" s="122"/>
      <c r="K25" s="123" t="str">
        <f t="shared" si="8"/>
        <v>石川　四郎</v>
      </c>
      <c r="L25" s="124"/>
      <c r="M25" s="124"/>
      <c r="N25" s="124"/>
      <c r="O25" s="124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15" t="s">
        <v>31</v>
      </c>
      <c r="AA25" s="19" t="s">
        <v>30</v>
      </c>
      <c r="AB25" s="15" t="s">
        <v>31</v>
      </c>
      <c r="AC25" s="15" t="s">
        <v>31</v>
      </c>
      <c r="AD25" s="15" t="s">
        <v>31</v>
      </c>
      <c r="AE25" s="15" t="s">
        <v>31</v>
      </c>
      <c r="AF25" s="15" t="s">
        <v>31</v>
      </c>
      <c r="AG25" s="15" t="s">
        <v>31</v>
      </c>
      <c r="AH25" s="19" t="s">
        <v>30</v>
      </c>
      <c r="AI25" s="19" t="s">
        <v>30</v>
      </c>
      <c r="AJ25" s="15" t="s">
        <v>31</v>
      </c>
      <c r="AK25" s="15" t="s">
        <v>31</v>
      </c>
      <c r="AL25" s="15" t="s">
        <v>31</v>
      </c>
      <c r="AM25" s="15" t="s">
        <v>31</v>
      </c>
      <c r="AN25" s="15" t="s">
        <v>31</v>
      </c>
      <c r="AO25" s="19" t="s">
        <v>30</v>
      </c>
      <c r="AP25" s="19" t="s">
        <v>30</v>
      </c>
      <c r="AQ25" s="15" t="s">
        <v>31</v>
      </c>
      <c r="AR25" s="15" t="s">
        <v>31</v>
      </c>
      <c r="AS25" s="15" t="s">
        <v>31</v>
      </c>
      <c r="AT25" s="15" t="s">
        <v>31</v>
      </c>
      <c r="AU25" s="15" t="s">
        <v>31</v>
      </c>
      <c r="AV25" s="19" t="s">
        <v>30</v>
      </c>
      <c r="AW25" s="15" t="s">
        <v>31</v>
      </c>
      <c r="AX25" s="15" t="s">
        <v>31</v>
      </c>
      <c r="AY25" s="15" t="s">
        <v>31</v>
      </c>
      <c r="AZ25" s="15" t="s">
        <v>31</v>
      </c>
      <c r="BA25" s="15" t="s">
        <v>31</v>
      </c>
      <c r="BB25" s="15" t="s">
        <v>31</v>
      </c>
      <c r="BC25" s="19" t="s">
        <v>30</v>
      </c>
      <c r="BD25" s="19" t="s">
        <v>30</v>
      </c>
      <c r="BE25" s="15" t="s">
        <v>31</v>
      </c>
      <c r="BF25" s="15" t="s">
        <v>31</v>
      </c>
      <c r="BG25" s="15" t="s">
        <v>31</v>
      </c>
      <c r="BH25" s="15" t="s">
        <v>31</v>
      </c>
      <c r="BI25" s="15" t="s">
        <v>31</v>
      </c>
      <c r="BJ25" s="19" t="s">
        <v>30</v>
      </c>
      <c r="BK25" s="19" t="s">
        <v>30</v>
      </c>
      <c r="BL25" s="15" t="s">
        <v>31</v>
      </c>
      <c r="BM25" s="15" t="s">
        <v>31</v>
      </c>
      <c r="BN25" s="15" t="s">
        <v>31</v>
      </c>
      <c r="BO25" s="15" t="s">
        <v>31</v>
      </c>
      <c r="BP25" s="15" t="s">
        <v>31</v>
      </c>
      <c r="BQ25" s="19" t="s">
        <v>30</v>
      </c>
      <c r="BR25" s="15" t="s">
        <v>31</v>
      </c>
      <c r="BS25" s="15" t="s">
        <v>31</v>
      </c>
      <c r="BT25" s="15" t="s">
        <v>31</v>
      </c>
      <c r="BU25" s="15" t="s">
        <v>31</v>
      </c>
      <c r="BV25" s="15" t="s">
        <v>31</v>
      </c>
      <c r="BW25" s="15" t="s">
        <v>31</v>
      </c>
      <c r="BX25" s="19" t="s">
        <v>30</v>
      </c>
      <c r="BY25" s="19" t="s">
        <v>30</v>
      </c>
      <c r="BZ25" s="15" t="s">
        <v>31</v>
      </c>
      <c r="CA25" s="15" t="s">
        <v>31</v>
      </c>
      <c r="CB25" s="15" t="s">
        <v>31</v>
      </c>
      <c r="CC25" s="15" t="s">
        <v>31</v>
      </c>
      <c r="CD25" s="15" t="s">
        <v>31</v>
      </c>
      <c r="CE25" s="19" t="s">
        <v>30</v>
      </c>
      <c r="CF25" s="19" t="s">
        <v>30</v>
      </c>
      <c r="CG25" s="15" t="s">
        <v>31</v>
      </c>
      <c r="CH25" s="15" t="s">
        <v>31</v>
      </c>
      <c r="CI25" s="15" t="s">
        <v>31</v>
      </c>
      <c r="CJ25" s="15" t="s">
        <v>31</v>
      </c>
      <c r="CK25" s="15" t="s">
        <v>31</v>
      </c>
      <c r="CL25" s="19" t="s">
        <v>30</v>
      </c>
      <c r="CM25" s="15" t="s">
        <v>31</v>
      </c>
      <c r="CN25" s="15" t="s">
        <v>31</v>
      </c>
      <c r="CO25" s="15" t="s">
        <v>31</v>
      </c>
      <c r="CP25" s="15" t="s">
        <v>31</v>
      </c>
      <c r="CQ25" s="15" t="s">
        <v>31</v>
      </c>
      <c r="CR25" s="15" t="s">
        <v>31</v>
      </c>
      <c r="CS25" s="19" t="s">
        <v>30</v>
      </c>
      <c r="CT25" s="19" t="s">
        <v>30</v>
      </c>
      <c r="CU25" s="15" t="s">
        <v>31</v>
      </c>
      <c r="CV25" s="15" t="s">
        <v>31</v>
      </c>
      <c r="CW25" s="15" t="s">
        <v>31</v>
      </c>
      <c r="CX25" s="15" t="s">
        <v>31</v>
      </c>
      <c r="CY25" s="15" t="s">
        <v>31</v>
      </c>
      <c r="CZ25" s="19" t="s">
        <v>30</v>
      </c>
      <c r="DA25" s="19" t="s">
        <v>30</v>
      </c>
      <c r="DB25" s="21" t="s">
        <v>33</v>
      </c>
      <c r="DC25" s="21" t="s">
        <v>33</v>
      </c>
      <c r="DD25" s="34"/>
      <c r="DE25" s="13"/>
      <c r="DF25" s="65">
        <f t="shared" si="19"/>
        <v>16</v>
      </c>
      <c r="DG25" s="65">
        <f t="shared" si="20"/>
        <v>5</v>
      </c>
      <c r="DH25" s="65">
        <f t="shared" si="9"/>
        <v>0</v>
      </c>
      <c r="DI25" s="73">
        <f t="shared" si="21"/>
        <v>21</v>
      </c>
      <c r="DJ25" s="76">
        <f t="shared" si="10"/>
        <v>0.23809523809523808</v>
      </c>
      <c r="DL25" s="13"/>
      <c r="DM25" s="65">
        <f t="shared" si="11"/>
        <v>23</v>
      </c>
      <c r="DN25" s="65">
        <f>COUNTIFS($P$20:$DC$20,"&gt;="&amp;$BU$6,$P$20:$DC$20,"&lt;="&amp;$CL$6,$P$20:$DC$20,"&gt;="&amp;$BG$19,$P$20:$DC$20,"&lt;"&amp;$CL$19,P25:DC25,"●")</f>
        <v>7</v>
      </c>
      <c r="DO25" s="65">
        <f t="shared" si="13"/>
        <v>0</v>
      </c>
      <c r="DP25" s="73">
        <f t="shared" si="22"/>
        <v>30</v>
      </c>
      <c r="DQ25" s="76">
        <f t="shared" si="14"/>
        <v>0.23333333333333334</v>
      </c>
      <c r="DS25" s="13"/>
      <c r="DT25" s="65">
        <f t="shared" si="15"/>
        <v>21</v>
      </c>
      <c r="DU25" s="65">
        <f t="shared" si="16"/>
        <v>8</v>
      </c>
      <c r="DV25" s="65">
        <f t="shared" si="17"/>
        <v>2</v>
      </c>
      <c r="DW25" s="73">
        <f t="shared" si="23"/>
        <v>29</v>
      </c>
      <c r="DX25" s="76">
        <f t="shared" si="18"/>
        <v>0.27586206896551724</v>
      </c>
    </row>
    <row r="26" spans="2:129" ht="15" customHeight="1" x14ac:dyDescent="0.15">
      <c r="B26" s="130"/>
      <c r="C26" s="130"/>
      <c r="D26" s="130"/>
      <c r="E26" s="120" t="str">
        <f t="shared" si="7"/>
        <v xml:space="preserve"> </v>
      </c>
      <c r="F26" s="121"/>
      <c r="G26" s="121"/>
      <c r="H26" s="121"/>
      <c r="I26" s="121"/>
      <c r="J26" s="122"/>
      <c r="K26" s="123" t="str">
        <f t="shared" si="8"/>
        <v>石川　五郎</v>
      </c>
      <c r="L26" s="124"/>
      <c r="M26" s="124"/>
      <c r="N26" s="124"/>
      <c r="O26" s="124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2"/>
      <c r="DD26" s="34"/>
      <c r="DE26" s="13"/>
      <c r="DF26" s="65">
        <f t="shared" si="19"/>
        <v>0</v>
      </c>
      <c r="DG26" s="65">
        <f t="shared" si="20"/>
        <v>0</v>
      </c>
      <c r="DH26" s="65">
        <f t="shared" si="9"/>
        <v>0</v>
      </c>
      <c r="DI26" s="73">
        <f t="shared" si="21"/>
        <v>0</v>
      </c>
      <c r="DJ26" s="76">
        <f t="shared" si="10"/>
        <v>0</v>
      </c>
      <c r="DL26" s="13"/>
      <c r="DM26" s="65">
        <f t="shared" si="11"/>
        <v>0</v>
      </c>
      <c r="DN26" s="65">
        <f t="shared" si="12"/>
        <v>0</v>
      </c>
      <c r="DO26" s="65">
        <f t="shared" si="13"/>
        <v>0</v>
      </c>
      <c r="DP26" s="73">
        <f t="shared" si="22"/>
        <v>0</v>
      </c>
      <c r="DQ26" s="76">
        <f t="shared" si="14"/>
        <v>0</v>
      </c>
      <c r="DS26" s="13"/>
      <c r="DT26" s="65">
        <f t="shared" si="15"/>
        <v>0</v>
      </c>
      <c r="DU26" s="65">
        <f t="shared" si="16"/>
        <v>0</v>
      </c>
      <c r="DV26" s="65">
        <f t="shared" si="17"/>
        <v>0</v>
      </c>
      <c r="DW26" s="73">
        <f t="shared" si="23"/>
        <v>0</v>
      </c>
      <c r="DX26" s="76">
        <f t="shared" si="18"/>
        <v>0</v>
      </c>
    </row>
    <row r="27" spans="2:129" ht="15" customHeight="1" x14ac:dyDescent="0.15">
      <c r="B27" s="130"/>
      <c r="C27" s="130"/>
      <c r="D27" s="130"/>
      <c r="E27" s="120" t="str">
        <f t="shared" si="7"/>
        <v xml:space="preserve"> </v>
      </c>
      <c r="F27" s="121"/>
      <c r="G27" s="121"/>
      <c r="H27" s="121"/>
      <c r="I27" s="121"/>
      <c r="J27" s="122"/>
      <c r="K27" s="123" t="str">
        <f t="shared" si="8"/>
        <v>石川　六郎</v>
      </c>
      <c r="L27" s="124"/>
      <c r="M27" s="124"/>
      <c r="N27" s="124"/>
      <c r="O27" s="124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2"/>
      <c r="DD27" s="34"/>
      <c r="DE27" s="13"/>
      <c r="DF27" s="65">
        <f t="shared" si="19"/>
        <v>0</v>
      </c>
      <c r="DG27" s="65">
        <f t="shared" si="20"/>
        <v>0</v>
      </c>
      <c r="DH27" s="65">
        <f t="shared" si="9"/>
        <v>0</v>
      </c>
      <c r="DI27" s="73">
        <f t="shared" si="21"/>
        <v>0</v>
      </c>
      <c r="DJ27" s="76">
        <f t="shared" si="10"/>
        <v>0</v>
      </c>
      <c r="DL27" s="13"/>
      <c r="DM27" s="65">
        <f t="shared" si="11"/>
        <v>0</v>
      </c>
      <c r="DN27" s="65">
        <f t="shared" si="12"/>
        <v>0</v>
      </c>
      <c r="DO27" s="65">
        <f t="shared" si="13"/>
        <v>0</v>
      </c>
      <c r="DP27" s="73">
        <f t="shared" si="22"/>
        <v>0</v>
      </c>
      <c r="DQ27" s="76">
        <f t="shared" si="14"/>
        <v>0</v>
      </c>
      <c r="DS27" s="13"/>
      <c r="DT27" s="65">
        <f t="shared" si="15"/>
        <v>0</v>
      </c>
      <c r="DU27" s="65">
        <f t="shared" si="16"/>
        <v>0</v>
      </c>
      <c r="DV27" s="65">
        <f t="shared" si="17"/>
        <v>0</v>
      </c>
      <c r="DW27" s="73">
        <f t="shared" si="23"/>
        <v>0</v>
      </c>
      <c r="DX27" s="76">
        <f t="shared" si="18"/>
        <v>0</v>
      </c>
    </row>
    <row r="28" spans="2:129" ht="15" customHeight="1" x14ac:dyDescent="0.15">
      <c r="B28" s="130"/>
      <c r="C28" s="130"/>
      <c r="D28" s="130"/>
      <c r="E28" s="120" t="str">
        <f t="shared" ref="E28:E33" si="24">IF(AX12=0," ",AX12)</f>
        <v>▲建設（一次下請）</v>
      </c>
      <c r="F28" s="121"/>
      <c r="G28" s="121"/>
      <c r="H28" s="121"/>
      <c r="I28" s="121"/>
      <c r="J28" s="122"/>
      <c r="K28" s="123" t="str">
        <f t="shared" ref="K28:K33" si="25">IF(BG12=0,"",BG12)</f>
        <v>金沢　一郎</v>
      </c>
      <c r="L28" s="124"/>
      <c r="M28" s="124"/>
      <c r="N28" s="124"/>
      <c r="O28" s="124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2"/>
      <c r="DD28" s="34"/>
      <c r="DE28" s="13"/>
      <c r="DF28" s="65">
        <f t="shared" si="19"/>
        <v>0</v>
      </c>
      <c r="DG28" s="65">
        <f t="shared" si="20"/>
        <v>0</v>
      </c>
      <c r="DH28" s="65">
        <f t="shared" si="9"/>
        <v>0</v>
      </c>
      <c r="DI28" s="73">
        <f t="shared" si="21"/>
        <v>0</v>
      </c>
      <c r="DJ28" s="76">
        <f t="shared" si="10"/>
        <v>0</v>
      </c>
      <c r="DL28" s="13"/>
      <c r="DM28" s="65">
        <f t="shared" si="11"/>
        <v>0</v>
      </c>
      <c r="DN28" s="65">
        <f t="shared" si="12"/>
        <v>0</v>
      </c>
      <c r="DO28" s="65">
        <f t="shared" si="13"/>
        <v>0</v>
      </c>
      <c r="DP28" s="73">
        <f t="shared" si="22"/>
        <v>0</v>
      </c>
      <c r="DQ28" s="76">
        <f t="shared" si="14"/>
        <v>0</v>
      </c>
      <c r="DS28" s="13"/>
      <c r="DT28" s="65">
        <f t="shared" si="15"/>
        <v>0</v>
      </c>
      <c r="DU28" s="65">
        <f t="shared" si="16"/>
        <v>0</v>
      </c>
      <c r="DV28" s="65">
        <f t="shared" si="17"/>
        <v>0</v>
      </c>
      <c r="DW28" s="73">
        <f t="shared" si="23"/>
        <v>0</v>
      </c>
      <c r="DX28" s="76">
        <f t="shared" si="18"/>
        <v>0</v>
      </c>
    </row>
    <row r="29" spans="2:129" ht="15" customHeight="1" x14ac:dyDescent="0.15">
      <c r="B29" s="130"/>
      <c r="C29" s="130"/>
      <c r="D29" s="130"/>
      <c r="E29" s="120" t="str">
        <f t="shared" si="24"/>
        <v xml:space="preserve"> </v>
      </c>
      <c r="F29" s="121"/>
      <c r="G29" s="121"/>
      <c r="H29" s="121"/>
      <c r="I29" s="121"/>
      <c r="J29" s="122"/>
      <c r="K29" s="123" t="str">
        <f t="shared" si="25"/>
        <v>金沢　二郎</v>
      </c>
      <c r="L29" s="124"/>
      <c r="M29" s="124"/>
      <c r="N29" s="124"/>
      <c r="O29" s="124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2"/>
      <c r="DD29" s="34"/>
      <c r="DE29" s="13"/>
      <c r="DF29" s="65">
        <f t="shared" si="19"/>
        <v>0</v>
      </c>
      <c r="DG29" s="65">
        <f t="shared" si="20"/>
        <v>0</v>
      </c>
      <c r="DH29" s="65">
        <f t="shared" si="9"/>
        <v>0</v>
      </c>
      <c r="DI29" s="73">
        <f t="shared" si="21"/>
        <v>0</v>
      </c>
      <c r="DJ29" s="76">
        <f t="shared" si="10"/>
        <v>0</v>
      </c>
      <c r="DL29" s="13"/>
      <c r="DM29" s="65">
        <f t="shared" si="11"/>
        <v>0</v>
      </c>
      <c r="DN29" s="65">
        <f t="shared" si="12"/>
        <v>0</v>
      </c>
      <c r="DO29" s="65">
        <f t="shared" si="13"/>
        <v>0</v>
      </c>
      <c r="DP29" s="73">
        <f t="shared" si="22"/>
        <v>0</v>
      </c>
      <c r="DQ29" s="76">
        <f t="shared" si="14"/>
        <v>0</v>
      </c>
      <c r="DS29" s="13"/>
      <c r="DT29" s="65">
        <f t="shared" si="15"/>
        <v>0</v>
      </c>
      <c r="DU29" s="65">
        <f t="shared" si="16"/>
        <v>0</v>
      </c>
      <c r="DV29" s="65">
        <f t="shared" si="17"/>
        <v>0</v>
      </c>
      <c r="DW29" s="73">
        <f t="shared" si="23"/>
        <v>0</v>
      </c>
      <c r="DX29" s="76">
        <f t="shared" si="18"/>
        <v>0</v>
      </c>
    </row>
    <row r="30" spans="2:129" ht="15" customHeight="1" x14ac:dyDescent="0.15">
      <c r="B30" s="130"/>
      <c r="C30" s="130"/>
      <c r="D30" s="130"/>
      <c r="E30" s="120" t="str">
        <f t="shared" si="24"/>
        <v xml:space="preserve"> </v>
      </c>
      <c r="F30" s="121"/>
      <c r="G30" s="121"/>
      <c r="H30" s="121"/>
      <c r="I30" s="121"/>
      <c r="J30" s="122"/>
      <c r="K30" s="123" t="str">
        <f t="shared" si="25"/>
        <v>金沢　三郎</v>
      </c>
      <c r="L30" s="124"/>
      <c r="M30" s="124"/>
      <c r="N30" s="124"/>
      <c r="O30" s="124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2"/>
      <c r="DD30" s="34"/>
      <c r="DE30" s="13"/>
      <c r="DF30" s="65">
        <f t="shared" si="19"/>
        <v>0</v>
      </c>
      <c r="DG30" s="65">
        <f t="shared" si="20"/>
        <v>0</v>
      </c>
      <c r="DH30" s="65">
        <f t="shared" si="9"/>
        <v>0</v>
      </c>
      <c r="DI30" s="73">
        <f t="shared" si="21"/>
        <v>0</v>
      </c>
      <c r="DJ30" s="76">
        <f t="shared" si="10"/>
        <v>0</v>
      </c>
      <c r="DL30" s="13"/>
      <c r="DM30" s="65">
        <f t="shared" si="11"/>
        <v>0</v>
      </c>
      <c r="DN30" s="65">
        <f t="shared" si="12"/>
        <v>0</v>
      </c>
      <c r="DO30" s="65">
        <f t="shared" si="13"/>
        <v>0</v>
      </c>
      <c r="DP30" s="73">
        <f t="shared" si="22"/>
        <v>0</v>
      </c>
      <c r="DQ30" s="76">
        <f t="shared" si="14"/>
        <v>0</v>
      </c>
      <c r="DS30" s="13"/>
      <c r="DT30" s="65">
        <f t="shared" si="15"/>
        <v>0</v>
      </c>
      <c r="DU30" s="65">
        <f t="shared" si="16"/>
        <v>0</v>
      </c>
      <c r="DV30" s="65">
        <f t="shared" si="17"/>
        <v>0</v>
      </c>
      <c r="DW30" s="73">
        <f t="shared" si="23"/>
        <v>0</v>
      </c>
      <c r="DX30" s="76">
        <f t="shared" si="18"/>
        <v>0</v>
      </c>
    </row>
    <row r="31" spans="2:129" ht="15" customHeight="1" x14ac:dyDescent="0.15">
      <c r="B31" s="130"/>
      <c r="C31" s="130"/>
      <c r="D31" s="130"/>
      <c r="E31" s="120" t="str">
        <f t="shared" si="24"/>
        <v xml:space="preserve"> </v>
      </c>
      <c r="F31" s="121"/>
      <c r="G31" s="121"/>
      <c r="H31" s="121"/>
      <c r="I31" s="121"/>
      <c r="J31" s="122"/>
      <c r="K31" s="123" t="str">
        <f t="shared" si="25"/>
        <v>金沢　四郎</v>
      </c>
      <c r="L31" s="124"/>
      <c r="M31" s="124"/>
      <c r="N31" s="124"/>
      <c r="O31" s="124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2"/>
      <c r="DD31" s="34"/>
      <c r="DE31" s="13"/>
      <c r="DF31" s="65">
        <f t="shared" si="19"/>
        <v>0</v>
      </c>
      <c r="DG31" s="65">
        <f t="shared" si="20"/>
        <v>0</v>
      </c>
      <c r="DH31" s="65">
        <f t="shared" si="9"/>
        <v>0</v>
      </c>
      <c r="DI31" s="73">
        <f t="shared" si="21"/>
        <v>0</v>
      </c>
      <c r="DJ31" s="76">
        <f t="shared" si="10"/>
        <v>0</v>
      </c>
      <c r="DL31" s="13"/>
      <c r="DM31" s="65">
        <f t="shared" si="11"/>
        <v>0</v>
      </c>
      <c r="DN31" s="65">
        <f t="shared" si="12"/>
        <v>0</v>
      </c>
      <c r="DO31" s="65">
        <f t="shared" si="13"/>
        <v>0</v>
      </c>
      <c r="DP31" s="73">
        <f t="shared" si="22"/>
        <v>0</v>
      </c>
      <c r="DQ31" s="76">
        <f t="shared" si="14"/>
        <v>0</v>
      </c>
      <c r="DS31" s="13"/>
      <c r="DT31" s="65">
        <f t="shared" si="15"/>
        <v>0</v>
      </c>
      <c r="DU31" s="65">
        <f t="shared" si="16"/>
        <v>0</v>
      </c>
      <c r="DV31" s="65">
        <f t="shared" si="17"/>
        <v>0</v>
      </c>
      <c r="DW31" s="73">
        <f t="shared" si="23"/>
        <v>0</v>
      </c>
      <c r="DX31" s="76">
        <f t="shared" si="18"/>
        <v>0</v>
      </c>
    </row>
    <row r="32" spans="2:129" ht="15" customHeight="1" x14ac:dyDescent="0.15">
      <c r="B32" s="130"/>
      <c r="C32" s="130"/>
      <c r="D32" s="130"/>
      <c r="E32" s="120" t="str">
        <f t="shared" si="24"/>
        <v xml:space="preserve"> </v>
      </c>
      <c r="F32" s="121"/>
      <c r="G32" s="121"/>
      <c r="H32" s="121"/>
      <c r="I32" s="121"/>
      <c r="J32" s="122"/>
      <c r="K32" s="123" t="str">
        <f t="shared" si="25"/>
        <v>金沢　五郎</v>
      </c>
      <c r="L32" s="124"/>
      <c r="M32" s="124"/>
      <c r="N32" s="124"/>
      <c r="O32" s="124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2"/>
      <c r="DD32" s="34"/>
      <c r="DE32" s="13"/>
      <c r="DF32" s="65">
        <f t="shared" si="19"/>
        <v>0</v>
      </c>
      <c r="DG32" s="65">
        <f t="shared" si="20"/>
        <v>0</v>
      </c>
      <c r="DH32" s="65">
        <f t="shared" si="9"/>
        <v>0</v>
      </c>
      <c r="DI32" s="73">
        <f t="shared" si="21"/>
        <v>0</v>
      </c>
      <c r="DJ32" s="76">
        <f t="shared" si="10"/>
        <v>0</v>
      </c>
      <c r="DL32" s="13"/>
      <c r="DM32" s="65">
        <f t="shared" si="11"/>
        <v>0</v>
      </c>
      <c r="DN32" s="65">
        <f t="shared" si="12"/>
        <v>0</v>
      </c>
      <c r="DO32" s="65">
        <f t="shared" si="13"/>
        <v>0</v>
      </c>
      <c r="DP32" s="73">
        <f t="shared" si="22"/>
        <v>0</v>
      </c>
      <c r="DQ32" s="76">
        <f t="shared" si="14"/>
        <v>0</v>
      </c>
      <c r="DS32" s="13"/>
      <c r="DT32" s="65">
        <f t="shared" si="15"/>
        <v>0</v>
      </c>
      <c r="DU32" s="65">
        <f t="shared" si="16"/>
        <v>0</v>
      </c>
      <c r="DV32" s="65">
        <f t="shared" si="17"/>
        <v>0</v>
      </c>
      <c r="DW32" s="73">
        <f t="shared" si="23"/>
        <v>0</v>
      </c>
      <c r="DX32" s="76">
        <f t="shared" si="18"/>
        <v>0</v>
      </c>
    </row>
    <row r="33" spans="2:129" ht="15" customHeight="1" x14ac:dyDescent="0.15">
      <c r="B33" s="130"/>
      <c r="C33" s="130"/>
      <c r="D33" s="130"/>
      <c r="E33" s="120" t="str">
        <f t="shared" si="24"/>
        <v xml:space="preserve"> </v>
      </c>
      <c r="F33" s="121"/>
      <c r="G33" s="121"/>
      <c r="H33" s="121"/>
      <c r="I33" s="121"/>
      <c r="J33" s="122"/>
      <c r="K33" s="123" t="str">
        <f t="shared" si="25"/>
        <v>金沢　六郎</v>
      </c>
      <c r="L33" s="124"/>
      <c r="M33" s="124"/>
      <c r="N33" s="124"/>
      <c r="O33" s="124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2"/>
      <c r="DD33" s="34"/>
      <c r="DE33" s="13"/>
      <c r="DF33" s="65">
        <f t="shared" si="19"/>
        <v>0</v>
      </c>
      <c r="DG33" s="65">
        <f t="shared" si="20"/>
        <v>0</v>
      </c>
      <c r="DH33" s="65">
        <f t="shared" si="9"/>
        <v>0</v>
      </c>
      <c r="DI33" s="73">
        <f t="shared" si="21"/>
        <v>0</v>
      </c>
      <c r="DJ33" s="76">
        <f t="shared" si="10"/>
        <v>0</v>
      </c>
      <c r="DL33" s="13"/>
      <c r="DM33" s="65">
        <f t="shared" si="11"/>
        <v>0</v>
      </c>
      <c r="DN33" s="65">
        <f t="shared" si="12"/>
        <v>0</v>
      </c>
      <c r="DO33" s="65">
        <f t="shared" si="13"/>
        <v>0</v>
      </c>
      <c r="DP33" s="73">
        <f t="shared" si="22"/>
        <v>0</v>
      </c>
      <c r="DQ33" s="76">
        <f t="shared" si="14"/>
        <v>0</v>
      </c>
      <c r="DS33" s="13"/>
      <c r="DT33" s="65">
        <f t="shared" si="15"/>
        <v>0</v>
      </c>
      <c r="DU33" s="65">
        <f t="shared" si="16"/>
        <v>0</v>
      </c>
      <c r="DV33" s="65">
        <f t="shared" si="17"/>
        <v>0</v>
      </c>
      <c r="DW33" s="73">
        <f t="shared" si="23"/>
        <v>0</v>
      </c>
      <c r="DX33" s="76">
        <f t="shared" si="18"/>
        <v>0</v>
      </c>
    </row>
    <row r="34" spans="2:129" ht="15" customHeight="1" x14ac:dyDescent="0.15">
      <c r="B34" s="79"/>
      <c r="C34" s="79"/>
      <c r="D34" s="79"/>
      <c r="E34" s="120" t="str">
        <f t="shared" ref="E34:E39" si="26">IF(CA12=0," ",CA12)</f>
        <v>■建設（二次下請）</v>
      </c>
      <c r="F34" s="121"/>
      <c r="G34" s="121"/>
      <c r="H34" s="121"/>
      <c r="I34" s="121"/>
      <c r="J34" s="122"/>
      <c r="K34" s="123" t="str">
        <f t="shared" ref="K34:K39" si="27">IF(CJ12=0,"",CJ12)</f>
        <v>小松　一郎</v>
      </c>
      <c r="L34" s="124"/>
      <c r="M34" s="124"/>
      <c r="N34" s="124"/>
      <c r="O34" s="124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2"/>
      <c r="DD34" s="34"/>
      <c r="DE34" s="13"/>
      <c r="DF34" s="65">
        <f t="shared" si="19"/>
        <v>0</v>
      </c>
      <c r="DG34" s="65">
        <f t="shared" si="20"/>
        <v>0</v>
      </c>
      <c r="DH34" s="65">
        <f t="shared" si="9"/>
        <v>0</v>
      </c>
      <c r="DI34" s="73">
        <f t="shared" si="21"/>
        <v>0</v>
      </c>
      <c r="DJ34" s="76">
        <f t="shared" si="10"/>
        <v>0</v>
      </c>
      <c r="DL34" s="13"/>
      <c r="DM34" s="65">
        <f t="shared" si="11"/>
        <v>0</v>
      </c>
      <c r="DN34" s="65">
        <f t="shared" si="12"/>
        <v>0</v>
      </c>
      <c r="DO34" s="65">
        <f t="shared" si="13"/>
        <v>0</v>
      </c>
      <c r="DP34" s="73">
        <f t="shared" si="22"/>
        <v>0</v>
      </c>
      <c r="DQ34" s="76">
        <f t="shared" si="14"/>
        <v>0</v>
      </c>
      <c r="DS34" s="13"/>
      <c r="DT34" s="65">
        <f t="shared" si="15"/>
        <v>0</v>
      </c>
      <c r="DU34" s="65">
        <f t="shared" si="16"/>
        <v>0</v>
      </c>
      <c r="DV34" s="65">
        <f t="shared" si="17"/>
        <v>0</v>
      </c>
      <c r="DW34" s="73">
        <f t="shared" si="23"/>
        <v>0</v>
      </c>
      <c r="DX34" s="76">
        <f t="shared" si="18"/>
        <v>0</v>
      </c>
    </row>
    <row r="35" spans="2:129" ht="15" customHeight="1" x14ac:dyDescent="0.15">
      <c r="B35" s="79"/>
      <c r="C35" s="79"/>
      <c r="D35" s="79"/>
      <c r="E35" s="120" t="str">
        <f t="shared" si="26"/>
        <v xml:space="preserve"> </v>
      </c>
      <c r="F35" s="121"/>
      <c r="G35" s="121"/>
      <c r="H35" s="121"/>
      <c r="I35" s="121"/>
      <c r="J35" s="122"/>
      <c r="K35" s="123" t="str">
        <f t="shared" si="27"/>
        <v>小松　二郎</v>
      </c>
      <c r="L35" s="124"/>
      <c r="M35" s="124"/>
      <c r="N35" s="124"/>
      <c r="O35" s="124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2"/>
      <c r="DD35" s="34"/>
      <c r="DE35" s="13"/>
      <c r="DF35" s="65">
        <f t="shared" si="19"/>
        <v>0</v>
      </c>
      <c r="DG35" s="65">
        <f t="shared" si="20"/>
        <v>0</v>
      </c>
      <c r="DH35" s="65">
        <f t="shared" si="9"/>
        <v>0</v>
      </c>
      <c r="DI35" s="73">
        <f t="shared" si="21"/>
        <v>0</v>
      </c>
      <c r="DJ35" s="76">
        <f t="shared" si="10"/>
        <v>0</v>
      </c>
      <c r="DL35" s="13"/>
      <c r="DM35" s="65">
        <f t="shared" si="11"/>
        <v>0</v>
      </c>
      <c r="DN35" s="65">
        <f t="shared" si="12"/>
        <v>0</v>
      </c>
      <c r="DO35" s="65">
        <f t="shared" si="13"/>
        <v>0</v>
      </c>
      <c r="DP35" s="73">
        <f t="shared" si="22"/>
        <v>0</v>
      </c>
      <c r="DQ35" s="76">
        <f t="shared" si="14"/>
        <v>0</v>
      </c>
      <c r="DS35" s="13"/>
      <c r="DT35" s="65">
        <f t="shared" si="15"/>
        <v>0</v>
      </c>
      <c r="DU35" s="65">
        <f t="shared" si="16"/>
        <v>0</v>
      </c>
      <c r="DV35" s="65">
        <f t="shared" si="17"/>
        <v>0</v>
      </c>
      <c r="DW35" s="73">
        <f t="shared" si="23"/>
        <v>0</v>
      </c>
      <c r="DX35" s="76">
        <f t="shared" si="18"/>
        <v>0</v>
      </c>
    </row>
    <row r="36" spans="2:129" ht="15" customHeight="1" x14ac:dyDescent="0.15">
      <c r="B36" s="2"/>
      <c r="C36" s="2"/>
      <c r="D36" s="2"/>
      <c r="E36" s="120" t="str">
        <f t="shared" si="26"/>
        <v xml:space="preserve"> </v>
      </c>
      <c r="F36" s="121"/>
      <c r="G36" s="121"/>
      <c r="H36" s="121"/>
      <c r="I36" s="121"/>
      <c r="J36" s="122"/>
      <c r="K36" s="123" t="str">
        <f t="shared" si="27"/>
        <v>小松　三郎</v>
      </c>
      <c r="L36" s="124"/>
      <c r="M36" s="124"/>
      <c r="N36" s="124"/>
      <c r="O36" s="124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2"/>
      <c r="DD36" s="34"/>
      <c r="DE36" s="13"/>
      <c r="DF36" s="65">
        <f t="shared" si="19"/>
        <v>0</v>
      </c>
      <c r="DG36" s="65">
        <f t="shared" si="20"/>
        <v>0</v>
      </c>
      <c r="DH36" s="65">
        <f t="shared" si="9"/>
        <v>0</v>
      </c>
      <c r="DI36" s="73">
        <f t="shared" si="21"/>
        <v>0</v>
      </c>
      <c r="DJ36" s="76">
        <f t="shared" si="10"/>
        <v>0</v>
      </c>
      <c r="DL36" s="13"/>
      <c r="DM36" s="65">
        <f t="shared" si="11"/>
        <v>0</v>
      </c>
      <c r="DN36" s="65">
        <f t="shared" si="12"/>
        <v>0</v>
      </c>
      <c r="DO36" s="65">
        <f t="shared" si="13"/>
        <v>0</v>
      </c>
      <c r="DP36" s="73">
        <f t="shared" si="22"/>
        <v>0</v>
      </c>
      <c r="DQ36" s="76">
        <f t="shared" si="14"/>
        <v>0</v>
      </c>
      <c r="DS36" s="13"/>
      <c r="DT36" s="65">
        <f t="shared" si="15"/>
        <v>0</v>
      </c>
      <c r="DU36" s="65">
        <f t="shared" si="16"/>
        <v>0</v>
      </c>
      <c r="DV36" s="65">
        <f t="shared" si="17"/>
        <v>0</v>
      </c>
      <c r="DW36" s="73">
        <f t="shared" si="23"/>
        <v>0</v>
      </c>
      <c r="DX36" s="76">
        <f t="shared" si="18"/>
        <v>0</v>
      </c>
    </row>
    <row r="37" spans="2:129" x14ac:dyDescent="0.15">
      <c r="E37" s="120" t="str">
        <f t="shared" si="26"/>
        <v xml:space="preserve"> </v>
      </c>
      <c r="F37" s="121"/>
      <c r="G37" s="121"/>
      <c r="H37" s="121"/>
      <c r="I37" s="121"/>
      <c r="J37" s="122"/>
      <c r="K37" s="123" t="str">
        <f t="shared" si="27"/>
        <v>小松　四郎</v>
      </c>
      <c r="L37" s="124"/>
      <c r="M37" s="124"/>
      <c r="N37" s="124"/>
      <c r="O37" s="124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2"/>
      <c r="DD37" s="34"/>
      <c r="DE37" s="13"/>
      <c r="DF37" s="65">
        <f t="shared" si="19"/>
        <v>0</v>
      </c>
      <c r="DG37" s="65">
        <f t="shared" si="20"/>
        <v>0</v>
      </c>
      <c r="DH37" s="65">
        <f t="shared" si="9"/>
        <v>0</v>
      </c>
      <c r="DI37" s="73">
        <f t="shared" si="21"/>
        <v>0</v>
      </c>
      <c r="DJ37" s="76">
        <f t="shared" si="10"/>
        <v>0</v>
      </c>
      <c r="DL37" s="13"/>
      <c r="DM37" s="65">
        <f t="shared" si="11"/>
        <v>0</v>
      </c>
      <c r="DN37" s="65">
        <f t="shared" si="12"/>
        <v>0</v>
      </c>
      <c r="DO37" s="65">
        <f t="shared" si="13"/>
        <v>0</v>
      </c>
      <c r="DP37" s="73">
        <f t="shared" si="22"/>
        <v>0</v>
      </c>
      <c r="DQ37" s="76">
        <f t="shared" si="14"/>
        <v>0</v>
      </c>
      <c r="DS37" s="13"/>
      <c r="DT37" s="65">
        <f t="shared" si="15"/>
        <v>0</v>
      </c>
      <c r="DU37" s="65">
        <f t="shared" si="16"/>
        <v>0</v>
      </c>
      <c r="DV37" s="65">
        <f t="shared" si="17"/>
        <v>0</v>
      </c>
      <c r="DW37" s="73">
        <f t="shared" si="23"/>
        <v>0</v>
      </c>
      <c r="DX37" s="76">
        <f t="shared" si="18"/>
        <v>0</v>
      </c>
    </row>
    <row r="38" spans="2:129" x14ac:dyDescent="0.15">
      <c r="E38" s="120" t="str">
        <f t="shared" si="26"/>
        <v xml:space="preserve"> </v>
      </c>
      <c r="F38" s="121"/>
      <c r="G38" s="121"/>
      <c r="H38" s="121"/>
      <c r="I38" s="121"/>
      <c r="J38" s="122"/>
      <c r="K38" s="123" t="str">
        <f t="shared" si="27"/>
        <v>小松　五郎</v>
      </c>
      <c r="L38" s="124"/>
      <c r="M38" s="124"/>
      <c r="N38" s="124"/>
      <c r="O38" s="124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2"/>
      <c r="DD38" s="34"/>
      <c r="DE38" s="13"/>
      <c r="DF38" s="65">
        <f t="shared" si="19"/>
        <v>0</v>
      </c>
      <c r="DG38" s="65">
        <f t="shared" si="20"/>
        <v>0</v>
      </c>
      <c r="DH38" s="65">
        <f t="shared" si="9"/>
        <v>0</v>
      </c>
      <c r="DI38" s="73">
        <f t="shared" si="21"/>
        <v>0</v>
      </c>
      <c r="DJ38" s="76">
        <f t="shared" si="10"/>
        <v>0</v>
      </c>
      <c r="DL38" s="13"/>
      <c r="DM38" s="65">
        <f t="shared" si="11"/>
        <v>0</v>
      </c>
      <c r="DN38" s="65">
        <f t="shared" si="12"/>
        <v>0</v>
      </c>
      <c r="DO38" s="65">
        <f t="shared" si="13"/>
        <v>0</v>
      </c>
      <c r="DP38" s="73">
        <f t="shared" si="22"/>
        <v>0</v>
      </c>
      <c r="DQ38" s="76">
        <f t="shared" si="14"/>
        <v>0</v>
      </c>
      <c r="DS38" s="13"/>
      <c r="DT38" s="65">
        <f t="shared" si="15"/>
        <v>0</v>
      </c>
      <c r="DU38" s="65">
        <f t="shared" si="16"/>
        <v>0</v>
      </c>
      <c r="DV38" s="65">
        <f t="shared" si="17"/>
        <v>0</v>
      </c>
      <c r="DW38" s="73">
        <f t="shared" si="23"/>
        <v>0</v>
      </c>
      <c r="DX38" s="76">
        <f t="shared" si="18"/>
        <v>0</v>
      </c>
    </row>
    <row r="39" spans="2:129" ht="15" customHeight="1" x14ac:dyDescent="0.15">
      <c r="E39" s="146" t="str">
        <f t="shared" si="26"/>
        <v xml:space="preserve"> </v>
      </c>
      <c r="F39" s="147"/>
      <c r="G39" s="147"/>
      <c r="H39" s="147"/>
      <c r="I39" s="147"/>
      <c r="J39" s="148"/>
      <c r="K39" s="128" t="str">
        <f t="shared" si="27"/>
        <v>小松　六郎</v>
      </c>
      <c r="L39" s="129"/>
      <c r="M39" s="129"/>
      <c r="N39" s="129"/>
      <c r="O39" s="129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4"/>
      <c r="DD39" s="34"/>
      <c r="DE39" s="13"/>
      <c r="DF39" s="65">
        <f t="shared" si="19"/>
        <v>0</v>
      </c>
      <c r="DG39" s="65">
        <f t="shared" si="20"/>
        <v>0</v>
      </c>
      <c r="DH39" s="65">
        <f t="shared" si="9"/>
        <v>0</v>
      </c>
      <c r="DI39" s="73">
        <f t="shared" si="21"/>
        <v>0</v>
      </c>
      <c r="DJ39" s="76">
        <f t="shared" si="10"/>
        <v>0</v>
      </c>
      <c r="DL39" s="13"/>
      <c r="DM39" s="65">
        <f t="shared" si="11"/>
        <v>0</v>
      </c>
      <c r="DN39" s="65">
        <f t="shared" si="12"/>
        <v>0</v>
      </c>
      <c r="DO39" s="65">
        <f t="shared" si="13"/>
        <v>0</v>
      </c>
      <c r="DP39" s="73">
        <f t="shared" si="22"/>
        <v>0</v>
      </c>
      <c r="DQ39" s="76">
        <f t="shared" si="14"/>
        <v>0</v>
      </c>
      <c r="DS39" s="13"/>
      <c r="DT39" s="65">
        <f t="shared" si="15"/>
        <v>0</v>
      </c>
      <c r="DU39" s="65">
        <f t="shared" si="16"/>
        <v>0</v>
      </c>
      <c r="DV39" s="65">
        <f t="shared" si="17"/>
        <v>0</v>
      </c>
      <c r="DW39" s="73">
        <f t="shared" si="23"/>
        <v>0</v>
      </c>
      <c r="DX39" s="76">
        <f t="shared" si="18"/>
        <v>0</v>
      </c>
    </row>
    <row r="40" spans="2:129" ht="15" customHeight="1" x14ac:dyDescent="0.15">
      <c r="B40" s="4"/>
      <c r="C40" s="4"/>
      <c r="D40" s="4"/>
      <c r="E40" s="68"/>
      <c r="F40" s="68"/>
      <c r="G40" s="68"/>
      <c r="H40" s="68"/>
      <c r="I40" s="9"/>
      <c r="J40" s="9"/>
      <c r="K40" s="9"/>
      <c r="L40" s="9"/>
      <c r="M40" s="9"/>
      <c r="N40" s="9"/>
      <c r="O40" s="9"/>
      <c r="P40" s="85">
        <f>IF(OR(P20=$CL$6,P20=$BU$6),"■",)</f>
        <v>0</v>
      </c>
      <c r="Q40" s="85">
        <f t="shared" ref="Q40:CB40" si="28">IF(OR(Q20=$CL$6,Q20=$BU$6),"■",)</f>
        <v>0</v>
      </c>
      <c r="R40" s="85">
        <f t="shared" si="28"/>
        <v>0</v>
      </c>
      <c r="S40" s="85">
        <f t="shared" si="28"/>
        <v>0</v>
      </c>
      <c r="T40" s="85">
        <f t="shared" si="28"/>
        <v>0</v>
      </c>
      <c r="U40" s="85">
        <f t="shared" si="28"/>
        <v>0</v>
      </c>
      <c r="V40" s="85">
        <f t="shared" si="28"/>
        <v>0</v>
      </c>
      <c r="W40" s="85">
        <f t="shared" si="28"/>
        <v>0</v>
      </c>
      <c r="X40" s="85">
        <f t="shared" si="28"/>
        <v>0</v>
      </c>
      <c r="Y40" s="85" t="str">
        <f t="shared" si="28"/>
        <v>■</v>
      </c>
      <c r="Z40" s="85">
        <f t="shared" si="28"/>
        <v>0</v>
      </c>
      <c r="AA40" s="85">
        <f t="shared" si="28"/>
        <v>0</v>
      </c>
      <c r="AB40" s="85">
        <f t="shared" si="28"/>
        <v>0</v>
      </c>
      <c r="AC40" s="85">
        <f t="shared" si="28"/>
        <v>0</v>
      </c>
      <c r="AD40" s="85">
        <f t="shared" si="28"/>
        <v>0</v>
      </c>
      <c r="AE40" s="85">
        <f t="shared" si="28"/>
        <v>0</v>
      </c>
      <c r="AF40" s="85">
        <f t="shared" si="28"/>
        <v>0</v>
      </c>
      <c r="AG40" s="85">
        <f t="shared" si="28"/>
        <v>0</v>
      </c>
      <c r="AH40" s="85">
        <f t="shared" si="28"/>
        <v>0</v>
      </c>
      <c r="AI40" s="85">
        <f t="shared" si="28"/>
        <v>0</v>
      </c>
      <c r="AJ40" s="85">
        <f t="shared" si="28"/>
        <v>0</v>
      </c>
      <c r="AK40" s="85">
        <f t="shared" si="28"/>
        <v>0</v>
      </c>
      <c r="AL40" s="85">
        <f t="shared" si="28"/>
        <v>0</v>
      </c>
      <c r="AM40" s="85">
        <f t="shared" si="28"/>
        <v>0</v>
      </c>
      <c r="AN40" s="85">
        <f t="shared" si="28"/>
        <v>0</v>
      </c>
      <c r="AO40" s="85">
        <f t="shared" si="28"/>
        <v>0</v>
      </c>
      <c r="AP40" s="85">
        <f t="shared" si="28"/>
        <v>0</v>
      </c>
      <c r="AQ40" s="85">
        <f t="shared" si="28"/>
        <v>0</v>
      </c>
      <c r="AR40" s="85">
        <f t="shared" si="28"/>
        <v>0</v>
      </c>
      <c r="AS40" s="85">
        <f t="shared" si="28"/>
        <v>0</v>
      </c>
      <c r="AT40" s="85">
        <f t="shared" si="28"/>
        <v>0</v>
      </c>
      <c r="AU40" s="85">
        <f t="shared" si="28"/>
        <v>0</v>
      </c>
      <c r="AV40" s="85">
        <f t="shared" si="28"/>
        <v>0</v>
      </c>
      <c r="AW40" s="85">
        <f t="shared" si="28"/>
        <v>0</v>
      </c>
      <c r="AX40" s="85">
        <f t="shared" si="28"/>
        <v>0</v>
      </c>
      <c r="AY40" s="85">
        <f t="shared" si="28"/>
        <v>0</v>
      </c>
      <c r="AZ40" s="85">
        <f t="shared" si="28"/>
        <v>0</v>
      </c>
      <c r="BA40" s="85">
        <f t="shared" si="28"/>
        <v>0</v>
      </c>
      <c r="BB40" s="85">
        <f t="shared" si="28"/>
        <v>0</v>
      </c>
      <c r="BC40" s="85">
        <f t="shared" si="28"/>
        <v>0</v>
      </c>
      <c r="BD40" s="85">
        <f t="shared" si="28"/>
        <v>0</v>
      </c>
      <c r="BE40" s="85">
        <f t="shared" si="28"/>
        <v>0</v>
      </c>
      <c r="BF40" s="85">
        <f t="shared" si="28"/>
        <v>0</v>
      </c>
      <c r="BG40" s="85">
        <f t="shared" si="28"/>
        <v>0</v>
      </c>
      <c r="BH40" s="85">
        <f t="shared" si="28"/>
        <v>0</v>
      </c>
      <c r="BI40" s="85">
        <f t="shared" si="28"/>
        <v>0</v>
      </c>
      <c r="BJ40" s="85">
        <f t="shared" si="28"/>
        <v>0</v>
      </c>
      <c r="BK40" s="85">
        <f t="shared" si="28"/>
        <v>0</v>
      </c>
      <c r="BL40" s="85">
        <f t="shared" si="28"/>
        <v>0</v>
      </c>
      <c r="BM40" s="85">
        <f t="shared" si="28"/>
        <v>0</v>
      </c>
      <c r="BN40" s="85">
        <f t="shared" si="28"/>
        <v>0</v>
      </c>
      <c r="BO40" s="85">
        <f t="shared" si="28"/>
        <v>0</v>
      </c>
      <c r="BP40" s="85">
        <f t="shared" si="28"/>
        <v>0</v>
      </c>
      <c r="BQ40" s="85">
        <f t="shared" si="28"/>
        <v>0</v>
      </c>
      <c r="BR40" s="85">
        <f t="shared" si="28"/>
        <v>0</v>
      </c>
      <c r="BS40" s="85">
        <f t="shared" si="28"/>
        <v>0</v>
      </c>
      <c r="BT40" s="85">
        <f t="shared" si="28"/>
        <v>0</v>
      </c>
      <c r="BU40" s="85">
        <f t="shared" si="28"/>
        <v>0</v>
      </c>
      <c r="BV40" s="85">
        <f>IF(OR(BV20=$CL$6,BV20=$BU$6),"■",)</f>
        <v>0</v>
      </c>
      <c r="BW40" s="85">
        <f t="shared" si="28"/>
        <v>0</v>
      </c>
      <c r="BX40" s="85">
        <f t="shared" si="28"/>
        <v>0</v>
      </c>
      <c r="BY40" s="85">
        <f t="shared" si="28"/>
        <v>0</v>
      </c>
      <c r="BZ40" s="85">
        <f t="shared" si="28"/>
        <v>0</v>
      </c>
      <c r="CA40" s="85">
        <f t="shared" si="28"/>
        <v>0</v>
      </c>
      <c r="CB40" s="85">
        <f t="shared" si="28"/>
        <v>0</v>
      </c>
      <c r="CC40" s="85">
        <f t="shared" ref="CC40:DC40" si="29">IF(OR(CC20=$CL$6,CC20=$BU$6),"■",)</f>
        <v>0</v>
      </c>
      <c r="CD40" s="85">
        <f t="shared" si="29"/>
        <v>0</v>
      </c>
      <c r="CE40" s="85">
        <f t="shared" si="29"/>
        <v>0</v>
      </c>
      <c r="CF40" s="85">
        <f t="shared" si="29"/>
        <v>0</v>
      </c>
      <c r="CG40" s="85">
        <f t="shared" si="29"/>
        <v>0</v>
      </c>
      <c r="CH40" s="85">
        <f t="shared" si="29"/>
        <v>0</v>
      </c>
      <c r="CI40" s="85">
        <f t="shared" si="29"/>
        <v>0</v>
      </c>
      <c r="CJ40" s="85">
        <f t="shared" si="29"/>
        <v>0</v>
      </c>
      <c r="CK40" s="85">
        <f t="shared" si="29"/>
        <v>0</v>
      </c>
      <c r="CL40" s="85">
        <f t="shared" si="29"/>
        <v>0</v>
      </c>
      <c r="CM40" s="85">
        <f t="shared" si="29"/>
        <v>0</v>
      </c>
      <c r="CN40" s="85">
        <f t="shared" si="29"/>
        <v>0</v>
      </c>
      <c r="CO40" s="85">
        <f t="shared" si="29"/>
        <v>0</v>
      </c>
      <c r="CP40" s="85">
        <f t="shared" si="29"/>
        <v>0</v>
      </c>
      <c r="CQ40" s="85">
        <f t="shared" si="29"/>
        <v>0</v>
      </c>
      <c r="CR40" s="85">
        <f t="shared" si="29"/>
        <v>0</v>
      </c>
      <c r="CS40" s="85">
        <f t="shared" si="29"/>
        <v>0</v>
      </c>
      <c r="CT40" s="85">
        <f t="shared" si="29"/>
        <v>0</v>
      </c>
      <c r="CU40" s="85">
        <f t="shared" si="29"/>
        <v>0</v>
      </c>
      <c r="CV40" s="85">
        <f t="shared" si="29"/>
        <v>0</v>
      </c>
      <c r="CW40" s="85">
        <f t="shared" si="29"/>
        <v>0</v>
      </c>
      <c r="CX40" s="85">
        <f t="shared" si="29"/>
        <v>0</v>
      </c>
      <c r="CY40" s="85">
        <f t="shared" si="29"/>
        <v>0</v>
      </c>
      <c r="CZ40" s="85">
        <f t="shared" si="29"/>
        <v>0</v>
      </c>
      <c r="DA40" s="85">
        <f t="shared" si="29"/>
        <v>0</v>
      </c>
      <c r="DB40" s="85">
        <f t="shared" si="29"/>
        <v>0</v>
      </c>
      <c r="DC40" s="85">
        <f t="shared" si="29"/>
        <v>0</v>
      </c>
      <c r="DD40" s="34"/>
      <c r="DE40" s="71" t="s">
        <v>39</v>
      </c>
      <c r="DF40" s="72">
        <f>SUM(DF22:DF39)</f>
        <v>60</v>
      </c>
      <c r="DG40" s="72">
        <f t="shared" ref="DG40" si="30">SUM(DG22:DG39)</f>
        <v>24</v>
      </c>
      <c r="DH40" s="72">
        <f>SUM(DH22:DH39)</f>
        <v>0</v>
      </c>
      <c r="DI40" s="77" t="s">
        <v>42</v>
      </c>
      <c r="DJ40" s="83">
        <f>IFERROR(AVERAGEIF(DJ22:DJ39,"&lt;&gt;0"),0)</f>
        <v>0.2857142857142857</v>
      </c>
      <c r="DL40" s="71" t="s">
        <v>39</v>
      </c>
      <c r="DM40" s="72">
        <f>SUM(DM22:DM39)</f>
        <v>83</v>
      </c>
      <c r="DN40" s="72">
        <f t="shared" ref="DN40" si="31">SUM(DN22:DN39)</f>
        <v>37</v>
      </c>
      <c r="DO40" s="72">
        <f>SUM(DO22:DO39)</f>
        <v>0</v>
      </c>
      <c r="DQ40" s="83">
        <f>IFERROR(AVERAGEIF(DQ22:DQ39,"&lt;&gt;0"),0)</f>
        <v>0.30833333333333335</v>
      </c>
      <c r="DS40" s="71" t="s">
        <v>39</v>
      </c>
      <c r="DT40" s="72">
        <f>SUM(DT22:DT39)</f>
        <v>79</v>
      </c>
      <c r="DU40" s="72">
        <f t="shared" ref="DU40" si="32">SUM(DU22:DU39)</f>
        <v>37</v>
      </c>
      <c r="DV40" s="72">
        <f>SUM(DV22:DV39)</f>
        <v>8</v>
      </c>
      <c r="DX40" s="83">
        <f>IFERROR(AVERAGEIF(DX22:DX39,"&lt;&gt;0"),0)</f>
        <v>0.31896551724137934</v>
      </c>
    </row>
    <row r="41" spans="2:129" ht="15" customHeight="1" x14ac:dyDescent="0.1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43"/>
      <c r="Q41" s="44"/>
      <c r="R41" s="42"/>
      <c r="S41" s="42"/>
      <c r="T41" s="42"/>
      <c r="U41" s="42"/>
      <c r="V41" s="42"/>
      <c r="W41" s="42"/>
      <c r="X41" s="42"/>
      <c r="Y41" s="42"/>
      <c r="Z41" s="42"/>
      <c r="AA41" s="86">
        <f>DATE(YEAR(P42),MONTH(P42),1)</f>
        <v>45658</v>
      </c>
      <c r="AB41" s="144">
        <f>DATE(YEAR(AA41),MONTH(AA41),1)</f>
        <v>45658</v>
      </c>
      <c r="AC41" s="144"/>
      <c r="AD41" s="144"/>
      <c r="AE41" s="144"/>
      <c r="AF41" s="144"/>
      <c r="AG41" s="45"/>
      <c r="AH41" s="45"/>
      <c r="AI41" s="45"/>
      <c r="AJ41" s="45"/>
      <c r="AK41" s="42"/>
      <c r="AL41" s="42"/>
      <c r="AM41" s="42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87">
        <f>EOMONTH(AA41,1)</f>
        <v>45716</v>
      </c>
      <c r="BG41" s="144">
        <f>DATE(YEAR(BF41),MONTH(BF41),1)</f>
        <v>45689</v>
      </c>
      <c r="BH41" s="144"/>
      <c r="BI41" s="144"/>
      <c r="BJ41" s="144"/>
      <c r="BK41" s="144"/>
      <c r="BL41" s="46"/>
      <c r="BM41" s="46"/>
      <c r="BN41" s="46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87">
        <f>EOMONTH(BF41,1)</f>
        <v>45747</v>
      </c>
      <c r="CL41" s="144">
        <f>DATE(YEAR(CK41),MONTH(CK41),1)</f>
        <v>45717</v>
      </c>
      <c r="CM41" s="144"/>
      <c r="CN41" s="144"/>
      <c r="CO41" s="144"/>
      <c r="CP41" s="144"/>
      <c r="CQ41" s="46"/>
      <c r="CR41" s="46"/>
      <c r="CS41" s="46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34"/>
      <c r="DE41" s="34"/>
      <c r="DF41" s="145" t="s">
        <v>5</v>
      </c>
      <c r="DG41" s="145"/>
      <c r="DH41" s="145"/>
      <c r="DJ41" s="77" t="s">
        <v>43</v>
      </c>
      <c r="DL41" s="34"/>
      <c r="DM41" s="145" t="s">
        <v>5</v>
      </c>
      <c r="DN41" s="145"/>
      <c r="DO41" s="145"/>
      <c r="DQ41" s="77" t="s">
        <v>43</v>
      </c>
      <c r="DS41" s="34"/>
      <c r="DT41" s="145" t="s">
        <v>5</v>
      </c>
      <c r="DU41" s="145"/>
      <c r="DV41" s="145"/>
      <c r="DX41" s="77" t="s">
        <v>43</v>
      </c>
    </row>
    <row r="42" spans="2:129" ht="15" customHeight="1" x14ac:dyDescent="0.15">
      <c r="B42" s="134"/>
      <c r="C42" s="134"/>
      <c r="D42" s="134"/>
      <c r="E42" s="135" t="s">
        <v>3</v>
      </c>
      <c r="F42" s="136"/>
      <c r="G42" s="136"/>
      <c r="H42" s="136"/>
      <c r="I42" s="136"/>
      <c r="J42" s="137"/>
      <c r="K42" s="141" t="s">
        <v>4</v>
      </c>
      <c r="L42" s="136"/>
      <c r="M42" s="136"/>
      <c r="N42" s="136"/>
      <c r="O42" s="137"/>
      <c r="P42" s="47">
        <f>DATE(YEAR(DD20),MONTH(DD20),1)</f>
        <v>45658</v>
      </c>
      <c r="Q42" s="47">
        <f>P42+DAY(1)</f>
        <v>45659</v>
      </c>
      <c r="R42" s="47">
        <f>Q42+DAY(1)</f>
        <v>45660</v>
      </c>
      <c r="S42" s="47">
        <f t="shared" ref="S42:CD42" si="33">R42+DAY(1)</f>
        <v>45661</v>
      </c>
      <c r="T42" s="47">
        <f t="shared" si="33"/>
        <v>45662</v>
      </c>
      <c r="U42" s="47">
        <f t="shared" si="33"/>
        <v>45663</v>
      </c>
      <c r="V42" s="47">
        <f t="shared" si="33"/>
        <v>45664</v>
      </c>
      <c r="W42" s="47">
        <f t="shared" si="33"/>
        <v>45665</v>
      </c>
      <c r="X42" s="47">
        <f t="shared" si="33"/>
        <v>45666</v>
      </c>
      <c r="Y42" s="47">
        <f t="shared" si="33"/>
        <v>45667</v>
      </c>
      <c r="Z42" s="47">
        <f t="shared" si="33"/>
        <v>45668</v>
      </c>
      <c r="AA42" s="47">
        <f t="shared" si="33"/>
        <v>45669</v>
      </c>
      <c r="AB42" s="47">
        <f t="shared" si="33"/>
        <v>45670</v>
      </c>
      <c r="AC42" s="47">
        <f t="shared" si="33"/>
        <v>45671</v>
      </c>
      <c r="AD42" s="47">
        <f t="shared" si="33"/>
        <v>45672</v>
      </c>
      <c r="AE42" s="47">
        <f t="shared" si="33"/>
        <v>45673</v>
      </c>
      <c r="AF42" s="47">
        <f t="shared" si="33"/>
        <v>45674</v>
      </c>
      <c r="AG42" s="47">
        <f t="shared" si="33"/>
        <v>45675</v>
      </c>
      <c r="AH42" s="47">
        <f t="shared" si="33"/>
        <v>45676</v>
      </c>
      <c r="AI42" s="47">
        <f t="shared" si="33"/>
        <v>45677</v>
      </c>
      <c r="AJ42" s="47">
        <f t="shared" si="33"/>
        <v>45678</v>
      </c>
      <c r="AK42" s="47">
        <f t="shared" si="33"/>
        <v>45679</v>
      </c>
      <c r="AL42" s="47">
        <f t="shared" si="33"/>
        <v>45680</v>
      </c>
      <c r="AM42" s="47">
        <f t="shared" si="33"/>
        <v>45681</v>
      </c>
      <c r="AN42" s="47">
        <f t="shared" si="33"/>
        <v>45682</v>
      </c>
      <c r="AO42" s="47">
        <f t="shared" si="33"/>
        <v>45683</v>
      </c>
      <c r="AP42" s="47">
        <f t="shared" si="33"/>
        <v>45684</v>
      </c>
      <c r="AQ42" s="47">
        <f t="shared" si="33"/>
        <v>45685</v>
      </c>
      <c r="AR42" s="47">
        <f t="shared" si="33"/>
        <v>45686</v>
      </c>
      <c r="AS42" s="47">
        <f t="shared" si="33"/>
        <v>45687</v>
      </c>
      <c r="AT42" s="47">
        <f t="shared" si="33"/>
        <v>45688</v>
      </c>
      <c r="AU42" s="47">
        <f t="shared" si="33"/>
        <v>45689</v>
      </c>
      <c r="AV42" s="47">
        <f t="shared" si="33"/>
        <v>45690</v>
      </c>
      <c r="AW42" s="47">
        <f t="shared" si="33"/>
        <v>45691</v>
      </c>
      <c r="AX42" s="47">
        <f t="shared" si="33"/>
        <v>45692</v>
      </c>
      <c r="AY42" s="47">
        <f t="shared" si="33"/>
        <v>45693</v>
      </c>
      <c r="AZ42" s="47">
        <f t="shared" si="33"/>
        <v>45694</v>
      </c>
      <c r="BA42" s="47">
        <f t="shared" si="33"/>
        <v>45695</v>
      </c>
      <c r="BB42" s="47">
        <f t="shared" si="33"/>
        <v>45696</v>
      </c>
      <c r="BC42" s="47">
        <f t="shared" si="33"/>
        <v>45697</v>
      </c>
      <c r="BD42" s="47">
        <f t="shared" si="33"/>
        <v>45698</v>
      </c>
      <c r="BE42" s="47">
        <f t="shared" si="33"/>
        <v>45699</v>
      </c>
      <c r="BF42" s="47">
        <f t="shared" si="33"/>
        <v>45700</v>
      </c>
      <c r="BG42" s="47">
        <f t="shared" si="33"/>
        <v>45701</v>
      </c>
      <c r="BH42" s="47">
        <f t="shared" si="33"/>
        <v>45702</v>
      </c>
      <c r="BI42" s="47">
        <f t="shared" si="33"/>
        <v>45703</v>
      </c>
      <c r="BJ42" s="47">
        <f t="shared" si="33"/>
        <v>45704</v>
      </c>
      <c r="BK42" s="47">
        <f t="shared" si="33"/>
        <v>45705</v>
      </c>
      <c r="BL42" s="47">
        <f t="shared" si="33"/>
        <v>45706</v>
      </c>
      <c r="BM42" s="47">
        <f t="shared" si="33"/>
        <v>45707</v>
      </c>
      <c r="BN42" s="47">
        <f t="shared" si="33"/>
        <v>45708</v>
      </c>
      <c r="BO42" s="47">
        <f t="shared" si="33"/>
        <v>45709</v>
      </c>
      <c r="BP42" s="47">
        <f t="shared" si="33"/>
        <v>45710</v>
      </c>
      <c r="BQ42" s="47">
        <f t="shared" si="33"/>
        <v>45711</v>
      </c>
      <c r="BR42" s="47">
        <f t="shared" si="33"/>
        <v>45712</v>
      </c>
      <c r="BS42" s="47">
        <f t="shared" si="33"/>
        <v>45713</v>
      </c>
      <c r="BT42" s="47">
        <f t="shared" si="33"/>
        <v>45714</v>
      </c>
      <c r="BU42" s="47">
        <f t="shared" si="33"/>
        <v>45715</v>
      </c>
      <c r="BV42" s="47">
        <f t="shared" si="33"/>
        <v>45716</v>
      </c>
      <c r="BW42" s="47">
        <f t="shared" si="33"/>
        <v>45717</v>
      </c>
      <c r="BX42" s="47">
        <f t="shared" si="33"/>
        <v>45718</v>
      </c>
      <c r="BY42" s="47">
        <f t="shared" si="33"/>
        <v>45719</v>
      </c>
      <c r="BZ42" s="47">
        <f t="shared" si="33"/>
        <v>45720</v>
      </c>
      <c r="CA42" s="47">
        <f t="shared" si="33"/>
        <v>45721</v>
      </c>
      <c r="CB42" s="47">
        <f t="shared" si="33"/>
        <v>45722</v>
      </c>
      <c r="CC42" s="47">
        <f t="shared" si="33"/>
        <v>45723</v>
      </c>
      <c r="CD42" s="47">
        <f t="shared" si="33"/>
        <v>45724</v>
      </c>
      <c r="CE42" s="47">
        <f t="shared" ref="CE42:DC42" si="34">CD42+DAY(1)</f>
        <v>45725</v>
      </c>
      <c r="CF42" s="47">
        <f t="shared" si="34"/>
        <v>45726</v>
      </c>
      <c r="CG42" s="47">
        <f t="shared" si="34"/>
        <v>45727</v>
      </c>
      <c r="CH42" s="47">
        <f t="shared" si="34"/>
        <v>45728</v>
      </c>
      <c r="CI42" s="47">
        <f t="shared" si="34"/>
        <v>45729</v>
      </c>
      <c r="CJ42" s="47">
        <f t="shared" si="34"/>
        <v>45730</v>
      </c>
      <c r="CK42" s="47">
        <f t="shared" si="34"/>
        <v>45731</v>
      </c>
      <c r="CL42" s="47">
        <f t="shared" si="34"/>
        <v>45732</v>
      </c>
      <c r="CM42" s="47">
        <f t="shared" si="34"/>
        <v>45733</v>
      </c>
      <c r="CN42" s="47">
        <f t="shared" si="34"/>
        <v>45734</v>
      </c>
      <c r="CO42" s="47">
        <f t="shared" si="34"/>
        <v>45735</v>
      </c>
      <c r="CP42" s="47">
        <f t="shared" si="34"/>
        <v>45736</v>
      </c>
      <c r="CQ42" s="47">
        <f t="shared" si="34"/>
        <v>45737</v>
      </c>
      <c r="CR42" s="47">
        <f t="shared" si="34"/>
        <v>45738</v>
      </c>
      <c r="CS42" s="47">
        <f t="shared" si="34"/>
        <v>45739</v>
      </c>
      <c r="CT42" s="47">
        <f t="shared" si="34"/>
        <v>45740</v>
      </c>
      <c r="CU42" s="47">
        <f t="shared" si="34"/>
        <v>45741</v>
      </c>
      <c r="CV42" s="47">
        <f t="shared" si="34"/>
        <v>45742</v>
      </c>
      <c r="CW42" s="47">
        <f t="shared" si="34"/>
        <v>45743</v>
      </c>
      <c r="CX42" s="47">
        <f t="shared" si="34"/>
        <v>45744</v>
      </c>
      <c r="CY42" s="47">
        <f t="shared" si="34"/>
        <v>45745</v>
      </c>
      <c r="CZ42" s="47">
        <f t="shared" si="34"/>
        <v>45746</v>
      </c>
      <c r="DA42" s="47">
        <f t="shared" si="34"/>
        <v>45747</v>
      </c>
      <c r="DB42" s="47">
        <f t="shared" si="34"/>
        <v>45748</v>
      </c>
      <c r="DC42" s="55">
        <f t="shared" si="34"/>
        <v>45749</v>
      </c>
      <c r="DD42" s="66">
        <f>DC42+DAY(1)</f>
        <v>45750</v>
      </c>
      <c r="DE42" s="48"/>
      <c r="DF42" s="143">
        <f>AB41</f>
        <v>45658</v>
      </c>
      <c r="DG42" s="143"/>
      <c r="DH42" s="143"/>
      <c r="DJ42" s="82" t="str">
        <f>IF(OR(AND(DJ62&gt;=0.285,DF62&gt;=1),AND(DJ62=0,DF62=0)),"OK","NG")</f>
        <v>OK</v>
      </c>
      <c r="DK42" s="80">
        <f>IFERROR(IF(DJ42="NG",1,0),0)</f>
        <v>0</v>
      </c>
      <c r="DL42" s="48"/>
      <c r="DM42" s="143">
        <f>BG41</f>
        <v>45689</v>
      </c>
      <c r="DN42" s="143"/>
      <c r="DO42" s="143"/>
      <c r="DQ42" s="82" t="str">
        <f>IF(OR(AND(DQ62&gt;=0.285,DM62&gt;=1),AND(DQ62=0,DM62=0)),"OK","NG")</f>
        <v>OK</v>
      </c>
      <c r="DR42" s="80">
        <f>IFERROR(IF(DQ42="NG",1,0),0)</f>
        <v>0</v>
      </c>
      <c r="DS42" s="48"/>
      <c r="DT42" s="143">
        <f>CL41</f>
        <v>45717</v>
      </c>
      <c r="DU42" s="143"/>
      <c r="DV42" s="143"/>
      <c r="DX42" s="82" t="str">
        <f>IF(OR(AND(DX62&gt;=0.285,DT62&gt;=1),AND(DX62=0,DT62=0)),"OK","NG")</f>
        <v>OK</v>
      </c>
      <c r="DY42" s="80">
        <f>IFERROR(IF(DX42="NG",1,0),0)</f>
        <v>0</v>
      </c>
    </row>
    <row r="43" spans="2:129" ht="15" customHeight="1" x14ac:dyDescent="0.15">
      <c r="B43" s="134"/>
      <c r="C43" s="134"/>
      <c r="D43" s="134"/>
      <c r="E43" s="138"/>
      <c r="F43" s="139"/>
      <c r="G43" s="139"/>
      <c r="H43" s="139"/>
      <c r="I43" s="139"/>
      <c r="J43" s="140"/>
      <c r="K43" s="142"/>
      <c r="L43" s="139"/>
      <c r="M43" s="139"/>
      <c r="N43" s="139"/>
      <c r="O43" s="140"/>
      <c r="P43" s="49" t="str">
        <f>TEXT(WEEKDAY(+P42),"aaa")</f>
        <v>水</v>
      </c>
      <c r="Q43" s="49" t="str">
        <f>TEXT(WEEKDAY(+Q42),"aaa")</f>
        <v>木</v>
      </c>
      <c r="R43" s="49" t="str">
        <f>TEXT(WEEKDAY(+R42),"aaa")</f>
        <v>金</v>
      </c>
      <c r="S43" s="49" t="str">
        <f>TEXT(WEEKDAY(+S42),"aaa")</f>
        <v>土</v>
      </c>
      <c r="T43" s="49" t="str">
        <f t="shared" ref="T43:CE43" si="35">TEXT(WEEKDAY(+T42),"aaa")</f>
        <v>日</v>
      </c>
      <c r="U43" s="49" t="str">
        <f t="shared" si="35"/>
        <v>月</v>
      </c>
      <c r="V43" s="49" t="str">
        <f t="shared" si="35"/>
        <v>火</v>
      </c>
      <c r="W43" s="49" t="str">
        <f t="shared" si="35"/>
        <v>水</v>
      </c>
      <c r="X43" s="49" t="str">
        <f t="shared" si="35"/>
        <v>木</v>
      </c>
      <c r="Y43" s="49" t="str">
        <f t="shared" si="35"/>
        <v>金</v>
      </c>
      <c r="Z43" s="49" t="str">
        <f t="shared" si="35"/>
        <v>土</v>
      </c>
      <c r="AA43" s="49" t="str">
        <f t="shared" si="35"/>
        <v>日</v>
      </c>
      <c r="AB43" s="49" t="str">
        <f t="shared" si="35"/>
        <v>月</v>
      </c>
      <c r="AC43" s="49" t="str">
        <f t="shared" si="35"/>
        <v>火</v>
      </c>
      <c r="AD43" s="49" t="str">
        <f t="shared" si="35"/>
        <v>水</v>
      </c>
      <c r="AE43" s="49" t="str">
        <f t="shared" si="35"/>
        <v>木</v>
      </c>
      <c r="AF43" s="49" t="str">
        <f t="shared" si="35"/>
        <v>金</v>
      </c>
      <c r="AG43" s="49" t="str">
        <f t="shared" si="35"/>
        <v>土</v>
      </c>
      <c r="AH43" s="49" t="str">
        <f t="shared" si="35"/>
        <v>日</v>
      </c>
      <c r="AI43" s="49" t="str">
        <f t="shared" si="35"/>
        <v>月</v>
      </c>
      <c r="AJ43" s="49" t="str">
        <f t="shared" si="35"/>
        <v>火</v>
      </c>
      <c r="AK43" s="49" t="str">
        <f t="shared" si="35"/>
        <v>水</v>
      </c>
      <c r="AL43" s="49" t="str">
        <f t="shared" si="35"/>
        <v>木</v>
      </c>
      <c r="AM43" s="49" t="str">
        <f t="shared" si="35"/>
        <v>金</v>
      </c>
      <c r="AN43" s="49" t="str">
        <f t="shared" si="35"/>
        <v>土</v>
      </c>
      <c r="AO43" s="49" t="str">
        <f t="shared" si="35"/>
        <v>日</v>
      </c>
      <c r="AP43" s="49" t="str">
        <f t="shared" si="35"/>
        <v>月</v>
      </c>
      <c r="AQ43" s="49" t="str">
        <f t="shared" si="35"/>
        <v>火</v>
      </c>
      <c r="AR43" s="49" t="str">
        <f t="shared" si="35"/>
        <v>水</v>
      </c>
      <c r="AS43" s="49" t="str">
        <f t="shared" si="35"/>
        <v>木</v>
      </c>
      <c r="AT43" s="49" t="str">
        <f t="shared" si="35"/>
        <v>金</v>
      </c>
      <c r="AU43" s="49" t="str">
        <f t="shared" si="35"/>
        <v>土</v>
      </c>
      <c r="AV43" s="49" t="str">
        <f t="shared" si="35"/>
        <v>日</v>
      </c>
      <c r="AW43" s="49" t="str">
        <f t="shared" si="35"/>
        <v>月</v>
      </c>
      <c r="AX43" s="49" t="str">
        <f t="shared" si="35"/>
        <v>火</v>
      </c>
      <c r="AY43" s="49" t="str">
        <f t="shared" si="35"/>
        <v>水</v>
      </c>
      <c r="AZ43" s="49" t="str">
        <f t="shared" si="35"/>
        <v>木</v>
      </c>
      <c r="BA43" s="49" t="str">
        <f t="shared" si="35"/>
        <v>金</v>
      </c>
      <c r="BB43" s="49" t="str">
        <f t="shared" si="35"/>
        <v>土</v>
      </c>
      <c r="BC43" s="49" t="str">
        <f t="shared" si="35"/>
        <v>日</v>
      </c>
      <c r="BD43" s="49" t="str">
        <f t="shared" si="35"/>
        <v>月</v>
      </c>
      <c r="BE43" s="49" t="str">
        <f t="shared" si="35"/>
        <v>火</v>
      </c>
      <c r="BF43" s="49" t="str">
        <f t="shared" si="35"/>
        <v>水</v>
      </c>
      <c r="BG43" s="49" t="str">
        <f t="shared" si="35"/>
        <v>木</v>
      </c>
      <c r="BH43" s="49" t="str">
        <f t="shared" si="35"/>
        <v>金</v>
      </c>
      <c r="BI43" s="49" t="str">
        <f t="shared" si="35"/>
        <v>土</v>
      </c>
      <c r="BJ43" s="49" t="str">
        <f t="shared" si="35"/>
        <v>日</v>
      </c>
      <c r="BK43" s="49" t="str">
        <f t="shared" si="35"/>
        <v>月</v>
      </c>
      <c r="BL43" s="49" t="str">
        <f t="shared" si="35"/>
        <v>火</v>
      </c>
      <c r="BM43" s="49" t="str">
        <f t="shared" si="35"/>
        <v>水</v>
      </c>
      <c r="BN43" s="49" t="str">
        <f t="shared" si="35"/>
        <v>木</v>
      </c>
      <c r="BO43" s="49" t="str">
        <f t="shared" si="35"/>
        <v>金</v>
      </c>
      <c r="BP43" s="49" t="str">
        <f t="shared" si="35"/>
        <v>土</v>
      </c>
      <c r="BQ43" s="49" t="str">
        <f t="shared" si="35"/>
        <v>日</v>
      </c>
      <c r="BR43" s="49" t="str">
        <f t="shared" si="35"/>
        <v>月</v>
      </c>
      <c r="BS43" s="49" t="str">
        <f t="shared" si="35"/>
        <v>火</v>
      </c>
      <c r="BT43" s="49" t="str">
        <f t="shared" si="35"/>
        <v>水</v>
      </c>
      <c r="BU43" s="49" t="str">
        <f t="shared" si="35"/>
        <v>木</v>
      </c>
      <c r="BV43" s="49" t="str">
        <f t="shared" si="35"/>
        <v>金</v>
      </c>
      <c r="BW43" s="49" t="str">
        <f t="shared" si="35"/>
        <v>土</v>
      </c>
      <c r="BX43" s="49" t="str">
        <f t="shared" si="35"/>
        <v>日</v>
      </c>
      <c r="BY43" s="49" t="str">
        <f t="shared" si="35"/>
        <v>月</v>
      </c>
      <c r="BZ43" s="49" t="str">
        <f t="shared" si="35"/>
        <v>火</v>
      </c>
      <c r="CA43" s="49" t="str">
        <f t="shared" si="35"/>
        <v>水</v>
      </c>
      <c r="CB43" s="49" t="str">
        <f t="shared" si="35"/>
        <v>木</v>
      </c>
      <c r="CC43" s="49" t="str">
        <f t="shared" si="35"/>
        <v>金</v>
      </c>
      <c r="CD43" s="49" t="str">
        <f t="shared" si="35"/>
        <v>土</v>
      </c>
      <c r="CE43" s="49" t="str">
        <f t="shared" si="35"/>
        <v>日</v>
      </c>
      <c r="CF43" s="49" t="str">
        <f t="shared" ref="CF43:DC43" si="36">TEXT(WEEKDAY(+CF42),"aaa")</f>
        <v>月</v>
      </c>
      <c r="CG43" s="49" t="str">
        <f t="shared" si="36"/>
        <v>火</v>
      </c>
      <c r="CH43" s="49" t="str">
        <f t="shared" si="36"/>
        <v>水</v>
      </c>
      <c r="CI43" s="49" t="str">
        <f t="shared" si="36"/>
        <v>木</v>
      </c>
      <c r="CJ43" s="49" t="str">
        <f t="shared" si="36"/>
        <v>金</v>
      </c>
      <c r="CK43" s="49" t="str">
        <f t="shared" si="36"/>
        <v>土</v>
      </c>
      <c r="CL43" s="49" t="str">
        <f t="shared" si="36"/>
        <v>日</v>
      </c>
      <c r="CM43" s="49" t="str">
        <f t="shared" si="36"/>
        <v>月</v>
      </c>
      <c r="CN43" s="49" t="str">
        <f t="shared" si="36"/>
        <v>火</v>
      </c>
      <c r="CO43" s="49" t="str">
        <f t="shared" si="36"/>
        <v>水</v>
      </c>
      <c r="CP43" s="49" t="str">
        <f t="shared" si="36"/>
        <v>木</v>
      </c>
      <c r="CQ43" s="49" t="str">
        <f t="shared" si="36"/>
        <v>金</v>
      </c>
      <c r="CR43" s="49" t="str">
        <f t="shared" si="36"/>
        <v>土</v>
      </c>
      <c r="CS43" s="49" t="str">
        <f t="shared" si="36"/>
        <v>日</v>
      </c>
      <c r="CT43" s="49" t="str">
        <f t="shared" si="36"/>
        <v>月</v>
      </c>
      <c r="CU43" s="49" t="str">
        <f t="shared" si="36"/>
        <v>火</v>
      </c>
      <c r="CV43" s="49" t="str">
        <f t="shared" si="36"/>
        <v>水</v>
      </c>
      <c r="CW43" s="49" t="str">
        <f t="shared" si="36"/>
        <v>木</v>
      </c>
      <c r="CX43" s="49" t="str">
        <f t="shared" si="36"/>
        <v>金</v>
      </c>
      <c r="CY43" s="49" t="str">
        <f t="shared" si="36"/>
        <v>土</v>
      </c>
      <c r="CZ43" s="49" t="str">
        <f t="shared" si="36"/>
        <v>日</v>
      </c>
      <c r="DA43" s="49" t="str">
        <f t="shared" si="36"/>
        <v>月</v>
      </c>
      <c r="DB43" s="49" t="str">
        <f t="shared" si="36"/>
        <v>火</v>
      </c>
      <c r="DC43" s="50" t="str">
        <f t="shared" si="36"/>
        <v>水</v>
      </c>
      <c r="DD43" s="34"/>
      <c r="DE43" s="48"/>
      <c r="DF43" s="78" t="s">
        <v>31</v>
      </c>
      <c r="DG43" s="78" t="s">
        <v>30</v>
      </c>
      <c r="DH43" s="70" t="s">
        <v>33</v>
      </c>
      <c r="DI43" s="74" t="s">
        <v>40</v>
      </c>
      <c r="DL43" s="48"/>
      <c r="DM43" s="78" t="s">
        <v>31</v>
      </c>
      <c r="DN43" s="78" t="s">
        <v>30</v>
      </c>
      <c r="DO43" s="70" t="s">
        <v>33</v>
      </c>
      <c r="DP43" s="74" t="s">
        <v>40</v>
      </c>
      <c r="DS43" s="48"/>
      <c r="DT43" s="78" t="s">
        <v>31</v>
      </c>
      <c r="DU43" s="78" t="s">
        <v>30</v>
      </c>
      <c r="DV43" s="70" t="s">
        <v>33</v>
      </c>
      <c r="DW43" s="74" t="s">
        <v>40</v>
      </c>
    </row>
    <row r="44" spans="2:129" ht="15" customHeight="1" x14ac:dyDescent="0.15">
      <c r="B44" s="130"/>
      <c r="C44" s="130"/>
      <c r="D44" s="130"/>
      <c r="E44" s="131" t="str">
        <f>$E$22</f>
        <v>●建設</v>
      </c>
      <c r="F44" s="132"/>
      <c r="G44" s="132"/>
      <c r="H44" s="132"/>
      <c r="I44" s="132"/>
      <c r="J44" s="133"/>
      <c r="K44" s="123" t="str">
        <f>$K$22</f>
        <v>石川　一郎</v>
      </c>
      <c r="L44" s="124"/>
      <c r="M44" s="124"/>
      <c r="N44" s="124"/>
      <c r="O44" s="124"/>
      <c r="P44" s="21" t="s">
        <v>33</v>
      </c>
      <c r="Q44" s="21" t="s">
        <v>33</v>
      </c>
      <c r="R44" s="21" t="s">
        <v>33</v>
      </c>
      <c r="S44" s="21" t="s">
        <v>33</v>
      </c>
      <c r="T44" s="15" t="s">
        <v>31</v>
      </c>
      <c r="U44" s="15" t="s">
        <v>31</v>
      </c>
      <c r="V44" s="15" t="s">
        <v>31</v>
      </c>
      <c r="W44" s="19" t="s">
        <v>30</v>
      </c>
      <c r="X44" s="15" t="s">
        <v>31</v>
      </c>
      <c r="Y44" s="15" t="s">
        <v>31</v>
      </c>
      <c r="Z44" s="19" t="s">
        <v>30</v>
      </c>
      <c r="AA44" s="15" t="s">
        <v>31</v>
      </c>
      <c r="AB44" s="15" t="s">
        <v>31</v>
      </c>
      <c r="AC44" s="15" t="s">
        <v>31</v>
      </c>
      <c r="AD44" s="19" t="s">
        <v>30</v>
      </c>
      <c r="AE44" s="15" t="s">
        <v>31</v>
      </c>
      <c r="AF44" s="15" t="s">
        <v>31</v>
      </c>
      <c r="AG44" s="19" t="s">
        <v>30</v>
      </c>
      <c r="AH44" s="15" t="s">
        <v>31</v>
      </c>
      <c r="AI44" s="15" t="s">
        <v>31</v>
      </c>
      <c r="AJ44" s="15" t="s">
        <v>31</v>
      </c>
      <c r="AK44" s="19" t="s">
        <v>30</v>
      </c>
      <c r="AL44" s="15" t="s">
        <v>31</v>
      </c>
      <c r="AM44" s="15" t="s">
        <v>31</v>
      </c>
      <c r="AN44" s="19" t="s">
        <v>30</v>
      </c>
      <c r="AO44" s="15" t="s">
        <v>31</v>
      </c>
      <c r="AP44" s="15" t="s">
        <v>31</v>
      </c>
      <c r="AQ44" s="15" t="s">
        <v>31</v>
      </c>
      <c r="AR44" s="19" t="s">
        <v>30</v>
      </c>
      <c r="AS44" s="15" t="s">
        <v>31</v>
      </c>
      <c r="AT44" s="15" t="s">
        <v>31</v>
      </c>
      <c r="AU44" s="19" t="s">
        <v>30</v>
      </c>
      <c r="AV44" s="15" t="s">
        <v>31</v>
      </c>
      <c r="AW44" s="15" t="s">
        <v>31</v>
      </c>
      <c r="AX44" s="15" t="s">
        <v>31</v>
      </c>
      <c r="AY44" s="19" t="s">
        <v>30</v>
      </c>
      <c r="AZ44" s="15" t="s">
        <v>31</v>
      </c>
      <c r="BA44" s="15" t="s">
        <v>31</v>
      </c>
      <c r="BB44" s="19" t="s">
        <v>30</v>
      </c>
      <c r="BC44" s="15" t="s">
        <v>31</v>
      </c>
      <c r="BD44" s="15" t="s">
        <v>31</v>
      </c>
      <c r="BE44" s="15" t="s">
        <v>31</v>
      </c>
      <c r="BF44" s="19" t="s">
        <v>30</v>
      </c>
      <c r="BG44" s="15" t="s">
        <v>31</v>
      </c>
      <c r="BH44" s="15" t="s">
        <v>31</v>
      </c>
      <c r="BI44" s="19" t="s">
        <v>30</v>
      </c>
      <c r="BJ44" s="15" t="s">
        <v>31</v>
      </c>
      <c r="BK44" s="15" t="s">
        <v>31</v>
      </c>
      <c r="BL44" s="15" t="s">
        <v>31</v>
      </c>
      <c r="BM44" s="19" t="s">
        <v>30</v>
      </c>
      <c r="BN44" s="15" t="s">
        <v>31</v>
      </c>
      <c r="BO44" s="15" t="s">
        <v>31</v>
      </c>
      <c r="BP44" s="19" t="s">
        <v>30</v>
      </c>
      <c r="BQ44" s="15" t="s">
        <v>31</v>
      </c>
      <c r="BR44" s="15" t="s">
        <v>31</v>
      </c>
      <c r="BS44" s="15" t="s">
        <v>31</v>
      </c>
      <c r="BT44" s="19" t="s">
        <v>30</v>
      </c>
      <c r="BU44" s="15" t="s">
        <v>31</v>
      </c>
      <c r="BV44" s="15" t="s">
        <v>31</v>
      </c>
      <c r="BW44" s="19" t="s">
        <v>30</v>
      </c>
      <c r="BX44" s="15" t="s">
        <v>31</v>
      </c>
      <c r="BY44" s="15" t="s">
        <v>31</v>
      </c>
      <c r="BZ44" s="15" t="s">
        <v>31</v>
      </c>
      <c r="CA44" s="19" t="s">
        <v>30</v>
      </c>
      <c r="CB44" s="15" t="s">
        <v>31</v>
      </c>
      <c r="CC44" s="15" t="s">
        <v>31</v>
      </c>
      <c r="CD44" s="19" t="s">
        <v>30</v>
      </c>
      <c r="CE44" s="15" t="s">
        <v>31</v>
      </c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2"/>
      <c r="DD44" s="34"/>
      <c r="DE44" s="13"/>
      <c r="DF44" s="65">
        <f>COUNTIFS($P$42:$DC$42,"&gt;="&amp;$BU$6,$P$42:$DC$42,"&lt;="&amp;$CL$6,$P$42:$DC$42,"&gt;="&amp;$AB$41,$P$42:$DC$42,"&lt;"&amp;$BG$41,P44:DC44,"★")</f>
        <v>20</v>
      </c>
      <c r="DG44" s="65">
        <f>COUNTIFS($P$42:$DC$42,"&gt;="&amp;$BU$6,$P$42:$DC$42,"&lt;="&amp;$CL$6,$P$42:$DC$42,"&gt;="&amp;$AB$41,$P$42:$DC$42,"&lt;"&amp;$BG$41,P44:DC44,"●")</f>
        <v>7</v>
      </c>
      <c r="DH44" s="65">
        <f>COUNTIFS($P$42:$DC$42,"&gt;="&amp;$BU$6,$P$42:$DC$42,"&lt;="&amp;$CL$6,$P$42:$DC$42,"&gt;="&amp;$AB$41,$P$42:$DC$42,"&lt;"&amp;$BG$41,P44:DC44,"▲")</f>
        <v>4</v>
      </c>
      <c r="DI44" s="73">
        <f>SUM(DF44:DG44)</f>
        <v>27</v>
      </c>
      <c r="DJ44" s="76">
        <f>IFERROR(DG44/DI44,0)</f>
        <v>0.25925925925925924</v>
      </c>
      <c r="DK44" s="75"/>
      <c r="DL44" s="13"/>
      <c r="DM44" s="65">
        <f>COUNTIFS($P$42:$DC$42,"&gt;="&amp;$BU$6,$P$42:$DC$42,"&lt;="&amp;$CL$6,$P$42:$DC$42,"&gt;="&amp;$BG$41,$P$42:$DC$42,"&lt;"&amp;$CL$41,P44:DC44,"★")</f>
        <v>20</v>
      </c>
      <c r="DN44" s="65">
        <f>COUNTIFS($P$42:$DC$42,"&gt;="&amp;$BU$6,$P$42:$DC$42,"&lt;="&amp;$CL$6,$P$42:$DC$42,"&gt;="&amp;$BG$41,$P$42:$DC$42,"&lt;"&amp;$CL$41,P44:DC44,"●")</f>
        <v>8</v>
      </c>
      <c r="DO44" s="65">
        <f>COUNTIFS($P$42:$DC$42,"&gt;="&amp;$BU$6,$P$42:$DC$42,"&lt;="&amp;$CL$6,$P$42:$DC$42,"&gt;="&amp;$BG$41,$P$42:$DC$42,"&lt;"&amp;$CL$41,P44:DC44,"▲")</f>
        <v>0</v>
      </c>
      <c r="DP44" s="73">
        <f>SUM(DM44:DN44)</f>
        <v>28</v>
      </c>
      <c r="DQ44" s="76">
        <f>IFERROR(DN44/DP44,0)</f>
        <v>0.2857142857142857</v>
      </c>
      <c r="DS44" s="13"/>
      <c r="DT44" s="65">
        <f>COUNTIFS($P$42:$DC$42,"&gt;="&amp;$BU$6,$P$42:$DC$42,"&lt;="&amp;$CL$6,$P$42:$DC$42,"&gt;="&amp;$CL$41,$P$42:$DC$42,"&lt;"&amp;#REF!,P44:DC44,"★")</f>
        <v>0</v>
      </c>
      <c r="DU44" s="65">
        <f>COUNTIFS($P$42:$DC$42,"&gt;="&amp;$BU$6,$P$42:$DC$42,"&lt;="&amp;$CL$6,$P$42:$DC$42,"&gt;="&amp;$CL$41,$P$42:$DC$42,"&lt;"&amp;#REF!,P44:DC44,"●")</f>
        <v>0</v>
      </c>
      <c r="DV44" s="65">
        <f>COUNTIFS($P$42:$DC$42,"&gt;="&amp;$BU$6,$P$42:$DC$42,"&lt;="&amp;$CL$6,$P$42:$DC$42,"&gt;="&amp;$CL$41,$P$42:$DC$42,"&lt;"&amp;#REF!,P44:DC44,"▲")</f>
        <v>0</v>
      </c>
      <c r="DW44" s="73">
        <f>SUM(DT44:DU44)</f>
        <v>0</v>
      </c>
      <c r="DX44" s="76">
        <f>IFERROR(DU44/DW44,0)</f>
        <v>0</v>
      </c>
    </row>
    <row r="45" spans="2:129" ht="15" customHeight="1" x14ac:dyDescent="0.15">
      <c r="B45" s="130"/>
      <c r="C45" s="130"/>
      <c r="D45" s="130"/>
      <c r="E45" s="120" t="str">
        <f>$E$23</f>
        <v xml:space="preserve"> </v>
      </c>
      <c r="F45" s="121"/>
      <c r="G45" s="121"/>
      <c r="H45" s="121"/>
      <c r="I45" s="121"/>
      <c r="J45" s="122"/>
      <c r="K45" s="123" t="str">
        <f>$K$23</f>
        <v>石川　二郎</v>
      </c>
      <c r="L45" s="124"/>
      <c r="M45" s="124"/>
      <c r="N45" s="124"/>
      <c r="O45" s="124"/>
      <c r="P45" s="21" t="s">
        <v>33</v>
      </c>
      <c r="Q45" s="21" t="s">
        <v>33</v>
      </c>
      <c r="R45" s="21" t="s">
        <v>33</v>
      </c>
      <c r="S45" s="21" t="s">
        <v>33</v>
      </c>
      <c r="T45" s="15" t="s">
        <v>31</v>
      </c>
      <c r="U45" s="19" t="s">
        <v>30</v>
      </c>
      <c r="V45" s="15" t="s">
        <v>31</v>
      </c>
      <c r="W45" s="15" t="s">
        <v>31</v>
      </c>
      <c r="X45" s="15" t="s">
        <v>31</v>
      </c>
      <c r="Y45" s="15" t="s">
        <v>31</v>
      </c>
      <c r="Z45" s="15" t="s">
        <v>31</v>
      </c>
      <c r="AA45" s="19" t="s">
        <v>30</v>
      </c>
      <c r="AB45" s="19" t="s">
        <v>30</v>
      </c>
      <c r="AC45" s="19" t="s">
        <v>30</v>
      </c>
      <c r="AD45" s="15" t="s">
        <v>31</v>
      </c>
      <c r="AE45" s="15" t="s">
        <v>31</v>
      </c>
      <c r="AF45" s="15" t="s">
        <v>31</v>
      </c>
      <c r="AG45" s="15" t="s">
        <v>31</v>
      </c>
      <c r="AH45" s="19" t="s">
        <v>30</v>
      </c>
      <c r="AI45" s="19" t="s">
        <v>30</v>
      </c>
      <c r="AJ45" s="19" t="s">
        <v>30</v>
      </c>
      <c r="AK45" s="15" t="s">
        <v>31</v>
      </c>
      <c r="AL45" s="15" t="s">
        <v>31</v>
      </c>
      <c r="AM45" s="15" t="s">
        <v>31</v>
      </c>
      <c r="AN45" s="15" t="s">
        <v>31</v>
      </c>
      <c r="AO45" s="19" t="s">
        <v>30</v>
      </c>
      <c r="AP45" s="19" t="s">
        <v>30</v>
      </c>
      <c r="AQ45" s="19" t="s">
        <v>30</v>
      </c>
      <c r="AR45" s="15" t="s">
        <v>31</v>
      </c>
      <c r="AS45" s="15" t="s">
        <v>31</v>
      </c>
      <c r="AT45" s="15" t="s">
        <v>31</v>
      </c>
      <c r="AU45" s="15" t="s">
        <v>31</v>
      </c>
      <c r="AV45" s="19" t="s">
        <v>30</v>
      </c>
      <c r="AW45" s="19" t="s">
        <v>30</v>
      </c>
      <c r="AX45" s="19" t="s">
        <v>30</v>
      </c>
      <c r="AY45" s="15" t="s">
        <v>31</v>
      </c>
      <c r="AZ45" s="15" t="s">
        <v>31</v>
      </c>
      <c r="BA45" s="15" t="s">
        <v>31</v>
      </c>
      <c r="BB45" s="15" t="s">
        <v>31</v>
      </c>
      <c r="BC45" s="19" t="s">
        <v>30</v>
      </c>
      <c r="BD45" s="19" t="s">
        <v>30</v>
      </c>
      <c r="BE45" s="19" t="s">
        <v>30</v>
      </c>
      <c r="BF45" s="15" t="s">
        <v>31</v>
      </c>
      <c r="BG45" s="15" t="s">
        <v>31</v>
      </c>
      <c r="BH45" s="15" t="s">
        <v>31</v>
      </c>
      <c r="BI45" s="15" t="s">
        <v>31</v>
      </c>
      <c r="BJ45" s="19" t="s">
        <v>30</v>
      </c>
      <c r="BK45" s="19" t="s">
        <v>30</v>
      </c>
      <c r="BL45" s="19" t="s">
        <v>30</v>
      </c>
      <c r="BM45" s="15" t="s">
        <v>31</v>
      </c>
      <c r="BN45" s="15" t="s">
        <v>31</v>
      </c>
      <c r="BO45" s="15" t="s">
        <v>31</v>
      </c>
      <c r="BP45" s="15" t="s">
        <v>31</v>
      </c>
      <c r="BQ45" s="19" t="s">
        <v>30</v>
      </c>
      <c r="BR45" s="19" t="s">
        <v>30</v>
      </c>
      <c r="BS45" s="19" t="s">
        <v>30</v>
      </c>
      <c r="BT45" s="15" t="s">
        <v>31</v>
      </c>
      <c r="BU45" s="15" t="s">
        <v>31</v>
      </c>
      <c r="BV45" s="15" t="s">
        <v>31</v>
      </c>
      <c r="BW45" s="15" t="s">
        <v>31</v>
      </c>
      <c r="BX45" s="19" t="s">
        <v>30</v>
      </c>
      <c r="BY45" s="19" t="s">
        <v>30</v>
      </c>
      <c r="BZ45" s="19" t="s">
        <v>30</v>
      </c>
      <c r="CA45" s="15" t="s">
        <v>31</v>
      </c>
      <c r="CB45" s="15" t="s">
        <v>31</v>
      </c>
      <c r="CC45" s="15" t="s">
        <v>31</v>
      </c>
      <c r="CD45" s="15" t="s">
        <v>31</v>
      </c>
      <c r="CE45" s="19" t="s">
        <v>30</v>
      </c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2"/>
      <c r="DD45" s="34"/>
      <c r="DE45" s="13"/>
      <c r="DF45" s="65">
        <f t="shared" ref="DF45:DF61" si="37">COUNTIFS($P$42:$DC$42,"&gt;="&amp;$BU$6,$P$42:$DC$42,"&lt;="&amp;$CL$6,$P$42:$DC$42,"&gt;="&amp;$AB$41,$P$42:$DC$42,"&lt;"&amp;$BG$41,P45:DC45,"★")</f>
        <v>17</v>
      </c>
      <c r="DG45" s="65">
        <f t="shared" ref="DG45:DG61" si="38">COUNTIFS($P$42:$DC$42,"&gt;="&amp;$BU$6,$P$42:$DC$42,"&lt;="&amp;$CL$6,$P$42:$DC$42,"&gt;="&amp;$AB$41,$P$42:$DC$42,"&lt;"&amp;$BG$41,P45:DC45,"●")</f>
        <v>10</v>
      </c>
      <c r="DH45" s="65">
        <f t="shared" ref="DH45:DH61" si="39">COUNTIFS($P$42:$DC$42,"&gt;="&amp;$BU$6,$P$42:$DC$42,"&lt;="&amp;$CL$6,$P$42:$DC$42,"&gt;="&amp;$AB$41,$P$42:$DC$42,"&lt;"&amp;$BG$41,P45:DC45,"▲")</f>
        <v>4</v>
      </c>
      <c r="DI45" s="73">
        <f t="shared" ref="DI45:DI61" si="40">SUM(DF45:DG45)</f>
        <v>27</v>
      </c>
      <c r="DJ45" s="76">
        <f t="shared" ref="DJ45:DJ61" si="41">IFERROR(DG45/DI45,0)</f>
        <v>0.37037037037037035</v>
      </c>
      <c r="DM45" s="65">
        <f t="shared" ref="DM45:DM61" si="42">COUNTIFS($P$42:$DC$42,"&gt;="&amp;$BU$6,$P$42:$DC$42,"&lt;="&amp;$CL$6,$P$42:$DC$42,"&gt;="&amp;$BG$41,$P$42:$DC$42,"&lt;"&amp;$CL$41,P45:DC45,"★")</f>
        <v>16</v>
      </c>
      <c r="DN45" s="65">
        <f t="shared" ref="DN45:DN61" si="43">COUNTIFS($P$42:$DC$42,"&gt;="&amp;$BU$6,$P$42:$DC$42,"&lt;="&amp;$CL$6,$P$42:$DC$42,"&gt;="&amp;$BG$41,$P$42:$DC$42,"&lt;"&amp;$CL$41,P45:DC45,"●")</f>
        <v>12</v>
      </c>
      <c r="DO45" s="65">
        <f t="shared" ref="DO45:DO61" si="44">COUNTIFS($P$42:$DC$42,"&gt;="&amp;$BU$6,$P$42:$DC$42,"&lt;="&amp;$CL$6,$P$42:$DC$42,"&gt;="&amp;$BG$41,$P$42:$DC$42,"&lt;"&amp;$CL$41,P45:DC45,"▲")</f>
        <v>0</v>
      </c>
      <c r="DP45" s="73">
        <f t="shared" ref="DP45:DP61" si="45">SUM(DM45:DN45)</f>
        <v>28</v>
      </c>
      <c r="DQ45" s="76">
        <f t="shared" ref="DQ45:DQ61" si="46">IFERROR(DN45/DP45,0)</f>
        <v>0.42857142857142855</v>
      </c>
      <c r="DT45" s="65">
        <f>COUNTIFS($P$42:$DC$42,"&gt;="&amp;$BU$6,$P$42:$DC$42,"&lt;="&amp;$CL$6,$P$42:$DC$42,"&gt;="&amp;$CL$41,$P$42:$DC$42,"&lt;"&amp;#REF!,P45:DC45,"★")</f>
        <v>0</v>
      </c>
      <c r="DU45" s="65">
        <f>COUNTIFS($P$42:$DC$42,"&gt;="&amp;$BU$6,$P$42:$DC$42,"&lt;="&amp;$CL$6,$P$42:$DC$42,"&gt;="&amp;$CL$41,$P$42:$DC$42,"&lt;"&amp;#REF!,P45:DC45,"●")</f>
        <v>0</v>
      </c>
      <c r="DV45" s="65">
        <f>COUNTIFS($P$42:$DC$42,"&gt;="&amp;$BU$6,$P$42:$DC$42,"&lt;="&amp;$CL$6,$P$42:$DC$42,"&gt;="&amp;$CL$41,$P$42:$DC$42,"&lt;"&amp;#REF!,P45:DC45,"▲")</f>
        <v>0</v>
      </c>
      <c r="DW45" s="73">
        <f t="shared" ref="DW45:DW61" si="47">SUM(DT45:DU45)</f>
        <v>0</v>
      </c>
      <c r="DX45" s="76">
        <f t="shared" ref="DX45:DX61" si="48">IFERROR(DU45/DW45,0)</f>
        <v>0</v>
      </c>
    </row>
    <row r="46" spans="2:129" ht="15" customHeight="1" x14ac:dyDescent="0.15">
      <c r="B46" s="130"/>
      <c r="C46" s="130"/>
      <c r="D46" s="130"/>
      <c r="E46" s="120" t="str">
        <f>$E$24</f>
        <v xml:space="preserve"> </v>
      </c>
      <c r="F46" s="121"/>
      <c r="G46" s="121"/>
      <c r="H46" s="121"/>
      <c r="I46" s="121"/>
      <c r="J46" s="122"/>
      <c r="K46" s="123" t="str">
        <f>$K$24</f>
        <v>石川　三郎</v>
      </c>
      <c r="L46" s="124"/>
      <c r="M46" s="124"/>
      <c r="N46" s="124"/>
      <c r="O46" s="124"/>
      <c r="P46" s="21" t="s">
        <v>33</v>
      </c>
      <c r="Q46" s="21" t="s">
        <v>33</v>
      </c>
      <c r="R46" s="21" t="s">
        <v>33</v>
      </c>
      <c r="S46" s="21" t="s">
        <v>33</v>
      </c>
      <c r="T46" s="15" t="s">
        <v>31</v>
      </c>
      <c r="U46" s="15" t="s">
        <v>31</v>
      </c>
      <c r="V46" s="15" t="s">
        <v>31</v>
      </c>
      <c r="W46" s="15" t="s">
        <v>31</v>
      </c>
      <c r="X46" s="19" t="s">
        <v>30</v>
      </c>
      <c r="Y46" s="19" t="s">
        <v>30</v>
      </c>
      <c r="Z46" s="15" t="s">
        <v>31</v>
      </c>
      <c r="AA46" s="15" t="s">
        <v>31</v>
      </c>
      <c r="AB46" s="15" t="s">
        <v>31</v>
      </c>
      <c r="AC46" s="15" t="s">
        <v>31</v>
      </c>
      <c r="AD46" s="15" t="s">
        <v>31</v>
      </c>
      <c r="AE46" s="19" t="s">
        <v>30</v>
      </c>
      <c r="AF46" s="19" t="s">
        <v>30</v>
      </c>
      <c r="AG46" s="15" t="s">
        <v>31</v>
      </c>
      <c r="AH46" s="15" t="s">
        <v>31</v>
      </c>
      <c r="AI46" s="15" t="s">
        <v>31</v>
      </c>
      <c r="AJ46" s="15" t="s">
        <v>31</v>
      </c>
      <c r="AK46" s="15" t="s">
        <v>31</v>
      </c>
      <c r="AL46" s="19" t="s">
        <v>30</v>
      </c>
      <c r="AM46" s="19" t="s">
        <v>30</v>
      </c>
      <c r="AN46" s="15" t="s">
        <v>31</v>
      </c>
      <c r="AO46" s="15" t="s">
        <v>31</v>
      </c>
      <c r="AP46" s="15" t="s">
        <v>31</v>
      </c>
      <c r="AQ46" s="15" t="s">
        <v>31</v>
      </c>
      <c r="AR46" s="15" t="s">
        <v>31</v>
      </c>
      <c r="AS46" s="19" t="s">
        <v>30</v>
      </c>
      <c r="AT46" s="19" t="s">
        <v>30</v>
      </c>
      <c r="AU46" s="15" t="s">
        <v>31</v>
      </c>
      <c r="AV46" s="15" t="s">
        <v>31</v>
      </c>
      <c r="AW46" s="15" t="s">
        <v>31</v>
      </c>
      <c r="AX46" s="15" t="s">
        <v>31</v>
      </c>
      <c r="AY46" s="15" t="s">
        <v>31</v>
      </c>
      <c r="AZ46" s="19" t="s">
        <v>30</v>
      </c>
      <c r="BA46" s="19" t="s">
        <v>30</v>
      </c>
      <c r="BB46" s="15" t="s">
        <v>31</v>
      </c>
      <c r="BC46" s="15" t="s">
        <v>31</v>
      </c>
      <c r="BD46" s="15" t="s">
        <v>31</v>
      </c>
      <c r="BE46" s="15" t="s">
        <v>31</v>
      </c>
      <c r="BF46" s="15" t="s">
        <v>31</v>
      </c>
      <c r="BG46" s="19" t="s">
        <v>30</v>
      </c>
      <c r="BH46" s="19" t="s">
        <v>30</v>
      </c>
      <c r="BI46" s="15" t="s">
        <v>31</v>
      </c>
      <c r="BJ46" s="15" t="s">
        <v>31</v>
      </c>
      <c r="BK46" s="15" t="s">
        <v>31</v>
      </c>
      <c r="BL46" s="15" t="s">
        <v>31</v>
      </c>
      <c r="BM46" s="15" t="s">
        <v>31</v>
      </c>
      <c r="BN46" s="19" t="s">
        <v>30</v>
      </c>
      <c r="BO46" s="19" t="s">
        <v>30</v>
      </c>
      <c r="BP46" s="15" t="s">
        <v>31</v>
      </c>
      <c r="BQ46" s="15" t="s">
        <v>31</v>
      </c>
      <c r="BR46" s="15" t="s">
        <v>31</v>
      </c>
      <c r="BS46" s="15" t="s">
        <v>31</v>
      </c>
      <c r="BT46" s="15" t="s">
        <v>31</v>
      </c>
      <c r="BU46" s="19" t="s">
        <v>30</v>
      </c>
      <c r="BV46" s="19" t="s">
        <v>30</v>
      </c>
      <c r="BW46" s="15" t="s">
        <v>31</v>
      </c>
      <c r="BX46" s="15" t="s">
        <v>31</v>
      </c>
      <c r="BY46" s="15" t="s">
        <v>31</v>
      </c>
      <c r="BZ46" s="15" t="s">
        <v>31</v>
      </c>
      <c r="CA46" s="15" t="s">
        <v>31</v>
      </c>
      <c r="CB46" s="19" t="s">
        <v>30</v>
      </c>
      <c r="CC46" s="19" t="s">
        <v>30</v>
      </c>
      <c r="CD46" s="15" t="s">
        <v>31</v>
      </c>
      <c r="CE46" s="15" t="s">
        <v>31</v>
      </c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2"/>
      <c r="DD46" s="34"/>
      <c r="DE46" s="13"/>
      <c r="DF46" s="65">
        <f t="shared" si="37"/>
        <v>19</v>
      </c>
      <c r="DG46" s="65">
        <f t="shared" si="38"/>
        <v>8</v>
      </c>
      <c r="DH46" s="65">
        <f t="shared" si="39"/>
        <v>4</v>
      </c>
      <c r="DI46" s="73">
        <f t="shared" si="40"/>
        <v>27</v>
      </c>
      <c r="DJ46" s="76">
        <f t="shared" si="41"/>
        <v>0.29629629629629628</v>
      </c>
      <c r="DM46" s="65">
        <f t="shared" si="42"/>
        <v>20</v>
      </c>
      <c r="DN46" s="65">
        <f t="shared" si="43"/>
        <v>8</v>
      </c>
      <c r="DO46" s="65">
        <f t="shared" si="44"/>
        <v>0</v>
      </c>
      <c r="DP46" s="73">
        <f t="shared" si="45"/>
        <v>28</v>
      </c>
      <c r="DQ46" s="76">
        <f t="shared" si="46"/>
        <v>0.2857142857142857</v>
      </c>
      <c r="DT46" s="65">
        <f>COUNTIFS($P$42:$DC$42,"&gt;="&amp;$BU$6,$P$42:$DC$42,"&lt;="&amp;$CL$6,$P$42:$DC$42,"&gt;="&amp;$CL$41,$P$42:$DC$42,"&lt;"&amp;#REF!,P46:DC46,"★")</f>
        <v>0</v>
      </c>
      <c r="DU46" s="65">
        <f>COUNTIFS($P$42:$DC$42,"&gt;="&amp;$BU$6,$P$42:$DC$42,"&lt;="&amp;$CL$6,$P$42:$DC$42,"&gt;="&amp;$CL$41,$P$42:$DC$42,"&lt;"&amp;#REF!,P46:DC46,"●")</f>
        <v>0</v>
      </c>
      <c r="DV46" s="65">
        <f>COUNTIFS($P$42:$DC$42,"&gt;="&amp;$BU$6,$P$42:$DC$42,"&lt;="&amp;$CL$6,$P$42:$DC$42,"&gt;="&amp;$CL$41,$P$42:$DC$42,"&lt;"&amp;#REF!,P46:DC46,"▲")</f>
        <v>0</v>
      </c>
      <c r="DW46" s="73">
        <f t="shared" si="47"/>
        <v>0</v>
      </c>
      <c r="DX46" s="76">
        <f t="shared" si="48"/>
        <v>0</v>
      </c>
    </row>
    <row r="47" spans="2:129" ht="15" customHeight="1" x14ac:dyDescent="0.15">
      <c r="B47" s="130"/>
      <c r="C47" s="130"/>
      <c r="D47" s="130"/>
      <c r="E47" s="120" t="str">
        <f>$E$25</f>
        <v xml:space="preserve"> </v>
      </c>
      <c r="F47" s="121"/>
      <c r="G47" s="121"/>
      <c r="H47" s="121"/>
      <c r="I47" s="121"/>
      <c r="J47" s="122"/>
      <c r="K47" s="123" t="str">
        <f>$K$25</f>
        <v>石川　四郎</v>
      </c>
      <c r="L47" s="124"/>
      <c r="M47" s="124"/>
      <c r="N47" s="124"/>
      <c r="O47" s="124"/>
      <c r="P47" s="21" t="s">
        <v>33</v>
      </c>
      <c r="Q47" s="21" t="s">
        <v>33</v>
      </c>
      <c r="R47" s="21" t="s">
        <v>33</v>
      </c>
      <c r="S47" s="21" t="s">
        <v>33</v>
      </c>
      <c r="T47" s="15" t="s">
        <v>31</v>
      </c>
      <c r="U47" s="19" t="s">
        <v>30</v>
      </c>
      <c r="V47" s="15" t="s">
        <v>31</v>
      </c>
      <c r="W47" s="15" t="s">
        <v>31</v>
      </c>
      <c r="X47" s="15" t="s">
        <v>31</v>
      </c>
      <c r="Y47" s="15" t="s">
        <v>31</v>
      </c>
      <c r="Z47" s="15" t="s">
        <v>31</v>
      </c>
      <c r="AA47" s="15" t="s">
        <v>31</v>
      </c>
      <c r="AB47" s="19" t="s">
        <v>30</v>
      </c>
      <c r="AC47" s="19" t="s">
        <v>30</v>
      </c>
      <c r="AD47" s="15" t="s">
        <v>31</v>
      </c>
      <c r="AE47" s="15" t="s">
        <v>31</v>
      </c>
      <c r="AF47" s="15" t="s">
        <v>31</v>
      </c>
      <c r="AG47" s="15" t="s">
        <v>31</v>
      </c>
      <c r="AH47" s="15" t="s">
        <v>31</v>
      </c>
      <c r="AI47" s="19" t="s">
        <v>30</v>
      </c>
      <c r="AJ47" s="19" t="s">
        <v>30</v>
      </c>
      <c r="AK47" s="15" t="s">
        <v>31</v>
      </c>
      <c r="AL47" s="15" t="s">
        <v>31</v>
      </c>
      <c r="AM47" s="15" t="s">
        <v>31</v>
      </c>
      <c r="AN47" s="15" t="s">
        <v>31</v>
      </c>
      <c r="AO47" s="15" t="s">
        <v>31</v>
      </c>
      <c r="AP47" s="19" t="s">
        <v>30</v>
      </c>
      <c r="AQ47" s="15" t="s">
        <v>31</v>
      </c>
      <c r="AR47" s="15" t="s">
        <v>31</v>
      </c>
      <c r="AS47" s="15" t="s">
        <v>31</v>
      </c>
      <c r="AT47" s="15" t="s">
        <v>31</v>
      </c>
      <c r="AU47" s="15" t="s">
        <v>31</v>
      </c>
      <c r="AV47" s="15" t="s">
        <v>31</v>
      </c>
      <c r="AW47" s="19" t="s">
        <v>30</v>
      </c>
      <c r="AX47" s="19" t="s">
        <v>30</v>
      </c>
      <c r="AY47" s="15" t="s">
        <v>31</v>
      </c>
      <c r="AZ47" s="15" t="s">
        <v>31</v>
      </c>
      <c r="BA47" s="15" t="s">
        <v>31</v>
      </c>
      <c r="BB47" s="15" t="s">
        <v>31</v>
      </c>
      <c r="BC47" s="15" t="s">
        <v>31</v>
      </c>
      <c r="BD47" s="19" t="s">
        <v>30</v>
      </c>
      <c r="BE47" s="19" t="s">
        <v>30</v>
      </c>
      <c r="BF47" s="15" t="s">
        <v>31</v>
      </c>
      <c r="BG47" s="15" t="s">
        <v>31</v>
      </c>
      <c r="BH47" s="15" t="s">
        <v>31</v>
      </c>
      <c r="BI47" s="15" t="s">
        <v>31</v>
      </c>
      <c r="BJ47" s="15" t="s">
        <v>31</v>
      </c>
      <c r="BK47" s="19" t="s">
        <v>30</v>
      </c>
      <c r="BL47" s="15" t="s">
        <v>31</v>
      </c>
      <c r="BM47" s="15" t="s">
        <v>31</v>
      </c>
      <c r="BN47" s="15" t="s">
        <v>31</v>
      </c>
      <c r="BO47" s="15" t="s">
        <v>31</v>
      </c>
      <c r="BP47" s="15" t="s">
        <v>31</v>
      </c>
      <c r="BQ47" s="15" t="s">
        <v>31</v>
      </c>
      <c r="BR47" s="19" t="s">
        <v>30</v>
      </c>
      <c r="BS47" s="19" t="s">
        <v>30</v>
      </c>
      <c r="BT47" s="15" t="s">
        <v>31</v>
      </c>
      <c r="BU47" s="15" t="s">
        <v>31</v>
      </c>
      <c r="BV47" s="15" t="s">
        <v>31</v>
      </c>
      <c r="BW47" s="15" t="s">
        <v>31</v>
      </c>
      <c r="BX47" s="15" t="s">
        <v>31</v>
      </c>
      <c r="BY47" s="19" t="s">
        <v>30</v>
      </c>
      <c r="BZ47" s="19" t="s">
        <v>30</v>
      </c>
      <c r="CA47" s="15" t="s">
        <v>31</v>
      </c>
      <c r="CB47" s="15" t="s">
        <v>31</v>
      </c>
      <c r="CC47" s="15" t="s">
        <v>31</v>
      </c>
      <c r="CD47" s="15" t="s">
        <v>31</v>
      </c>
      <c r="CE47" s="15" t="s">
        <v>31</v>
      </c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2"/>
      <c r="DD47" s="34"/>
      <c r="DE47" s="13"/>
      <c r="DF47" s="65">
        <f t="shared" si="37"/>
        <v>21</v>
      </c>
      <c r="DG47" s="65">
        <f t="shared" si="38"/>
        <v>6</v>
      </c>
      <c r="DH47" s="65">
        <f t="shared" si="39"/>
        <v>4</v>
      </c>
      <c r="DI47" s="73">
        <f t="shared" si="40"/>
        <v>27</v>
      </c>
      <c r="DJ47" s="76">
        <f t="shared" si="41"/>
        <v>0.22222222222222221</v>
      </c>
      <c r="DM47" s="65">
        <f t="shared" si="42"/>
        <v>21</v>
      </c>
      <c r="DN47" s="65">
        <f t="shared" si="43"/>
        <v>7</v>
      </c>
      <c r="DO47" s="65">
        <f t="shared" si="44"/>
        <v>0</v>
      </c>
      <c r="DP47" s="73">
        <f t="shared" si="45"/>
        <v>28</v>
      </c>
      <c r="DQ47" s="76">
        <f t="shared" si="46"/>
        <v>0.25</v>
      </c>
      <c r="DT47" s="65">
        <f>COUNTIFS($P$42:$DC$42,"&gt;="&amp;$BU$6,$P$42:$DC$42,"&lt;="&amp;$CL$6,$P$42:$DC$42,"&gt;="&amp;$CL$41,$P$42:$DC$42,"&lt;"&amp;#REF!,P47:DC47,"★")</f>
        <v>0</v>
      </c>
      <c r="DU47" s="65">
        <f>COUNTIFS($P$42:$DC$42,"&gt;="&amp;$BU$6,$P$42:$DC$42,"&lt;="&amp;$CL$6,$P$42:$DC$42,"&gt;="&amp;$CL$41,$P$42:$DC$42,"&lt;"&amp;#REF!,P47:DC47,"●")</f>
        <v>0</v>
      </c>
      <c r="DV47" s="65">
        <f>COUNTIFS($P$42:$DC$42,"&gt;="&amp;$BU$6,$P$42:$DC$42,"&lt;="&amp;$CL$6,$P$42:$DC$42,"&gt;="&amp;$CL$41,$P$42:$DC$42,"&lt;"&amp;#REF!,P47:DC47,"▲")</f>
        <v>0</v>
      </c>
      <c r="DW47" s="73">
        <f t="shared" si="47"/>
        <v>0</v>
      </c>
      <c r="DX47" s="76">
        <f t="shared" si="48"/>
        <v>0</v>
      </c>
    </row>
    <row r="48" spans="2:129" ht="15" customHeight="1" x14ac:dyDescent="0.15">
      <c r="B48" s="130"/>
      <c r="C48" s="130"/>
      <c r="D48" s="130"/>
      <c r="E48" s="120" t="str">
        <f>$E$26</f>
        <v xml:space="preserve"> </v>
      </c>
      <c r="F48" s="121"/>
      <c r="G48" s="121"/>
      <c r="H48" s="121"/>
      <c r="I48" s="121"/>
      <c r="J48" s="122"/>
      <c r="K48" s="123" t="str">
        <f>$K$26</f>
        <v>石川　五郎</v>
      </c>
      <c r="L48" s="124"/>
      <c r="M48" s="124"/>
      <c r="N48" s="124"/>
      <c r="O48" s="124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2"/>
      <c r="DD48" s="34"/>
      <c r="DE48" s="13"/>
      <c r="DF48" s="65">
        <f t="shared" si="37"/>
        <v>0</v>
      </c>
      <c r="DG48" s="65">
        <f t="shared" si="38"/>
        <v>0</v>
      </c>
      <c r="DH48" s="65">
        <f t="shared" si="39"/>
        <v>0</v>
      </c>
      <c r="DI48" s="73">
        <f t="shared" si="40"/>
        <v>0</v>
      </c>
      <c r="DJ48" s="76">
        <f t="shared" si="41"/>
        <v>0</v>
      </c>
      <c r="DM48" s="65">
        <f t="shared" si="42"/>
        <v>0</v>
      </c>
      <c r="DN48" s="65">
        <f t="shared" si="43"/>
        <v>0</v>
      </c>
      <c r="DO48" s="65">
        <f t="shared" si="44"/>
        <v>0</v>
      </c>
      <c r="DP48" s="73">
        <f t="shared" si="45"/>
        <v>0</v>
      </c>
      <c r="DQ48" s="76">
        <f t="shared" si="46"/>
        <v>0</v>
      </c>
      <c r="DT48" s="65">
        <f>COUNTIFS($P$42:$DC$42,"&gt;="&amp;$BU$6,$P$42:$DC$42,"&lt;="&amp;$CL$6,$P$42:$DC$42,"&gt;="&amp;$CL$41,$P$42:$DC$42,"&lt;"&amp;#REF!,P48:DC48,"★")</f>
        <v>0</v>
      </c>
      <c r="DU48" s="65">
        <f>COUNTIFS($P$42:$DC$42,"&gt;="&amp;$BU$6,$P$42:$DC$42,"&lt;="&amp;$CL$6,$P$42:$DC$42,"&gt;="&amp;$CL$41,$P$42:$DC$42,"&lt;"&amp;#REF!,P48:DC48,"●")</f>
        <v>0</v>
      </c>
      <c r="DV48" s="65">
        <f>COUNTIFS($P$42:$DC$42,"&gt;="&amp;$BU$6,$P$42:$DC$42,"&lt;="&amp;$CL$6,$P$42:$DC$42,"&gt;="&amp;$CL$41,$P$42:$DC$42,"&lt;"&amp;#REF!,P48:DC48,"▲")</f>
        <v>0</v>
      </c>
      <c r="DW48" s="73">
        <f t="shared" si="47"/>
        <v>0</v>
      </c>
      <c r="DX48" s="76">
        <f t="shared" si="48"/>
        <v>0</v>
      </c>
    </row>
    <row r="49" spans="2:128" ht="15" customHeight="1" x14ac:dyDescent="0.15">
      <c r="B49" s="130"/>
      <c r="C49" s="130"/>
      <c r="D49" s="130"/>
      <c r="E49" s="120" t="str">
        <f>$E$27</f>
        <v xml:space="preserve"> </v>
      </c>
      <c r="F49" s="121"/>
      <c r="G49" s="121"/>
      <c r="H49" s="121"/>
      <c r="I49" s="121"/>
      <c r="J49" s="122"/>
      <c r="K49" s="123" t="str">
        <f>$K$27</f>
        <v>石川　六郎</v>
      </c>
      <c r="L49" s="124"/>
      <c r="M49" s="124"/>
      <c r="N49" s="124"/>
      <c r="O49" s="124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2"/>
      <c r="DD49" s="34"/>
      <c r="DE49" s="13"/>
      <c r="DF49" s="65">
        <f>COUNTIFS($P$42:$DC$42,"&gt;="&amp;$BU$6,$P$42:$DC$42,"&lt;="&amp;$CL$6,$P$42:$DC$42,"&gt;="&amp;$AB$41,$P$42:$DC$42,"&lt;"&amp;$BG$41,P49:DC49,"★")</f>
        <v>0</v>
      </c>
      <c r="DG49" s="65">
        <f t="shared" si="38"/>
        <v>0</v>
      </c>
      <c r="DH49" s="65">
        <f t="shared" si="39"/>
        <v>0</v>
      </c>
      <c r="DI49" s="73">
        <f t="shared" si="40"/>
        <v>0</v>
      </c>
      <c r="DJ49" s="76">
        <f t="shared" si="41"/>
        <v>0</v>
      </c>
      <c r="DM49" s="65">
        <f t="shared" si="42"/>
        <v>0</v>
      </c>
      <c r="DN49" s="65">
        <f t="shared" si="43"/>
        <v>0</v>
      </c>
      <c r="DO49" s="65">
        <f t="shared" si="44"/>
        <v>0</v>
      </c>
      <c r="DP49" s="73">
        <f t="shared" si="45"/>
        <v>0</v>
      </c>
      <c r="DQ49" s="76">
        <f t="shared" si="46"/>
        <v>0</v>
      </c>
      <c r="DT49" s="65">
        <f>COUNTIFS($P$42:$DC$42,"&gt;="&amp;$BU$6,$P$42:$DC$42,"&lt;="&amp;$CL$6,$P$42:$DC$42,"&gt;="&amp;$CL$41,$P$42:$DC$42,"&lt;"&amp;#REF!,P49:DC49,"★")</f>
        <v>0</v>
      </c>
      <c r="DU49" s="65">
        <f>COUNTIFS($P$42:$DC$42,"&gt;="&amp;$BU$6,$P$42:$DC$42,"&lt;="&amp;$CL$6,$P$42:$DC$42,"&gt;="&amp;$CL$41,$P$42:$DC$42,"&lt;"&amp;#REF!,P49:DC49,"●")</f>
        <v>0</v>
      </c>
      <c r="DV49" s="65">
        <f>COUNTIFS($P$42:$DC$42,"&gt;="&amp;$BU$6,$P$42:$DC$42,"&lt;="&amp;$CL$6,$P$42:$DC$42,"&gt;="&amp;$CL$41,$P$42:$DC$42,"&lt;"&amp;#REF!,P49:DC49,"▲")</f>
        <v>0</v>
      </c>
      <c r="DW49" s="73">
        <f t="shared" si="47"/>
        <v>0</v>
      </c>
      <c r="DX49" s="76">
        <f t="shared" si="48"/>
        <v>0</v>
      </c>
    </row>
    <row r="50" spans="2:128" ht="15" customHeight="1" x14ac:dyDescent="0.15">
      <c r="B50" s="130"/>
      <c r="C50" s="130"/>
      <c r="D50" s="130"/>
      <c r="E50" s="120" t="str">
        <f>$E$28</f>
        <v>▲建設（一次下請）</v>
      </c>
      <c r="F50" s="121"/>
      <c r="G50" s="121"/>
      <c r="H50" s="121"/>
      <c r="I50" s="121"/>
      <c r="J50" s="122"/>
      <c r="K50" s="123" t="str">
        <f>$K$28</f>
        <v>金沢　一郎</v>
      </c>
      <c r="L50" s="124"/>
      <c r="M50" s="124"/>
      <c r="N50" s="124"/>
      <c r="O50" s="124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2"/>
      <c r="DD50" s="34"/>
      <c r="DE50" s="13"/>
      <c r="DF50" s="65">
        <f t="shared" si="37"/>
        <v>0</v>
      </c>
      <c r="DG50" s="65">
        <f t="shared" si="38"/>
        <v>0</v>
      </c>
      <c r="DH50" s="65">
        <f t="shared" si="39"/>
        <v>0</v>
      </c>
      <c r="DI50" s="73">
        <f t="shared" si="40"/>
        <v>0</v>
      </c>
      <c r="DJ50" s="76">
        <f t="shared" si="41"/>
        <v>0</v>
      </c>
      <c r="DM50" s="65">
        <f t="shared" si="42"/>
        <v>0</v>
      </c>
      <c r="DN50" s="65">
        <f t="shared" si="43"/>
        <v>0</v>
      </c>
      <c r="DO50" s="65">
        <f t="shared" si="44"/>
        <v>0</v>
      </c>
      <c r="DP50" s="73">
        <f t="shared" si="45"/>
        <v>0</v>
      </c>
      <c r="DQ50" s="76">
        <f t="shared" si="46"/>
        <v>0</v>
      </c>
      <c r="DT50" s="65">
        <f>COUNTIFS($P$42:$DC$42,"&gt;="&amp;$BU$6,$P$42:$DC$42,"&lt;="&amp;$CL$6,$P$42:$DC$42,"&gt;="&amp;$CL$41,$P$42:$DC$42,"&lt;"&amp;#REF!,P50:DC50,"★")</f>
        <v>0</v>
      </c>
      <c r="DU50" s="65">
        <f>COUNTIFS($P$42:$DC$42,"&gt;="&amp;$BU$6,$P$42:$DC$42,"&lt;="&amp;$CL$6,$P$42:$DC$42,"&gt;="&amp;$CL$41,$P$42:$DC$42,"&lt;"&amp;#REF!,P50:DC50,"●")</f>
        <v>0</v>
      </c>
      <c r="DV50" s="65">
        <f>COUNTIFS($P$42:$DC$42,"&gt;="&amp;$BU$6,$P$42:$DC$42,"&lt;="&amp;$CL$6,$P$42:$DC$42,"&gt;="&amp;$CL$41,$P$42:$DC$42,"&lt;"&amp;#REF!,P50:DC50,"▲")</f>
        <v>0</v>
      </c>
      <c r="DW50" s="73">
        <f t="shared" si="47"/>
        <v>0</v>
      </c>
      <c r="DX50" s="76">
        <f t="shared" si="48"/>
        <v>0</v>
      </c>
    </row>
    <row r="51" spans="2:128" ht="15" customHeight="1" x14ac:dyDescent="0.15">
      <c r="B51" s="130"/>
      <c r="C51" s="130"/>
      <c r="D51" s="130"/>
      <c r="E51" s="120" t="str">
        <f>$E$29</f>
        <v xml:space="preserve"> </v>
      </c>
      <c r="F51" s="121"/>
      <c r="G51" s="121"/>
      <c r="H51" s="121"/>
      <c r="I51" s="121"/>
      <c r="J51" s="122"/>
      <c r="K51" s="123" t="str">
        <f>$K$29</f>
        <v>金沢　二郎</v>
      </c>
      <c r="L51" s="124"/>
      <c r="M51" s="124"/>
      <c r="N51" s="124"/>
      <c r="O51" s="124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2"/>
      <c r="DD51" s="34"/>
      <c r="DE51" s="13"/>
      <c r="DF51" s="65">
        <f t="shared" si="37"/>
        <v>0</v>
      </c>
      <c r="DG51" s="65">
        <f t="shared" si="38"/>
        <v>0</v>
      </c>
      <c r="DH51" s="65">
        <f t="shared" si="39"/>
        <v>0</v>
      </c>
      <c r="DI51" s="73">
        <f t="shared" si="40"/>
        <v>0</v>
      </c>
      <c r="DJ51" s="76">
        <f t="shared" si="41"/>
        <v>0</v>
      </c>
      <c r="DM51" s="65">
        <f t="shared" si="42"/>
        <v>0</v>
      </c>
      <c r="DN51" s="65">
        <f t="shared" si="43"/>
        <v>0</v>
      </c>
      <c r="DO51" s="65">
        <f t="shared" si="44"/>
        <v>0</v>
      </c>
      <c r="DP51" s="73">
        <f t="shared" si="45"/>
        <v>0</v>
      </c>
      <c r="DQ51" s="76">
        <f t="shared" si="46"/>
        <v>0</v>
      </c>
      <c r="DT51" s="65">
        <f>COUNTIFS($P$42:$DC$42,"&gt;="&amp;$BU$6,$P$42:$DC$42,"&lt;="&amp;$CL$6,$P$42:$DC$42,"&gt;="&amp;$CL$41,$P$42:$DC$42,"&lt;"&amp;#REF!,P51:DC51,"★")</f>
        <v>0</v>
      </c>
      <c r="DU51" s="65">
        <f>COUNTIFS($P$42:$DC$42,"&gt;="&amp;$BU$6,$P$42:$DC$42,"&lt;="&amp;$CL$6,$P$42:$DC$42,"&gt;="&amp;$CL$41,$P$42:$DC$42,"&lt;"&amp;#REF!,P51:DC51,"●")</f>
        <v>0</v>
      </c>
      <c r="DV51" s="65">
        <f>COUNTIFS($P$42:$DC$42,"&gt;="&amp;$BU$6,$P$42:$DC$42,"&lt;="&amp;$CL$6,$P$42:$DC$42,"&gt;="&amp;$CL$41,$P$42:$DC$42,"&lt;"&amp;#REF!,P51:DC51,"▲")</f>
        <v>0</v>
      </c>
      <c r="DW51" s="73">
        <f t="shared" si="47"/>
        <v>0</v>
      </c>
      <c r="DX51" s="76">
        <f t="shared" si="48"/>
        <v>0</v>
      </c>
    </row>
    <row r="52" spans="2:128" ht="15" customHeight="1" x14ac:dyDescent="0.15">
      <c r="B52" s="130"/>
      <c r="C52" s="130"/>
      <c r="D52" s="130"/>
      <c r="E52" s="120" t="str">
        <f>$E$30</f>
        <v xml:space="preserve"> </v>
      </c>
      <c r="F52" s="121"/>
      <c r="G52" s="121"/>
      <c r="H52" s="121"/>
      <c r="I52" s="121"/>
      <c r="J52" s="122"/>
      <c r="K52" s="123" t="str">
        <f>$K$30</f>
        <v>金沢　三郎</v>
      </c>
      <c r="L52" s="124"/>
      <c r="M52" s="124"/>
      <c r="N52" s="124"/>
      <c r="O52" s="124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2"/>
      <c r="DD52" s="34"/>
      <c r="DE52" s="13"/>
      <c r="DF52" s="65">
        <f t="shared" si="37"/>
        <v>0</v>
      </c>
      <c r="DG52" s="65">
        <f t="shared" si="38"/>
        <v>0</v>
      </c>
      <c r="DH52" s="65">
        <f t="shared" si="39"/>
        <v>0</v>
      </c>
      <c r="DI52" s="73">
        <f t="shared" si="40"/>
        <v>0</v>
      </c>
      <c r="DJ52" s="76">
        <f t="shared" si="41"/>
        <v>0</v>
      </c>
      <c r="DM52" s="65">
        <f t="shared" si="42"/>
        <v>0</v>
      </c>
      <c r="DN52" s="65">
        <f t="shared" si="43"/>
        <v>0</v>
      </c>
      <c r="DO52" s="65">
        <f t="shared" si="44"/>
        <v>0</v>
      </c>
      <c r="DP52" s="73">
        <f t="shared" si="45"/>
        <v>0</v>
      </c>
      <c r="DQ52" s="76">
        <f t="shared" si="46"/>
        <v>0</v>
      </c>
      <c r="DT52" s="65">
        <f>COUNTIFS($P$42:$DC$42,"&gt;="&amp;$BU$6,$P$42:$DC$42,"&lt;="&amp;$CL$6,$P$42:$DC$42,"&gt;="&amp;$CL$41,$P$42:$DC$42,"&lt;"&amp;#REF!,P52:DC52,"★")</f>
        <v>0</v>
      </c>
      <c r="DU52" s="65">
        <f>COUNTIFS($P$42:$DC$42,"&gt;="&amp;$BU$6,$P$42:$DC$42,"&lt;="&amp;$CL$6,$P$42:$DC$42,"&gt;="&amp;$CL$41,$P$42:$DC$42,"&lt;"&amp;#REF!,P52:DC52,"●")</f>
        <v>0</v>
      </c>
      <c r="DV52" s="65">
        <f>COUNTIFS($P$42:$DC$42,"&gt;="&amp;$BU$6,$P$42:$DC$42,"&lt;="&amp;$CL$6,$P$42:$DC$42,"&gt;="&amp;$CL$41,$P$42:$DC$42,"&lt;"&amp;#REF!,P52:DC52,"▲")</f>
        <v>0</v>
      </c>
      <c r="DW52" s="73">
        <f t="shared" si="47"/>
        <v>0</v>
      </c>
      <c r="DX52" s="76">
        <f t="shared" si="48"/>
        <v>0</v>
      </c>
    </row>
    <row r="53" spans="2:128" ht="15" customHeight="1" x14ac:dyDescent="0.15">
      <c r="B53" s="130"/>
      <c r="C53" s="130"/>
      <c r="D53" s="130"/>
      <c r="E53" s="120" t="str">
        <f>$E$31</f>
        <v xml:space="preserve"> </v>
      </c>
      <c r="F53" s="121"/>
      <c r="G53" s="121"/>
      <c r="H53" s="121"/>
      <c r="I53" s="121"/>
      <c r="J53" s="122"/>
      <c r="K53" s="123" t="str">
        <f>$K$31</f>
        <v>金沢　四郎</v>
      </c>
      <c r="L53" s="124"/>
      <c r="M53" s="124"/>
      <c r="N53" s="124"/>
      <c r="O53" s="124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2"/>
      <c r="DD53" s="34"/>
      <c r="DE53" s="13"/>
      <c r="DF53" s="65">
        <f t="shared" si="37"/>
        <v>0</v>
      </c>
      <c r="DG53" s="65">
        <f t="shared" si="38"/>
        <v>0</v>
      </c>
      <c r="DH53" s="65">
        <f t="shared" si="39"/>
        <v>0</v>
      </c>
      <c r="DI53" s="73">
        <f t="shared" si="40"/>
        <v>0</v>
      </c>
      <c r="DJ53" s="76">
        <f t="shared" si="41"/>
        <v>0</v>
      </c>
      <c r="DM53" s="65">
        <f t="shared" si="42"/>
        <v>0</v>
      </c>
      <c r="DN53" s="65">
        <f t="shared" si="43"/>
        <v>0</v>
      </c>
      <c r="DO53" s="65">
        <f t="shared" si="44"/>
        <v>0</v>
      </c>
      <c r="DP53" s="73">
        <f t="shared" si="45"/>
        <v>0</v>
      </c>
      <c r="DQ53" s="76">
        <f t="shared" si="46"/>
        <v>0</v>
      </c>
      <c r="DT53" s="65">
        <f>COUNTIFS($P$42:$DC$42,"&gt;="&amp;$BU$6,$P$42:$DC$42,"&lt;="&amp;$CL$6,$P$42:$DC$42,"&gt;="&amp;$CL$41,$P$42:$DC$42,"&lt;"&amp;#REF!,P53:DC53,"★")</f>
        <v>0</v>
      </c>
      <c r="DU53" s="65">
        <f>COUNTIFS($P$42:$DC$42,"&gt;="&amp;$BU$6,$P$42:$DC$42,"&lt;="&amp;$CL$6,$P$42:$DC$42,"&gt;="&amp;$CL$41,$P$42:$DC$42,"&lt;"&amp;#REF!,P53:DC53,"●")</f>
        <v>0</v>
      </c>
      <c r="DV53" s="65">
        <f>COUNTIFS($P$42:$DC$42,"&gt;="&amp;$BU$6,$P$42:$DC$42,"&lt;="&amp;$CL$6,$P$42:$DC$42,"&gt;="&amp;$CL$41,$P$42:$DC$42,"&lt;"&amp;#REF!,P53:DC53,"▲")</f>
        <v>0</v>
      </c>
      <c r="DW53" s="73">
        <f t="shared" si="47"/>
        <v>0</v>
      </c>
      <c r="DX53" s="76">
        <f t="shared" si="48"/>
        <v>0</v>
      </c>
    </row>
    <row r="54" spans="2:128" ht="15" customHeight="1" x14ac:dyDescent="0.15">
      <c r="B54" s="130"/>
      <c r="C54" s="130"/>
      <c r="D54" s="130"/>
      <c r="E54" s="120" t="str">
        <f>$E$32</f>
        <v xml:space="preserve"> </v>
      </c>
      <c r="F54" s="121"/>
      <c r="G54" s="121"/>
      <c r="H54" s="121"/>
      <c r="I54" s="121"/>
      <c r="J54" s="122"/>
      <c r="K54" s="123" t="str">
        <f>$K$32</f>
        <v>金沢　五郎</v>
      </c>
      <c r="L54" s="124"/>
      <c r="M54" s="124"/>
      <c r="N54" s="124"/>
      <c r="O54" s="124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2"/>
      <c r="DD54" s="34"/>
      <c r="DE54" s="13"/>
      <c r="DF54" s="65">
        <f t="shared" si="37"/>
        <v>0</v>
      </c>
      <c r="DG54" s="65">
        <f t="shared" si="38"/>
        <v>0</v>
      </c>
      <c r="DH54" s="65">
        <f t="shared" si="39"/>
        <v>0</v>
      </c>
      <c r="DI54" s="73">
        <f t="shared" si="40"/>
        <v>0</v>
      </c>
      <c r="DJ54" s="76">
        <f t="shared" si="41"/>
        <v>0</v>
      </c>
      <c r="DM54" s="65">
        <f t="shared" si="42"/>
        <v>0</v>
      </c>
      <c r="DN54" s="65">
        <f t="shared" si="43"/>
        <v>0</v>
      </c>
      <c r="DO54" s="65">
        <f t="shared" si="44"/>
        <v>0</v>
      </c>
      <c r="DP54" s="73">
        <f t="shared" si="45"/>
        <v>0</v>
      </c>
      <c r="DQ54" s="76">
        <f t="shared" si="46"/>
        <v>0</v>
      </c>
      <c r="DT54" s="65">
        <f>COUNTIFS($P$42:$DC$42,"&gt;="&amp;$BU$6,$P$42:$DC$42,"&lt;="&amp;$CL$6,$P$42:$DC$42,"&gt;="&amp;$CL$41,$P$42:$DC$42,"&lt;"&amp;#REF!,P54:DC54,"★")</f>
        <v>0</v>
      </c>
      <c r="DU54" s="65">
        <f>COUNTIFS($P$42:$DC$42,"&gt;="&amp;$BU$6,$P$42:$DC$42,"&lt;="&amp;$CL$6,$P$42:$DC$42,"&gt;="&amp;$CL$41,$P$42:$DC$42,"&lt;"&amp;#REF!,P54:DC54,"●")</f>
        <v>0</v>
      </c>
      <c r="DV54" s="65">
        <f>COUNTIFS($P$42:$DC$42,"&gt;="&amp;$BU$6,$P$42:$DC$42,"&lt;="&amp;$CL$6,$P$42:$DC$42,"&gt;="&amp;$CL$41,$P$42:$DC$42,"&lt;"&amp;#REF!,P54:DC54,"▲")</f>
        <v>0</v>
      </c>
      <c r="DW54" s="73">
        <f t="shared" si="47"/>
        <v>0</v>
      </c>
      <c r="DX54" s="76">
        <f t="shared" si="48"/>
        <v>0</v>
      </c>
    </row>
    <row r="55" spans="2:128" ht="15" customHeight="1" x14ac:dyDescent="0.15">
      <c r="B55" s="130"/>
      <c r="C55" s="130"/>
      <c r="D55" s="130"/>
      <c r="E55" s="120" t="str">
        <f>$E$33</f>
        <v xml:space="preserve"> </v>
      </c>
      <c r="F55" s="121"/>
      <c r="G55" s="121"/>
      <c r="H55" s="121"/>
      <c r="I55" s="121"/>
      <c r="J55" s="122"/>
      <c r="K55" s="123" t="str">
        <f>$K$33</f>
        <v>金沢　六郎</v>
      </c>
      <c r="L55" s="124"/>
      <c r="M55" s="124"/>
      <c r="N55" s="124"/>
      <c r="O55" s="124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2"/>
      <c r="DD55" s="34"/>
      <c r="DE55" s="13"/>
      <c r="DF55" s="65">
        <f t="shared" si="37"/>
        <v>0</v>
      </c>
      <c r="DG55" s="65">
        <f t="shared" si="38"/>
        <v>0</v>
      </c>
      <c r="DH55" s="65">
        <f t="shared" si="39"/>
        <v>0</v>
      </c>
      <c r="DI55" s="73">
        <f t="shared" si="40"/>
        <v>0</v>
      </c>
      <c r="DJ55" s="76">
        <f t="shared" si="41"/>
        <v>0</v>
      </c>
      <c r="DM55" s="65">
        <f t="shared" si="42"/>
        <v>0</v>
      </c>
      <c r="DN55" s="65">
        <f t="shared" si="43"/>
        <v>0</v>
      </c>
      <c r="DO55" s="65">
        <f t="shared" si="44"/>
        <v>0</v>
      </c>
      <c r="DP55" s="73">
        <f t="shared" si="45"/>
        <v>0</v>
      </c>
      <c r="DQ55" s="76">
        <f t="shared" si="46"/>
        <v>0</v>
      </c>
      <c r="DT55" s="65">
        <f>COUNTIFS($P$42:$DC$42,"&gt;="&amp;$BU$6,$P$42:$DC$42,"&lt;="&amp;$CL$6,$P$42:$DC$42,"&gt;="&amp;$CL$41,$P$42:$DC$42,"&lt;"&amp;#REF!,P55:DC55,"★")</f>
        <v>0</v>
      </c>
      <c r="DU55" s="65">
        <f>COUNTIFS($P$42:$DC$42,"&gt;="&amp;$BU$6,$P$42:$DC$42,"&lt;="&amp;$CL$6,$P$42:$DC$42,"&gt;="&amp;$CL$41,$P$42:$DC$42,"&lt;"&amp;#REF!,P55:DC55,"●")</f>
        <v>0</v>
      </c>
      <c r="DV55" s="65">
        <f>COUNTIFS($P$42:$DC$42,"&gt;="&amp;$BU$6,$P$42:$DC$42,"&lt;="&amp;$CL$6,$P$42:$DC$42,"&gt;="&amp;$CL$41,$P$42:$DC$42,"&lt;"&amp;#REF!,P55:DC55,"▲")</f>
        <v>0</v>
      </c>
      <c r="DW55" s="73">
        <f t="shared" si="47"/>
        <v>0</v>
      </c>
      <c r="DX55" s="76">
        <f t="shared" si="48"/>
        <v>0</v>
      </c>
    </row>
    <row r="56" spans="2:128" ht="15" customHeight="1" x14ac:dyDescent="0.15">
      <c r="B56" s="79"/>
      <c r="C56" s="79"/>
      <c r="D56" s="79"/>
      <c r="E56" s="120" t="str">
        <f>$E$34</f>
        <v>■建設（二次下請）</v>
      </c>
      <c r="F56" s="121"/>
      <c r="G56" s="121"/>
      <c r="H56" s="121"/>
      <c r="I56" s="121"/>
      <c r="J56" s="122"/>
      <c r="K56" s="123" t="str">
        <f>$K$34</f>
        <v>小松　一郎</v>
      </c>
      <c r="L56" s="124"/>
      <c r="M56" s="124"/>
      <c r="N56" s="124"/>
      <c r="O56" s="124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2"/>
      <c r="DD56" s="34"/>
      <c r="DE56" s="13"/>
      <c r="DF56" s="65">
        <f t="shared" si="37"/>
        <v>0</v>
      </c>
      <c r="DG56" s="65">
        <f t="shared" si="38"/>
        <v>0</v>
      </c>
      <c r="DH56" s="65">
        <f t="shared" si="39"/>
        <v>0</v>
      </c>
      <c r="DI56" s="73">
        <f t="shared" si="40"/>
        <v>0</v>
      </c>
      <c r="DJ56" s="76">
        <f t="shared" si="41"/>
        <v>0</v>
      </c>
      <c r="DM56" s="65">
        <f t="shared" si="42"/>
        <v>0</v>
      </c>
      <c r="DN56" s="65">
        <f t="shared" si="43"/>
        <v>0</v>
      </c>
      <c r="DO56" s="65">
        <f t="shared" si="44"/>
        <v>0</v>
      </c>
      <c r="DP56" s="73">
        <f t="shared" si="45"/>
        <v>0</v>
      </c>
      <c r="DQ56" s="76">
        <f t="shared" si="46"/>
        <v>0</v>
      </c>
      <c r="DT56" s="65">
        <f>COUNTIFS($P$42:$DC$42,"&gt;="&amp;$BU$6,$P$42:$DC$42,"&lt;="&amp;$CL$6,$P$42:$DC$42,"&gt;="&amp;$CL$41,$P$42:$DC$42,"&lt;"&amp;#REF!,P56:DC56,"★")</f>
        <v>0</v>
      </c>
      <c r="DU56" s="65">
        <f>COUNTIFS($P$42:$DC$42,"&gt;="&amp;$BU$6,$P$42:$DC$42,"&lt;="&amp;$CL$6,$P$42:$DC$42,"&gt;="&amp;$CL$41,$P$42:$DC$42,"&lt;"&amp;#REF!,P56:DC56,"●")</f>
        <v>0</v>
      </c>
      <c r="DV56" s="65">
        <f>COUNTIFS($P$42:$DC$42,"&gt;="&amp;$BU$6,$P$42:$DC$42,"&lt;="&amp;$CL$6,$P$42:$DC$42,"&gt;="&amp;$CL$41,$P$42:$DC$42,"&lt;"&amp;#REF!,P56:DC56,"▲")</f>
        <v>0</v>
      </c>
      <c r="DW56" s="73">
        <f t="shared" si="47"/>
        <v>0</v>
      </c>
      <c r="DX56" s="76">
        <f t="shared" si="48"/>
        <v>0</v>
      </c>
    </row>
    <row r="57" spans="2:128" ht="15" customHeight="1" x14ac:dyDescent="0.15">
      <c r="B57" s="79"/>
      <c r="C57" s="79"/>
      <c r="D57" s="79"/>
      <c r="E57" s="120" t="str">
        <f>$E$35</f>
        <v xml:space="preserve"> </v>
      </c>
      <c r="F57" s="121"/>
      <c r="G57" s="121"/>
      <c r="H57" s="121"/>
      <c r="I57" s="121"/>
      <c r="J57" s="122"/>
      <c r="K57" s="123" t="str">
        <f>$K$35</f>
        <v>小松　二郎</v>
      </c>
      <c r="L57" s="124"/>
      <c r="M57" s="124"/>
      <c r="N57" s="124"/>
      <c r="O57" s="124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2"/>
      <c r="DD57" s="34"/>
      <c r="DE57" s="13"/>
      <c r="DF57" s="65">
        <f t="shared" si="37"/>
        <v>0</v>
      </c>
      <c r="DG57" s="65">
        <f t="shared" si="38"/>
        <v>0</v>
      </c>
      <c r="DH57" s="65">
        <f t="shared" si="39"/>
        <v>0</v>
      </c>
      <c r="DI57" s="73">
        <f t="shared" si="40"/>
        <v>0</v>
      </c>
      <c r="DJ57" s="76">
        <f t="shared" si="41"/>
        <v>0</v>
      </c>
      <c r="DM57" s="65">
        <f t="shared" si="42"/>
        <v>0</v>
      </c>
      <c r="DN57" s="65">
        <f t="shared" si="43"/>
        <v>0</v>
      </c>
      <c r="DO57" s="65">
        <f t="shared" si="44"/>
        <v>0</v>
      </c>
      <c r="DP57" s="73">
        <f t="shared" si="45"/>
        <v>0</v>
      </c>
      <c r="DQ57" s="76">
        <f t="shared" si="46"/>
        <v>0</v>
      </c>
      <c r="DT57" s="65">
        <f>COUNTIFS($P$42:$DC$42,"&gt;="&amp;$BU$6,$P$42:$DC$42,"&lt;="&amp;$CL$6,$P$42:$DC$42,"&gt;="&amp;$CL$41,$P$42:$DC$42,"&lt;"&amp;#REF!,P57:DC57,"★")</f>
        <v>0</v>
      </c>
      <c r="DU57" s="65">
        <f>COUNTIFS($P$42:$DC$42,"&gt;="&amp;$BU$6,$P$42:$DC$42,"&lt;="&amp;$CL$6,$P$42:$DC$42,"&gt;="&amp;$CL$41,$P$42:$DC$42,"&lt;"&amp;#REF!,P57:DC57,"●")</f>
        <v>0</v>
      </c>
      <c r="DV57" s="65">
        <f>COUNTIFS($P$42:$DC$42,"&gt;="&amp;$BU$6,$P$42:$DC$42,"&lt;="&amp;$CL$6,$P$42:$DC$42,"&gt;="&amp;$CL$41,$P$42:$DC$42,"&lt;"&amp;#REF!,P57:DC57,"▲")</f>
        <v>0</v>
      </c>
      <c r="DW57" s="73">
        <f t="shared" si="47"/>
        <v>0</v>
      </c>
      <c r="DX57" s="76">
        <f t="shared" si="48"/>
        <v>0</v>
      </c>
    </row>
    <row r="58" spans="2:128" ht="15" customHeight="1" x14ac:dyDescent="0.15">
      <c r="B58" s="79"/>
      <c r="C58" s="79"/>
      <c r="D58" s="79"/>
      <c r="E58" s="120" t="str">
        <f>$E$36</f>
        <v xml:space="preserve"> </v>
      </c>
      <c r="F58" s="121"/>
      <c r="G58" s="121"/>
      <c r="H58" s="121"/>
      <c r="I58" s="121"/>
      <c r="J58" s="122"/>
      <c r="K58" s="123" t="str">
        <f>$K$36</f>
        <v>小松　三郎</v>
      </c>
      <c r="L58" s="124"/>
      <c r="M58" s="124"/>
      <c r="N58" s="124"/>
      <c r="O58" s="124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2"/>
      <c r="DD58" s="34"/>
      <c r="DE58" s="13"/>
      <c r="DF58" s="65">
        <f t="shared" si="37"/>
        <v>0</v>
      </c>
      <c r="DG58" s="65">
        <f t="shared" si="38"/>
        <v>0</v>
      </c>
      <c r="DH58" s="65">
        <f t="shared" si="39"/>
        <v>0</v>
      </c>
      <c r="DI58" s="73">
        <f t="shared" si="40"/>
        <v>0</v>
      </c>
      <c r="DJ58" s="76">
        <f t="shared" si="41"/>
        <v>0</v>
      </c>
      <c r="DM58" s="65">
        <f t="shared" si="42"/>
        <v>0</v>
      </c>
      <c r="DN58" s="65">
        <f t="shared" si="43"/>
        <v>0</v>
      </c>
      <c r="DO58" s="65">
        <f t="shared" si="44"/>
        <v>0</v>
      </c>
      <c r="DP58" s="73">
        <f t="shared" si="45"/>
        <v>0</v>
      </c>
      <c r="DQ58" s="76">
        <f t="shared" si="46"/>
        <v>0</v>
      </c>
      <c r="DT58" s="65">
        <f>COUNTIFS($P$42:$DC$42,"&gt;="&amp;$BU$6,$P$42:$DC$42,"&lt;="&amp;$CL$6,$P$42:$DC$42,"&gt;="&amp;$CL$41,$P$42:$DC$42,"&lt;"&amp;#REF!,P58:DC58,"★")</f>
        <v>0</v>
      </c>
      <c r="DU58" s="65">
        <f>COUNTIFS($P$42:$DC$42,"&gt;="&amp;$BU$6,$P$42:$DC$42,"&lt;="&amp;$CL$6,$P$42:$DC$42,"&gt;="&amp;$CL$41,$P$42:$DC$42,"&lt;"&amp;#REF!,P58:DC58,"●")</f>
        <v>0</v>
      </c>
      <c r="DV58" s="65">
        <f>COUNTIFS($P$42:$DC$42,"&gt;="&amp;$BU$6,$P$42:$DC$42,"&lt;="&amp;$CL$6,$P$42:$DC$42,"&gt;="&amp;$CL$41,$P$42:$DC$42,"&lt;"&amp;#REF!,P58:DC58,"▲")</f>
        <v>0</v>
      </c>
      <c r="DW58" s="73">
        <f t="shared" si="47"/>
        <v>0</v>
      </c>
      <c r="DX58" s="76">
        <f t="shared" si="48"/>
        <v>0</v>
      </c>
    </row>
    <row r="59" spans="2:128" x14ac:dyDescent="0.15">
      <c r="E59" s="120" t="str">
        <f>$E$37</f>
        <v xml:space="preserve"> </v>
      </c>
      <c r="F59" s="121"/>
      <c r="G59" s="121"/>
      <c r="H59" s="121"/>
      <c r="I59" s="121"/>
      <c r="J59" s="122"/>
      <c r="K59" s="123" t="str">
        <f>$K$37</f>
        <v>小松　四郎</v>
      </c>
      <c r="L59" s="124"/>
      <c r="M59" s="124"/>
      <c r="N59" s="124"/>
      <c r="O59" s="124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2"/>
      <c r="DD59" s="34"/>
      <c r="DE59" s="13"/>
      <c r="DF59" s="65">
        <f t="shared" si="37"/>
        <v>0</v>
      </c>
      <c r="DG59" s="65">
        <f t="shared" si="38"/>
        <v>0</v>
      </c>
      <c r="DH59" s="65">
        <f t="shared" si="39"/>
        <v>0</v>
      </c>
      <c r="DI59" s="73">
        <f t="shared" si="40"/>
        <v>0</v>
      </c>
      <c r="DJ59" s="76">
        <f t="shared" si="41"/>
        <v>0</v>
      </c>
      <c r="DM59" s="65">
        <f t="shared" si="42"/>
        <v>0</v>
      </c>
      <c r="DN59" s="65">
        <f t="shared" si="43"/>
        <v>0</v>
      </c>
      <c r="DO59" s="65">
        <f t="shared" si="44"/>
        <v>0</v>
      </c>
      <c r="DP59" s="73">
        <f t="shared" si="45"/>
        <v>0</v>
      </c>
      <c r="DQ59" s="76">
        <f t="shared" si="46"/>
        <v>0</v>
      </c>
      <c r="DT59" s="65">
        <f>COUNTIFS($P$42:$DC$42,"&gt;="&amp;$BU$6,$P$42:$DC$42,"&lt;="&amp;$CL$6,$P$42:$DC$42,"&gt;="&amp;$CL$41,$P$42:$DC$42,"&lt;"&amp;#REF!,P59:DC59,"★")</f>
        <v>0</v>
      </c>
      <c r="DU59" s="65">
        <f>COUNTIFS($P$42:$DC$42,"&gt;="&amp;$BU$6,$P$42:$DC$42,"&lt;="&amp;$CL$6,$P$42:$DC$42,"&gt;="&amp;$CL$41,$P$42:$DC$42,"&lt;"&amp;#REF!,P59:DC59,"●")</f>
        <v>0</v>
      </c>
      <c r="DV59" s="65">
        <f>COUNTIFS($P$42:$DC$42,"&gt;="&amp;$BU$6,$P$42:$DC$42,"&lt;="&amp;$CL$6,$P$42:$DC$42,"&gt;="&amp;$CL$41,$P$42:$DC$42,"&lt;"&amp;#REF!,P59:DC59,"▲")</f>
        <v>0</v>
      </c>
      <c r="DW59" s="73">
        <f t="shared" si="47"/>
        <v>0</v>
      </c>
      <c r="DX59" s="76">
        <f t="shared" si="48"/>
        <v>0</v>
      </c>
    </row>
    <row r="60" spans="2:128" x14ac:dyDescent="0.15">
      <c r="E60" s="120" t="str">
        <f>$E$38</f>
        <v xml:space="preserve"> </v>
      </c>
      <c r="F60" s="121"/>
      <c r="G60" s="121"/>
      <c r="H60" s="121"/>
      <c r="I60" s="121"/>
      <c r="J60" s="122"/>
      <c r="K60" s="123" t="str">
        <f>$K$38</f>
        <v>小松　五郎</v>
      </c>
      <c r="L60" s="124"/>
      <c r="M60" s="124"/>
      <c r="N60" s="124"/>
      <c r="O60" s="124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2"/>
      <c r="DD60" s="34"/>
      <c r="DE60" s="13"/>
      <c r="DF60" s="65">
        <f t="shared" si="37"/>
        <v>0</v>
      </c>
      <c r="DG60" s="65">
        <f t="shared" si="38"/>
        <v>0</v>
      </c>
      <c r="DH60" s="65">
        <f t="shared" si="39"/>
        <v>0</v>
      </c>
      <c r="DI60" s="73">
        <f t="shared" si="40"/>
        <v>0</v>
      </c>
      <c r="DJ60" s="76">
        <f t="shared" si="41"/>
        <v>0</v>
      </c>
      <c r="DM60" s="65">
        <f t="shared" si="42"/>
        <v>0</v>
      </c>
      <c r="DN60" s="65">
        <f t="shared" si="43"/>
        <v>0</v>
      </c>
      <c r="DO60" s="65">
        <f t="shared" si="44"/>
        <v>0</v>
      </c>
      <c r="DP60" s="73">
        <f t="shared" si="45"/>
        <v>0</v>
      </c>
      <c r="DQ60" s="76">
        <f t="shared" si="46"/>
        <v>0</v>
      </c>
      <c r="DT60" s="65">
        <f>COUNTIFS($P$42:$DC$42,"&gt;="&amp;$BU$6,$P$42:$DC$42,"&lt;="&amp;$CL$6,$P$42:$DC$42,"&gt;="&amp;$CL$41,$P$42:$DC$42,"&lt;"&amp;#REF!,P60:DC60,"★")</f>
        <v>0</v>
      </c>
      <c r="DU60" s="65">
        <f>COUNTIFS($P$42:$DC$42,"&gt;="&amp;$BU$6,$P$42:$DC$42,"&lt;="&amp;$CL$6,$P$42:$DC$42,"&gt;="&amp;$CL$41,$P$42:$DC$42,"&lt;"&amp;#REF!,P60:DC60,"●")</f>
        <v>0</v>
      </c>
      <c r="DV60" s="65">
        <f>COUNTIFS($P$42:$DC$42,"&gt;="&amp;$BU$6,$P$42:$DC$42,"&lt;="&amp;$CL$6,$P$42:$DC$42,"&gt;="&amp;$CL$41,$P$42:$DC$42,"&lt;"&amp;#REF!,P60:DC60,"▲")</f>
        <v>0</v>
      </c>
      <c r="DW60" s="73">
        <f t="shared" si="47"/>
        <v>0</v>
      </c>
      <c r="DX60" s="76">
        <f t="shared" si="48"/>
        <v>0</v>
      </c>
    </row>
    <row r="61" spans="2:128" x14ac:dyDescent="0.15">
      <c r="E61" s="125" t="str">
        <f>$E$39</f>
        <v xml:space="preserve"> </v>
      </c>
      <c r="F61" s="126"/>
      <c r="G61" s="126"/>
      <c r="H61" s="126"/>
      <c r="I61" s="126"/>
      <c r="J61" s="127"/>
      <c r="K61" s="128" t="str">
        <f>$K$39</f>
        <v>小松　六郎</v>
      </c>
      <c r="L61" s="129"/>
      <c r="M61" s="129"/>
      <c r="N61" s="129"/>
      <c r="O61" s="129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4"/>
      <c r="DD61" s="34"/>
      <c r="DE61" s="13"/>
      <c r="DF61" s="65">
        <f t="shared" si="37"/>
        <v>0</v>
      </c>
      <c r="DG61" s="65">
        <f t="shared" si="38"/>
        <v>0</v>
      </c>
      <c r="DH61" s="65">
        <f t="shared" si="39"/>
        <v>0</v>
      </c>
      <c r="DI61" s="73">
        <f t="shared" si="40"/>
        <v>0</v>
      </c>
      <c r="DJ61" s="76">
        <f t="shared" si="41"/>
        <v>0</v>
      </c>
      <c r="DM61" s="65">
        <f t="shared" si="42"/>
        <v>0</v>
      </c>
      <c r="DN61" s="65">
        <f t="shared" si="43"/>
        <v>0</v>
      </c>
      <c r="DO61" s="65">
        <f t="shared" si="44"/>
        <v>0</v>
      </c>
      <c r="DP61" s="73">
        <f t="shared" si="45"/>
        <v>0</v>
      </c>
      <c r="DQ61" s="76">
        <f t="shared" si="46"/>
        <v>0</v>
      </c>
      <c r="DT61" s="65">
        <f>COUNTIFS($P$42:$DC$42,"&gt;="&amp;$BU$6,$P$42:$DC$42,"&lt;="&amp;$CL$6,$P$42:$DC$42,"&gt;="&amp;$CL$41,$P$42:$DC$42,"&lt;"&amp;#REF!,P61:DC61,"★")</f>
        <v>0</v>
      </c>
      <c r="DU61" s="65">
        <f>COUNTIFS($P$42:$DC$42,"&gt;="&amp;$BU$6,$P$42:$DC$42,"&lt;="&amp;$CL$6,$P$42:$DC$42,"&gt;="&amp;$CL$41,$P$42:$DC$42,"&lt;"&amp;#REF!,P61:DC61,"●")</f>
        <v>0</v>
      </c>
      <c r="DV61" s="65">
        <f>COUNTIFS($P$42:$DC$42,"&gt;="&amp;$BU$6,$P$42:$DC$42,"&lt;="&amp;$CL$6,$P$42:$DC$42,"&gt;="&amp;$CL$41,$P$42:$DC$42,"&lt;"&amp;#REF!,P61:DC61,"▲")</f>
        <v>0</v>
      </c>
      <c r="DW61" s="73">
        <f t="shared" si="47"/>
        <v>0</v>
      </c>
      <c r="DX61" s="76">
        <f t="shared" si="48"/>
        <v>0</v>
      </c>
    </row>
    <row r="62" spans="2:128" x14ac:dyDescent="0.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5">
        <f>IF(OR(P42=$CL$6,P42=$BU$6),"■",)</f>
        <v>0</v>
      </c>
      <c r="Q62" s="85">
        <f t="shared" ref="Q62:CB62" si="49">IF(OR(Q42=$CL$6,Q42=$BU$6),"■",)</f>
        <v>0</v>
      </c>
      <c r="R62" s="85">
        <f t="shared" si="49"/>
        <v>0</v>
      </c>
      <c r="S62" s="85">
        <f t="shared" si="49"/>
        <v>0</v>
      </c>
      <c r="T62" s="85">
        <f t="shared" si="49"/>
        <v>0</v>
      </c>
      <c r="U62" s="85">
        <f t="shared" si="49"/>
        <v>0</v>
      </c>
      <c r="V62" s="85">
        <f t="shared" si="49"/>
        <v>0</v>
      </c>
      <c r="W62" s="85">
        <f t="shared" si="49"/>
        <v>0</v>
      </c>
      <c r="X62" s="85">
        <f t="shared" si="49"/>
        <v>0</v>
      </c>
      <c r="Y62" s="85">
        <f t="shared" si="49"/>
        <v>0</v>
      </c>
      <c r="Z62" s="85">
        <f t="shared" si="49"/>
        <v>0</v>
      </c>
      <c r="AA62" s="85">
        <f t="shared" si="49"/>
        <v>0</v>
      </c>
      <c r="AB62" s="85">
        <f t="shared" si="49"/>
        <v>0</v>
      </c>
      <c r="AC62" s="85">
        <f t="shared" si="49"/>
        <v>0</v>
      </c>
      <c r="AD62" s="85">
        <f t="shared" si="49"/>
        <v>0</v>
      </c>
      <c r="AE62" s="85">
        <f t="shared" si="49"/>
        <v>0</v>
      </c>
      <c r="AF62" s="85">
        <f t="shared" si="49"/>
        <v>0</v>
      </c>
      <c r="AG62" s="85">
        <f t="shared" si="49"/>
        <v>0</v>
      </c>
      <c r="AH62" s="85">
        <f t="shared" si="49"/>
        <v>0</v>
      </c>
      <c r="AI62" s="85">
        <f t="shared" si="49"/>
        <v>0</v>
      </c>
      <c r="AJ62" s="85">
        <f t="shared" si="49"/>
        <v>0</v>
      </c>
      <c r="AK62" s="85">
        <f t="shared" si="49"/>
        <v>0</v>
      </c>
      <c r="AL62" s="85">
        <f t="shared" si="49"/>
        <v>0</v>
      </c>
      <c r="AM62" s="85">
        <f t="shared" si="49"/>
        <v>0</v>
      </c>
      <c r="AN62" s="85">
        <f t="shared" si="49"/>
        <v>0</v>
      </c>
      <c r="AO62" s="85">
        <f t="shared" si="49"/>
        <v>0</v>
      </c>
      <c r="AP62" s="85">
        <f t="shared" si="49"/>
        <v>0</v>
      </c>
      <c r="AQ62" s="85">
        <f t="shared" si="49"/>
        <v>0</v>
      </c>
      <c r="AR62" s="85">
        <f t="shared" si="49"/>
        <v>0</v>
      </c>
      <c r="AS62" s="85">
        <f t="shared" si="49"/>
        <v>0</v>
      </c>
      <c r="AT62" s="85">
        <f t="shared" si="49"/>
        <v>0</v>
      </c>
      <c r="AU62" s="85">
        <f t="shared" si="49"/>
        <v>0</v>
      </c>
      <c r="AV62" s="85">
        <f t="shared" si="49"/>
        <v>0</v>
      </c>
      <c r="AW62" s="85">
        <f t="shared" si="49"/>
        <v>0</v>
      </c>
      <c r="AX62" s="85">
        <f t="shared" si="49"/>
        <v>0</v>
      </c>
      <c r="AY62" s="85">
        <f t="shared" si="49"/>
        <v>0</v>
      </c>
      <c r="AZ62" s="85">
        <f t="shared" si="49"/>
        <v>0</v>
      </c>
      <c r="BA62" s="85">
        <f t="shared" si="49"/>
        <v>0</v>
      </c>
      <c r="BB62" s="85">
        <f t="shared" si="49"/>
        <v>0</v>
      </c>
      <c r="BC62" s="85">
        <f t="shared" si="49"/>
        <v>0</v>
      </c>
      <c r="BD62" s="85">
        <f t="shared" si="49"/>
        <v>0</v>
      </c>
      <c r="BE62" s="85">
        <f t="shared" si="49"/>
        <v>0</v>
      </c>
      <c r="BF62" s="85">
        <f t="shared" si="49"/>
        <v>0</v>
      </c>
      <c r="BG62" s="85">
        <f t="shared" si="49"/>
        <v>0</v>
      </c>
      <c r="BH62" s="85">
        <f t="shared" si="49"/>
        <v>0</v>
      </c>
      <c r="BI62" s="85">
        <f t="shared" si="49"/>
        <v>0</v>
      </c>
      <c r="BJ62" s="85">
        <f t="shared" si="49"/>
        <v>0</v>
      </c>
      <c r="BK62" s="85">
        <f t="shared" si="49"/>
        <v>0</v>
      </c>
      <c r="BL62" s="85">
        <f t="shared" si="49"/>
        <v>0</v>
      </c>
      <c r="BM62" s="85">
        <f t="shared" si="49"/>
        <v>0</v>
      </c>
      <c r="BN62" s="85">
        <f t="shared" si="49"/>
        <v>0</v>
      </c>
      <c r="BO62" s="85">
        <f t="shared" si="49"/>
        <v>0</v>
      </c>
      <c r="BP62" s="85">
        <f t="shared" si="49"/>
        <v>0</v>
      </c>
      <c r="BQ62" s="85">
        <f t="shared" si="49"/>
        <v>0</v>
      </c>
      <c r="BR62" s="85">
        <f t="shared" si="49"/>
        <v>0</v>
      </c>
      <c r="BS62" s="85">
        <f t="shared" si="49"/>
        <v>0</v>
      </c>
      <c r="BT62" s="85">
        <f t="shared" si="49"/>
        <v>0</v>
      </c>
      <c r="BU62" s="85">
        <f t="shared" si="49"/>
        <v>0</v>
      </c>
      <c r="BV62" s="85">
        <f t="shared" si="49"/>
        <v>0</v>
      </c>
      <c r="BW62" s="85">
        <f t="shared" si="49"/>
        <v>0</v>
      </c>
      <c r="BX62" s="85">
        <f t="shared" si="49"/>
        <v>0</v>
      </c>
      <c r="BY62" s="85">
        <f t="shared" si="49"/>
        <v>0</v>
      </c>
      <c r="BZ62" s="85">
        <f t="shared" si="49"/>
        <v>0</v>
      </c>
      <c r="CA62" s="85">
        <f t="shared" si="49"/>
        <v>0</v>
      </c>
      <c r="CB62" s="85">
        <f t="shared" si="49"/>
        <v>0</v>
      </c>
      <c r="CC62" s="85">
        <f t="shared" ref="CC62:DC62" si="50">IF(OR(CC42=$CL$6,CC42=$BU$6),"■",)</f>
        <v>0</v>
      </c>
      <c r="CD62" s="85">
        <f t="shared" si="50"/>
        <v>0</v>
      </c>
      <c r="CE62" s="85">
        <f t="shared" si="50"/>
        <v>0</v>
      </c>
      <c r="CF62" s="85" t="str">
        <f>IF(OR(CF42=$CL$6,CF42=$BU$6),"■",)</f>
        <v>■</v>
      </c>
      <c r="CG62" s="85">
        <f t="shared" si="50"/>
        <v>0</v>
      </c>
      <c r="CH62" s="85">
        <f t="shared" si="50"/>
        <v>0</v>
      </c>
      <c r="CI62" s="85">
        <f t="shared" si="50"/>
        <v>0</v>
      </c>
      <c r="CJ62" s="85">
        <f t="shared" si="50"/>
        <v>0</v>
      </c>
      <c r="CK62" s="85">
        <f t="shared" si="50"/>
        <v>0</v>
      </c>
      <c r="CL62" s="85">
        <f t="shared" si="50"/>
        <v>0</v>
      </c>
      <c r="CM62" s="85">
        <f t="shared" si="50"/>
        <v>0</v>
      </c>
      <c r="CN62" s="85">
        <f t="shared" si="50"/>
        <v>0</v>
      </c>
      <c r="CO62" s="85">
        <f t="shared" si="50"/>
        <v>0</v>
      </c>
      <c r="CP62" s="85">
        <f t="shared" si="50"/>
        <v>0</v>
      </c>
      <c r="CQ62" s="85">
        <f t="shared" si="50"/>
        <v>0</v>
      </c>
      <c r="CR62" s="85">
        <f t="shared" si="50"/>
        <v>0</v>
      </c>
      <c r="CS62" s="85">
        <f t="shared" si="50"/>
        <v>0</v>
      </c>
      <c r="CT62" s="85">
        <f t="shared" si="50"/>
        <v>0</v>
      </c>
      <c r="CU62" s="85">
        <f t="shared" si="50"/>
        <v>0</v>
      </c>
      <c r="CV62" s="85">
        <f t="shared" si="50"/>
        <v>0</v>
      </c>
      <c r="CW62" s="85">
        <f t="shared" si="50"/>
        <v>0</v>
      </c>
      <c r="CX62" s="85">
        <f t="shared" si="50"/>
        <v>0</v>
      </c>
      <c r="CY62" s="85">
        <f t="shared" si="50"/>
        <v>0</v>
      </c>
      <c r="CZ62" s="85">
        <f t="shared" si="50"/>
        <v>0</v>
      </c>
      <c r="DA62" s="85">
        <f t="shared" si="50"/>
        <v>0</v>
      </c>
      <c r="DB62" s="85">
        <f t="shared" si="50"/>
        <v>0</v>
      </c>
      <c r="DC62" s="85">
        <f t="shared" si="50"/>
        <v>0</v>
      </c>
      <c r="DD62" s="34"/>
      <c r="DE62" s="71" t="s">
        <v>39</v>
      </c>
      <c r="DF62" s="72">
        <f>SUM(DF44:DF61)</f>
        <v>77</v>
      </c>
      <c r="DG62" s="72">
        <f t="shared" ref="DG62:DH62" si="51">SUM(DG44:DG61)</f>
        <v>31</v>
      </c>
      <c r="DH62" s="72">
        <f t="shared" si="51"/>
        <v>16</v>
      </c>
      <c r="DJ62" s="83">
        <f>IFERROR(AVERAGEIF(DJ44:DJ61,"&lt;&gt;0"),0)</f>
        <v>0.28703703703703698</v>
      </c>
      <c r="DL62" s="71" t="s">
        <v>39</v>
      </c>
      <c r="DM62" s="72">
        <f>SUM(DM44:DM61)</f>
        <v>77</v>
      </c>
      <c r="DN62" s="72">
        <f t="shared" ref="DN62" si="52">SUM(DN44:DN61)</f>
        <v>35</v>
      </c>
      <c r="DO62" s="72">
        <f>SUM(DO44:DO61)</f>
        <v>0</v>
      </c>
      <c r="DQ62" s="83">
        <f>IFERROR(AVERAGEIF(DQ44:DQ61,"&lt;&gt;0"),0)</f>
        <v>0.3125</v>
      </c>
      <c r="DS62" s="71" t="s">
        <v>39</v>
      </c>
      <c r="DT62" s="72">
        <f>SUM(DT44:DT61)</f>
        <v>0</v>
      </c>
      <c r="DU62" s="72">
        <f t="shared" ref="DU62" si="53">SUM(DU44:DU61)</f>
        <v>0</v>
      </c>
      <c r="DV62" s="72">
        <f>SUM(DV44:DV61)</f>
        <v>0</v>
      </c>
      <c r="DX62" s="83">
        <f>IFERROR(AVERAGEIF(DX44:DX61,"&lt;&gt;0"),0)</f>
        <v>0</v>
      </c>
    </row>
  </sheetData>
  <sheetProtection algorithmName="SHA-512" hashValue="jKUqOiOnXkmnO8iKtJhL8CEnMJ9t7yOymK0W1aXgZH2qelZ5weAv3WfHufAdAxikSYAgb0/zbCTVHB0ms5d7uA==" saltValue="zL83wkmbkjJmdBz4a64VhA==" spinCount="100000" sheet="1" objects="1" scenarios="1"/>
  <mergeCells count="251">
    <mergeCell ref="H1:CY2"/>
    <mergeCell ref="E3:H3"/>
    <mergeCell ref="BO3:BT3"/>
    <mergeCell ref="BU3:CV3"/>
    <mergeCell ref="BO4:BT4"/>
    <mergeCell ref="BU4:CV4"/>
    <mergeCell ref="B10:D11"/>
    <mergeCell ref="E10:K11"/>
    <mergeCell ref="L10:R11"/>
    <mergeCell ref="U10:AC11"/>
    <mergeCell ref="AD10:AI11"/>
    <mergeCell ref="AJ10:AM11"/>
    <mergeCell ref="BO5:BT5"/>
    <mergeCell ref="BU5:CE5"/>
    <mergeCell ref="CF5:CK5"/>
    <mergeCell ref="BU10:BX11"/>
    <mergeCell ref="CA10:CI11"/>
    <mergeCell ref="CJ10:CO11"/>
    <mergeCell ref="CL5:CV5"/>
    <mergeCell ref="BO6:BT6"/>
    <mergeCell ref="BU6:CE6"/>
    <mergeCell ref="CF6:CK6"/>
    <mergeCell ref="CL6:CV6"/>
    <mergeCell ref="CP10:CS11"/>
    <mergeCell ref="CT10:CW11"/>
    <mergeCell ref="CX10:DA11"/>
    <mergeCell ref="AN10:AQ11"/>
    <mergeCell ref="AR10:AU11"/>
    <mergeCell ref="AX10:BF11"/>
    <mergeCell ref="BG10:BL11"/>
    <mergeCell ref="BM10:BP11"/>
    <mergeCell ref="BQ10:BT11"/>
    <mergeCell ref="B12:D12"/>
    <mergeCell ref="E12:K14"/>
    <mergeCell ref="L12:R14"/>
    <mergeCell ref="U12:AC12"/>
    <mergeCell ref="AD12:AI12"/>
    <mergeCell ref="AJ12:AM12"/>
    <mergeCell ref="B13:D13"/>
    <mergeCell ref="U13:AC13"/>
    <mergeCell ref="AD13:AI13"/>
    <mergeCell ref="AJ13:AM13"/>
    <mergeCell ref="BU12:BX12"/>
    <mergeCell ref="CA12:CI12"/>
    <mergeCell ref="CJ12:CO12"/>
    <mergeCell ref="CP12:CS12"/>
    <mergeCell ref="CT12:CW12"/>
    <mergeCell ref="CX12:DA12"/>
    <mergeCell ref="AN12:AQ12"/>
    <mergeCell ref="AR12:AU12"/>
    <mergeCell ref="AX12:BF12"/>
    <mergeCell ref="BG12:BL12"/>
    <mergeCell ref="BM12:BP12"/>
    <mergeCell ref="BQ12:BT12"/>
    <mergeCell ref="BU13:BX13"/>
    <mergeCell ref="CA13:CI13"/>
    <mergeCell ref="CJ13:CO13"/>
    <mergeCell ref="CP13:CS13"/>
    <mergeCell ref="CT13:CW13"/>
    <mergeCell ref="CX13:DA13"/>
    <mergeCell ref="AN13:AQ13"/>
    <mergeCell ref="AR13:AU13"/>
    <mergeCell ref="AX13:BF13"/>
    <mergeCell ref="BG13:BL13"/>
    <mergeCell ref="BM13:BP13"/>
    <mergeCell ref="BQ13:BT13"/>
    <mergeCell ref="CJ14:CO14"/>
    <mergeCell ref="CP14:CS14"/>
    <mergeCell ref="CT14:CW14"/>
    <mergeCell ref="CX14:DA14"/>
    <mergeCell ref="B15:D15"/>
    <mergeCell ref="E15:K17"/>
    <mergeCell ref="L15:R17"/>
    <mergeCell ref="U15:AC15"/>
    <mergeCell ref="AD15:AI15"/>
    <mergeCell ref="AJ15:AM15"/>
    <mergeCell ref="AX14:BF14"/>
    <mergeCell ref="BG14:BL14"/>
    <mergeCell ref="BM14:BP14"/>
    <mergeCell ref="BQ14:BT14"/>
    <mergeCell ref="BU14:BX14"/>
    <mergeCell ref="CA14:CI14"/>
    <mergeCell ref="B14:D14"/>
    <mergeCell ref="U14:AC14"/>
    <mergeCell ref="AD14:AI14"/>
    <mergeCell ref="AJ14:AM14"/>
    <mergeCell ref="AN14:AQ14"/>
    <mergeCell ref="AR14:AU14"/>
    <mergeCell ref="CP15:CS15"/>
    <mergeCell ref="CT15:CW15"/>
    <mergeCell ref="B16:D16"/>
    <mergeCell ref="U16:AC16"/>
    <mergeCell ref="AD16:AI16"/>
    <mergeCell ref="AJ16:AM16"/>
    <mergeCell ref="AN16:AQ16"/>
    <mergeCell ref="AR16:AU16"/>
    <mergeCell ref="BU15:BX15"/>
    <mergeCell ref="CA15:CI15"/>
    <mergeCell ref="CJ15:CO15"/>
    <mergeCell ref="CJ16:CO16"/>
    <mergeCell ref="BQ16:BT16"/>
    <mergeCell ref="BU16:BX16"/>
    <mergeCell ref="CA16:CI16"/>
    <mergeCell ref="AX16:BF16"/>
    <mergeCell ref="BG16:BL16"/>
    <mergeCell ref="BM16:BP16"/>
    <mergeCell ref="CX15:DA15"/>
    <mergeCell ref="AN15:AQ15"/>
    <mergeCell ref="AR15:AU15"/>
    <mergeCell ref="AX15:BF15"/>
    <mergeCell ref="BG15:BL15"/>
    <mergeCell ref="BM15:BP15"/>
    <mergeCell ref="BQ15:BT15"/>
    <mergeCell ref="CP16:CS16"/>
    <mergeCell ref="CT16:CW16"/>
    <mergeCell ref="CX16:DA16"/>
    <mergeCell ref="CP17:CS17"/>
    <mergeCell ref="CT17:CW17"/>
    <mergeCell ref="CX17:DA17"/>
    <mergeCell ref="AB19:AF19"/>
    <mergeCell ref="BG19:BK19"/>
    <mergeCell ref="CL19:CP19"/>
    <mergeCell ref="BG17:BL17"/>
    <mergeCell ref="BM17:BP17"/>
    <mergeCell ref="BQ17:BT17"/>
    <mergeCell ref="BU17:BX17"/>
    <mergeCell ref="CA17:CI17"/>
    <mergeCell ref="CJ17:CO17"/>
    <mergeCell ref="U17:AC17"/>
    <mergeCell ref="AD17:AI17"/>
    <mergeCell ref="AJ17:AM17"/>
    <mergeCell ref="AN17:AQ17"/>
    <mergeCell ref="AR17:AU17"/>
    <mergeCell ref="AX17:BF17"/>
    <mergeCell ref="DF19:DH19"/>
    <mergeCell ref="DM19:DO19"/>
    <mergeCell ref="DT19:DV19"/>
    <mergeCell ref="B20:D21"/>
    <mergeCell ref="E20:J21"/>
    <mergeCell ref="K20:O21"/>
    <mergeCell ref="DF20:DH20"/>
    <mergeCell ref="DM20:DO20"/>
    <mergeCell ref="DT20:DV20"/>
    <mergeCell ref="B24:D24"/>
    <mergeCell ref="E24:J24"/>
    <mergeCell ref="K24:O24"/>
    <mergeCell ref="B25:D25"/>
    <mergeCell ref="E25:J25"/>
    <mergeCell ref="K25:O25"/>
    <mergeCell ref="B22:D22"/>
    <mergeCell ref="E22:J22"/>
    <mergeCell ref="K22:O22"/>
    <mergeCell ref="B23:D23"/>
    <mergeCell ref="E23:J23"/>
    <mergeCell ref="K23:O23"/>
    <mergeCell ref="B28:D28"/>
    <mergeCell ref="E28:J28"/>
    <mergeCell ref="K28:O28"/>
    <mergeCell ref="B29:D29"/>
    <mergeCell ref="E29:J29"/>
    <mergeCell ref="K29:O29"/>
    <mergeCell ref="B26:D26"/>
    <mergeCell ref="E26:J26"/>
    <mergeCell ref="K26:O26"/>
    <mergeCell ref="B27:D27"/>
    <mergeCell ref="E27:J27"/>
    <mergeCell ref="K27:O27"/>
    <mergeCell ref="B32:D32"/>
    <mergeCell ref="E32:J32"/>
    <mergeCell ref="K32:O32"/>
    <mergeCell ref="B33:D33"/>
    <mergeCell ref="E33:J33"/>
    <mergeCell ref="K33:O33"/>
    <mergeCell ref="B30:D30"/>
    <mergeCell ref="E30:J30"/>
    <mergeCell ref="K30:O30"/>
    <mergeCell ref="B31:D31"/>
    <mergeCell ref="E31:J31"/>
    <mergeCell ref="K31:O31"/>
    <mergeCell ref="E37:J37"/>
    <mergeCell ref="K37:O37"/>
    <mergeCell ref="E38:J38"/>
    <mergeCell ref="K38:O38"/>
    <mergeCell ref="E39:J39"/>
    <mergeCell ref="K39:O39"/>
    <mergeCell ref="E34:J34"/>
    <mergeCell ref="K34:O34"/>
    <mergeCell ref="E35:J35"/>
    <mergeCell ref="K35:O35"/>
    <mergeCell ref="E36:J36"/>
    <mergeCell ref="K36:O36"/>
    <mergeCell ref="B42:D43"/>
    <mergeCell ref="E42:J43"/>
    <mergeCell ref="K42:O43"/>
    <mergeCell ref="DF42:DH42"/>
    <mergeCell ref="DM42:DO42"/>
    <mergeCell ref="DT42:DV42"/>
    <mergeCell ref="AB41:AF41"/>
    <mergeCell ref="BG41:BK41"/>
    <mergeCell ref="CL41:CP41"/>
    <mergeCell ref="DF41:DH41"/>
    <mergeCell ref="DM41:DO41"/>
    <mergeCell ref="DT41:DV41"/>
    <mergeCell ref="B46:D46"/>
    <mergeCell ref="E46:J46"/>
    <mergeCell ref="K46:O46"/>
    <mergeCell ref="B47:D47"/>
    <mergeCell ref="E47:J47"/>
    <mergeCell ref="K47:O47"/>
    <mergeCell ref="B44:D44"/>
    <mergeCell ref="E44:J44"/>
    <mergeCell ref="K44:O44"/>
    <mergeCell ref="B45:D45"/>
    <mergeCell ref="E45:J45"/>
    <mergeCell ref="K45:O45"/>
    <mergeCell ref="B50:D50"/>
    <mergeCell ref="E50:J50"/>
    <mergeCell ref="K50:O50"/>
    <mergeCell ref="B51:D51"/>
    <mergeCell ref="E51:J51"/>
    <mergeCell ref="K51:O51"/>
    <mergeCell ref="B48:D48"/>
    <mergeCell ref="E48:J48"/>
    <mergeCell ref="K48:O48"/>
    <mergeCell ref="B49:D49"/>
    <mergeCell ref="E49:J49"/>
    <mergeCell ref="K49:O49"/>
    <mergeCell ref="B54:D54"/>
    <mergeCell ref="E54:J54"/>
    <mergeCell ref="K54:O54"/>
    <mergeCell ref="B55:D55"/>
    <mergeCell ref="E55:J55"/>
    <mergeCell ref="K55:O55"/>
    <mergeCell ref="B52:D52"/>
    <mergeCell ref="E52:J52"/>
    <mergeCell ref="K52:O52"/>
    <mergeCell ref="B53:D53"/>
    <mergeCell ref="E53:J53"/>
    <mergeCell ref="K53:O53"/>
    <mergeCell ref="E59:J59"/>
    <mergeCell ref="K59:O59"/>
    <mergeCell ref="E60:J60"/>
    <mergeCell ref="K60:O60"/>
    <mergeCell ref="E61:J61"/>
    <mergeCell ref="K61:O61"/>
    <mergeCell ref="E56:J56"/>
    <mergeCell ref="K56:O56"/>
    <mergeCell ref="E57:J57"/>
    <mergeCell ref="K57:O57"/>
    <mergeCell ref="E58:J58"/>
    <mergeCell ref="K58:O58"/>
  </mergeCells>
  <phoneticPr fontId="1"/>
  <conditionalFormatting sqref="L12:R17">
    <cfRule type="cellIs" dxfId="91" priority="16" operator="equal">
      <formula>"達成"</formula>
    </cfRule>
  </conditionalFormatting>
  <conditionalFormatting sqref="P44:AC47 P42:DC43 CF44:DC47 P48:DC61">
    <cfRule type="expression" dxfId="90" priority="49">
      <formula>P$62="■"</formula>
    </cfRule>
  </conditionalFormatting>
  <conditionalFormatting sqref="P20:DC20">
    <cfRule type="expression" dxfId="89" priority="56">
      <formula>WEEKDAY(P20)=1</formula>
    </cfRule>
    <cfRule type="expression" dxfId="88" priority="57">
      <formula>WEEKDAY(P20)=7</formula>
    </cfRule>
  </conditionalFormatting>
  <conditionalFormatting sqref="P20:DC21 P22:Y22 AG22:AI22 AK22:AL22 AN22:AP22 AR22:AS22 AV22:AW22 AY22:AZ22 BB22:BD22 BF22:BG22 BI22:BK22 BM22:BN22 BP22:BR22 BT22:BU22 BW22:BY22 CA22:CB22 CD22:CF22 CH22:CI22 CK22:CM22 CO22:CP22 CR22:CT22 CV22:CW22 CY22:DA22 P23:Z23 AJ23:AM23 AQ23:AT23 AX23:BA23 BE23:BH23 BL23:BO23 BS23:BV23 BZ23:CC23 CG23:CJ23 CN23:CQ23 CU23:CX23 P24:AC24 AF24:AJ24 AM24:AQ24 AT24:AX24 BA24:BE24 BH24:BL24 BO24:BS24 BV24:BZ24 CC24:CG24 CJ24:CN24 CQ24:CU24 CX24:DA24 P25:Z25 AB25:AG25 AJ25:AN25 AQ25:AU25 AW25:BB25 BE25:BI25 BL25:BP25 BR25:BW25 BZ25:CD25 CG25:CK25 CM25:CR25 CU25:CY25 P26:DC39">
    <cfRule type="expression" dxfId="87" priority="50">
      <formula>P$20&gt;=$P$42</formula>
    </cfRule>
  </conditionalFormatting>
  <conditionalFormatting sqref="P20:DC21 P22:AA22 AG22:AI22 AK22:AL22 AN22:AP22 AR22:AS22 AU22:AW22 AY22:AZ22 BB22:BD22 BF22:BG22 BI22:BK22 BM22:BN22 BP22:BR22 BT22:BU22 BW22:BY22 CA22:CB22 CD22:CF22 CH22:CI22 CK22:CM22 CO22:CP22 CR22:CT22 CV22:CW22 CY22:DA22 P23:Z23 AJ23:AM23 AQ23:AT23 AX23:BA23 BE23:BH23 BL23:BO23 BS23:BV23 BZ23:CC23 CG23:CJ23 CN23:CQ23 CU23:CX23 P24:AC24 AF24:AJ24 AM24:AQ24 AT24:AX24 BA24:BE24 BH24:BL24 BO24:BS24 BV24:BZ24 CC24:CG24 CJ24:CN24 CQ24:CU24 CX24:DA24 P25:Z25 AB25:AG25 AJ25:AN25 AQ25:AU25 AW25:BB25 BE25:BI25 BL25:BP25 BR25:BW25 BZ25:CD25 CG25:CK25 CM25:CR25 CU25:CY25 P26:DC39">
    <cfRule type="expression" dxfId="86" priority="55">
      <formula>P$40="■"</formula>
    </cfRule>
  </conditionalFormatting>
  <conditionalFormatting sqref="P21:DC21 P43:DC43">
    <cfRule type="cellIs" dxfId="85" priority="59" operator="equal">
      <formula>"日"</formula>
    </cfRule>
    <cfRule type="cellIs" dxfId="84" priority="60" operator="equal">
      <formula>"土"</formula>
    </cfRule>
  </conditionalFormatting>
  <conditionalFormatting sqref="P42:DC42">
    <cfRule type="expression" dxfId="83" priority="54">
      <formula>WEEKDAY(P42)=1</formula>
    </cfRule>
    <cfRule type="expression" dxfId="82" priority="58">
      <formula>WEEKDAY(P42)=7</formula>
    </cfRule>
  </conditionalFormatting>
  <conditionalFormatting sqref="P42:DC43 CF44:DC47 P48:DC61">
    <cfRule type="expression" dxfId="81" priority="304">
      <formula>P$42&gt;=#REF!</formula>
    </cfRule>
  </conditionalFormatting>
  <conditionalFormatting sqref="V45:Z45">
    <cfRule type="expression" dxfId="80" priority="6">
      <formula>V$20&gt;=$P$42</formula>
    </cfRule>
  </conditionalFormatting>
  <conditionalFormatting sqref="AA44:AC44 T45 T46:W46 T47 V47:AA47">
    <cfRule type="expression" dxfId="79" priority="10">
      <formula>T$20&gt;=$P$42</formula>
    </cfRule>
  </conditionalFormatting>
  <conditionalFormatting sqref="AB22:AB23">
    <cfRule type="expression" dxfId="78" priority="14">
      <formula>AB$40="■"</formula>
    </cfRule>
  </conditionalFormatting>
  <conditionalFormatting sqref="AB23:AF23">
    <cfRule type="expression" dxfId="77" priority="12">
      <formula>AB$20&gt;=$P$42</formula>
    </cfRule>
  </conditionalFormatting>
  <conditionalFormatting sqref="AC23:AF23">
    <cfRule type="expression" dxfId="76" priority="13">
      <formula>AC$40="■"</formula>
    </cfRule>
  </conditionalFormatting>
  <conditionalFormatting sqref="AD22:AE22">
    <cfRule type="expression" dxfId="75" priority="15">
      <formula>AD$40="■"</formula>
    </cfRule>
  </conditionalFormatting>
  <conditionalFormatting sqref="AE44:AF44 AH44:AJ44 AL44:AM44 AO44:AQ44 AS44:AT44 AV44:AX44 AZ44:BA44 BC44:BE44 BG44:BH44 BJ44:BL44 BN44:BO44 BQ44:BS44 BU44:BV44 BX44:BZ44 CB44:CC44 AD45:AG45 AK45:AN45 AR45:AU45 AY45:BB45 BF45:BI45 BM45:BP45 BT45:BW45 AD46 AG46:AK46 AN46:AR46 AU46:AY46 BB46:BF46 BI46:BM46 BP46:BT46 BW46:CA46 AD47:AH47 AK47:AO47 AQ47:AV47 AY47:BC47 BF47:BJ47 BL47:BQ47 BT47:BX47 CA47:CC47">
    <cfRule type="expression" dxfId="74" priority="4">
      <formula>AD$40="■"</formula>
    </cfRule>
  </conditionalFormatting>
  <conditionalFormatting sqref="AE44:AF44 AH44:AJ44 AL44:AM44 AP44:AQ44 AS44:AT44 AV44:AX44 AZ44:BA44 BC44:BE44 BG44:BH44 BJ44:BL44 BN44:BO44 BQ44:BS44 BU44:BV44 BX44:BZ44 CB44:CC44 AD45:AG45 AK45:AN45 AR45:AU45 AY45:BB45 BF45:BI45 BM45:BP45 BT45:BW45 Z46:AD46 AG46:AK46 AN46:AR46 AU46:AY46 BB46:BF46 BI46:BM46 BP46:BT46 BW46:CA46 AD47:AH47 AK47:AO47 AQ47:AV47 AY47:BC47 BF47:BJ47 BL47:BQ47 BT47:BX47 CA47:CC47">
    <cfRule type="expression" dxfId="73" priority="3">
      <formula>Z$20&gt;=$P$42</formula>
    </cfRule>
  </conditionalFormatting>
  <conditionalFormatting sqref="CE44 CA45:CD45 CD46:CE47">
    <cfRule type="expression" dxfId="72" priority="1">
      <formula>CA$20&gt;=$P$42</formula>
    </cfRule>
    <cfRule type="expression" dxfId="71" priority="2">
      <formula>CA$40="■"</formula>
    </cfRule>
  </conditionalFormatting>
  <pageMargins left="0.78740157480314965" right="0.39370078740157483" top="0.59055118110236227" bottom="0.39370078740157483" header="0.31496062992125984" footer="0.31496062992125984"/>
  <pageSetup paperSize="8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EC373"/>
  <sheetViews>
    <sheetView tabSelected="1" view="pageBreakPreview" topLeftCell="A83" zoomScale="70" zoomScaleNormal="100" zoomScaleSheetLayoutView="70" workbookViewId="0">
      <selection activeCell="CL367" sqref="CL367"/>
    </sheetView>
  </sheetViews>
  <sheetFormatPr defaultColWidth="9" defaultRowHeight="13.5" x14ac:dyDescent="0.15"/>
  <cols>
    <col min="1" max="1" width="2" style="1" customWidth="1"/>
    <col min="2" max="3" width="2.625" style="1" customWidth="1"/>
    <col min="4" max="4" width="0.375" style="1" customWidth="1"/>
    <col min="5" max="107" width="2.125" style="1" customWidth="1"/>
    <col min="108" max="108" width="0.5" style="1" customWidth="1"/>
    <col min="109" max="135" width="3.125" style="1" customWidth="1"/>
    <col min="136" max="136" width="13.25" style="1" customWidth="1"/>
    <col min="137" max="139" width="3.125" style="1" customWidth="1"/>
    <col min="140" max="16384" width="9" style="1"/>
  </cols>
  <sheetData>
    <row r="1" spans="2:115" ht="15" customHeight="1" x14ac:dyDescent="0.15">
      <c r="E1" s="7" t="s">
        <v>2</v>
      </c>
      <c r="F1" s="7"/>
      <c r="G1" s="7"/>
      <c r="H1" s="158" t="s">
        <v>24</v>
      </c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H1" s="158"/>
      <c r="CI1" s="158"/>
      <c r="CJ1" s="158"/>
      <c r="CK1" s="158"/>
      <c r="CL1" s="158"/>
      <c r="CM1" s="158"/>
      <c r="CN1" s="158"/>
      <c r="CO1" s="158"/>
      <c r="CP1" s="158"/>
      <c r="CQ1" s="158"/>
      <c r="CR1" s="158"/>
      <c r="CS1" s="158"/>
      <c r="CT1" s="158"/>
      <c r="CU1" s="158"/>
      <c r="CV1" s="158"/>
      <c r="CW1" s="158"/>
      <c r="CX1" s="158"/>
      <c r="CY1" s="158"/>
      <c r="CZ1" s="8"/>
      <c r="DA1" s="7"/>
      <c r="DB1" s="7"/>
      <c r="DC1" s="7"/>
      <c r="DD1" s="34"/>
      <c r="DE1" s="7"/>
      <c r="DF1" s="7"/>
      <c r="DG1" s="7"/>
    </row>
    <row r="2" spans="2:115" ht="15" customHeight="1" x14ac:dyDescent="0.15">
      <c r="C2" s="4"/>
      <c r="D2" s="4"/>
      <c r="E2" s="9"/>
      <c r="F2" s="9"/>
      <c r="G2" s="9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8"/>
      <c r="CU2" s="158"/>
      <c r="CV2" s="158"/>
      <c r="CW2" s="158"/>
      <c r="CX2" s="158"/>
      <c r="CY2" s="158"/>
      <c r="CZ2" s="7"/>
      <c r="DA2" s="7"/>
      <c r="DB2" s="7"/>
      <c r="DC2" s="7"/>
      <c r="DD2" s="34"/>
      <c r="DE2" s="64"/>
      <c r="DF2" s="64"/>
      <c r="DG2" s="64"/>
      <c r="DH2" s="6"/>
    </row>
    <row r="3" spans="2:115" ht="15" customHeight="1" x14ac:dyDescent="0.15">
      <c r="E3" s="159" t="s">
        <v>25</v>
      </c>
      <c r="F3" s="160"/>
      <c r="G3" s="160"/>
      <c r="H3" s="161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1"/>
      <c r="AW3" s="12"/>
      <c r="AX3" s="12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62" t="s">
        <v>0</v>
      </c>
      <c r="BP3" s="162"/>
      <c r="BQ3" s="162"/>
      <c r="BR3" s="162"/>
      <c r="BS3" s="162"/>
      <c r="BT3" s="162"/>
      <c r="BU3" s="176" t="s">
        <v>34</v>
      </c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7"/>
      <c r="CX3" s="7"/>
      <c r="CY3" s="7"/>
      <c r="CZ3" s="7"/>
      <c r="DA3" s="7"/>
      <c r="DB3" s="7"/>
      <c r="DC3" s="7"/>
      <c r="DD3" s="34"/>
      <c r="DE3" s="34"/>
      <c r="DF3" s="34"/>
      <c r="DG3" s="34"/>
      <c r="DH3" s="6"/>
    </row>
    <row r="4" spans="2:115" ht="15" customHeight="1" x14ac:dyDescent="0.15">
      <c r="E4" s="14"/>
      <c r="F4" s="93" t="s">
        <v>31</v>
      </c>
      <c r="G4" s="94" t="s">
        <v>32</v>
      </c>
      <c r="H4" s="95"/>
      <c r="I4" s="95"/>
      <c r="J4" s="95"/>
      <c r="K4" s="96"/>
      <c r="L4" s="97" t="s">
        <v>30</v>
      </c>
      <c r="M4" s="94" t="s">
        <v>12</v>
      </c>
      <c r="N4" s="95"/>
      <c r="O4" s="95"/>
      <c r="P4" s="95"/>
      <c r="Q4" s="98"/>
      <c r="R4" s="99" t="s">
        <v>33</v>
      </c>
      <c r="S4" s="100" t="s">
        <v>37</v>
      </c>
      <c r="T4" s="95"/>
      <c r="U4" s="95"/>
      <c r="V4" s="95"/>
      <c r="W4" s="95"/>
      <c r="X4" s="95"/>
      <c r="Y4" s="23"/>
      <c r="Z4" s="24"/>
      <c r="AA4" s="17"/>
      <c r="AB4" s="17"/>
      <c r="AC4" s="17"/>
      <c r="AD4" s="17"/>
      <c r="AE4" s="17"/>
      <c r="AF4" s="17"/>
      <c r="AG4" s="17"/>
      <c r="AH4" s="12"/>
      <c r="AI4" s="13"/>
      <c r="AJ4" s="25"/>
      <c r="AK4" s="13"/>
      <c r="AL4" s="13"/>
      <c r="AM4" s="13"/>
      <c r="AN4" s="13"/>
      <c r="AO4" s="25"/>
      <c r="AP4" s="13"/>
      <c r="AQ4" s="13"/>
      <c r="AR4" s="13"/>
      <c r="AS4" s="13"/>
      <c r="AT4" s="13"/>
      <c r="AU4" s="13"/>
      <c r="AV4" s="26"/>
      <c r="AW4" s="13"/>
      <c r="AX4" s="13"/>
      <c r="AY4" s="13"/>
      <c r="AZ4" s="13"/>
      <c r="BA4" s="13"/>
      <c r="BB4" s="25"/>
      <c r="BC4" s="13"/>
      <c r="BD4" s="13"/>
      <c r="BE4" s="13"/>
      <c r="BF4" s="13"/>
      <c r="BG4" s="13"/>
      <c r="BH4" s="25"/>
      <c r="BI4" s="13"/>
      <c r="BJ4" s="13"/>
      <c r="BK4" s="13"/>
      <c r="BL4" s="13"/>
      <c r="BM4" s="13"/>
      <c r="BN4" s="13"/>
      <c r="BO4" s="162" t="s">
        <v>15</v>
      </c>
      <c r="BP4" s="162"/>
      <c r="BQ4" s="162"/>
      <c r="BR4" s="162"/>
      <c r="BS4" s="162"/>
      <c r="BT4" s="162"/>
      <c r="BU4" s="176" t="s">
        <v>35</v>
      </c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7"/>
      <c r="CX4" s="7"/>
      <c r="CY4" s="7"/>
      <c r="CZ4" s="7"/>
      <c r="DA4" s="7"/>
      <c r="DB4" s="7"/>
      <c r="DC4" s="7"/>
      <c r="DD4" s="34"/>
      <c r="DE4" s="34"/>
      <c r="DF4" s="34"/>
      <c r="DG4" s="34"/>
      <c r="DH4" s="6"/>
    </row>
    <row r="5" spans="2:115" ht="15" customHeight="1" x14ac:dyDescent="0.15">
      <c r="E5" s="1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27"/>
      <c r="AW5" s="12"/>
      <c r="AX5" s="12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62" t="s">
        <v>16</v>
      </c>
      <c r="BP5" s="162"/>
      <c r="BQ5" s="162"/>
      <c r="BR5" s="162"/>
      <c r="BS5" s="162"/>
      <c r="BT5" s="162"/>
      <c r="BU5" s="175">
        <v>45566</v>
      </c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62" t="s">
        <v>17</v>
      </c>
      <c r="CG5" s="162"/>
      <c r="CH5" s="162"/>
      <c r="CI5" s="162"/>
      <c r="CJ5" s="162"/>
      <c r="CK5" s="162"/>
      <c r="CL5" s="175">
        <v>45747</v>
      </c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7"/>
      <c r="CX5" s="7"/>
      <c r="CY5" s="7"/>
      <c r="CZ5" s="7"/>
      <c r="DA5" s="7"/>
      <c r="DB5" s="7"/>
      <c r="DC5" s="7"/>
      <c r="DD5" s="34"/>
      <c r="DE5" s="34"/>
      <c r="DF5" s="34"/>
      <c r="DG5" s="34"/>
      <c r="DH5" s="6"/>
    </row>
    <row r="6" spans="2:115" ht="15" customHeight="1" x14ac:dyDescent="0.15">
      <c r="E6" s="14"/>
      <c r="F6" s="28" t="s">
        <v>1</v>
      </c>
      <c r="G6" s="92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9"/>
      <c r="AW6" s="28"/>
      <c r="AX6" s="28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162" t="s">
        <v>18</v>
      </c>
      <c r="BP6" s="162"/>
      <c r="BQ6" s="162"/>
      <c r="BR6" s="162"/>
      <c r="BS6" s="162"/>
      <c r="BT6" s="162"/>
      <c r="BU6" s="175">
        <v>45901</v>
      </c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62" t="s">
        <v>41</v>
      </c>
      <c r="CG6" s="162"/>
      <c r="CH6" s="162"/>
      <c r="CI6" s="162"/>
      <c r="CJ6" s="162"/>
      <c r="CK6" s="162"/>
      <c r="CL6" s="175">
        <v>46985</v>
      </c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7"/>
      <c r="CX6" s="7"/>
      <c r="CY6" s="7"/>
      <c r="CZ6" s="7"/>
      <c r="DA6" s="7"/>
      <c r="DB6" s="7"/>
      <c r="DC6" s="7"/>
      <c r="DD6" s="34"/>
      <c r="DE6" s="34"/>
      <c r="DF6" s="34"/>
      <c r="DG6" s="34"/>
      <c r="DH6" s="6"/>
    </row>
    <row r="7" spans="2:115" ht="15" customHeight="1" x14ac:dyDescent="0.15">
      <c r="E7" s="14"/>
      <c r="F7" s="28" t="s">
        <v>13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9"/>
      <c r="AW7" s="28"/>
      <c r="AX7" s="28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28"/>
      <c r="BX7" s="28"/>
      <c r="BY7" s="28"/>
      <c r="BZ7" s="28"/>
      <c r="CA7" s="28"/>
      <c r="CB7" s="28"/>
      <c r="CC7" s="28"/>
      <c r="CD7" s="28"/>
      <c r="CE7" s="12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34"/>
      <c r="DE7" s="34"/>
      <c r="DF7" s="34"/>
      <c r="DG7" s="34"/>
      <c r="DH7" s="6"/>
    </row>
    <row r="8" spans="2:115" ht="15" customHeight="1" x14ac:dyDescent="0.15">
      <c r="E8" s="31"/>
      <c r="F8" s="32" t="s">
        <v>14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3"/>
      <c r="AW8" s="28"/>
      <c r="AX8" s="28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28"/>
      <c r="BX8" s="28"/>
      <c r="BY8" s="28"/>
      <c r="BZ8" s="28"/>
      <c r="CA8" s="28"/>
      <c r="CB8" s="28"/>
      <c r="CC8" s="28"/>
      <c r="CD8" s="28"/>
      <c r="CE8" s="12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34"/>
      <c r="CZ8" s="34"/>
      <c r="DA8" s="34"/>
      <c r="DB8" s="34"/>
      <c r="DC8" s="34"/>
      <c r="DD8" s="34"/>
      <c r="DE8" s="34"/>
      <c r="DF8" s="34"/>
      <c r="DG8" s="34"/>
      <c r="DH8" s="6"/>
      <c r="DI8" s="6"/>
      <c r="DJ8" s="6"/>
      <c r="DK8" s="6"/>
    </row>
    <row r="9" spans="2:115" ht="15" customHeight="1" x14ac:dyDescent="0.15"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7"/>
      <c r="AD9" s="7"/>
      <c r="AE9" s="7"/>
      <c r="AF9" s="7"/>
      <c r="AG9" s="7"/>
      <c r="AH9" s="7"/>
      <c r="AI9" s="7"/>
      <c r="AJ9" s="7"/>
      <c r="AK9" s="13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7"/>
      <c r="CR9" s="7"/>
      <c r="CS9" s="7"/>
      <c r="CT9" s="7"/>
      <c r="CU9" s="7"/>
      <c r="CV9" s="7"/>
      <c r="CW9" s="7"/>
      <c r="CX9" s="7"/>
      <c r="CY9" s="34"/>
      <c r="CZ9" s="34"/>
      <c r="DA9" s="34"/>
      <c r="DB9" s="34"/>
      <c r="DC9" s="34"/>
      <c r="DD9" s="34"/>
      <c r="DE9" s="34"/>
      <c r="DF9" s="34"/>
      <c r="DG9" s="34"/>
      <c r="DH9" s="6"/>
      <c r="DI9" s="6"/>
      <c r="DJ9" s="6"/>
      <c r="DK9" s="6"/>
    </row>
    <row r="10" spans="2:115" ht="15" customHeight="1" x14ac:dyDescent="0.15">
      <c r="B10" s="134"/>
      <c r="C10" s="134"/>
      <c r="D10" s="134"/>
      <c r="E10" s="164" t="s">
        <v>29</v>
      </c>
      <c r="F10" s="164"/>
      <c r="G10" s="164"/>
      <c r="H10" s="164"/>
      <c r="I10" s="164"/>
      <c r="J10" s="164"/>
      <c r="K10" s="164"/>
      <c r="L10" s="164" t="s">
        <v>26</v>
      </c>
      <c r="M10" s="164"/>
      <c r="N10" s="164"/>
      <c r="O10" s="164"/>
      <c r="P10" s="164"/>
      <c r="Q10" s="164"/>
      <c r="R10" s="164"/>
      <c r="S10" s="35"/>
      <c r="T10" s="35"/>
      <c r="U10" s="156" t="s">
        <v>3</v>
      </c>
      <c r="V10" s="156"/>
      <c r="W10" s="156"/>
      <c r="X10" s="156"/>
      <c r="Y10" s="156"/>
      <c r="Z10" s="156"/>
      <c r="AA10" s="156"/>
      <c r="AB10" s="156"/>
      <c r="AC10" s="156"/>
      <c r="AD10" s="156" t="s">
        <v>4</v>
      </c>
      <c r="AE10" s="156"/>
      <c r="AF10" s="156"/>
      <c r="AG10" s="156"/>
      <c r="AH10" s="156"/>
      <c r="AI10" s="156"/>
      <c r="AJ10" s="156" t="s">
        <v>7</v>
      </c>
      <c r="AK10" s="156"/>
      <c r="AL10" s="156"/>
      <c r="AM10" s="156"/>
      <c r="AN10" s="156" t="s">
        <v>6</v>
      </c>
      <c r="AO10" s="156"/>
      <c r="AP10" s="156"/>
      <c r="AQ10" s="156"/>
      <c r="AR10" s="156" t="s">
        <v>8</v>
      </c>
      <c r="AS10" s="156"/>
      <c r="AT10" s="156"/>
      <c r="AU10" s="156"/>
      <c r="AV10" s="35"/>
      <c r="AW10" s="35"/>
      <c r="AX10" s="156" t="s">
        <v>3</v>
      </c>
      <c r="AY10" s="156"/>
      <c r="AZ10" s="156"/>
      <c r="BA10" s="156"/>
      <c r="BB10" s="156"/>
      <c r="BC10" s="156"/>
      <c r="BD10" s="156"/>
      <c r="BE10" s="156"/>
      <c r="BF10" s="156"/>
      <c r="BG10" s="156" t="s">
        <v>4</v>
      </c>
      <c r="BH10" s="156"/>
      <c r="BI10" s="156"/>
      <c r="BJ10" s="156"/>
      <c r="BK10" s="156"/>
      <c r="BL10" s="156"/>
      <c r="BM10" s="156" t="s">
        <v>7</v>
      </c>
      <c r="BN10" s="156"/>
      <c r="BO10" s="156"/>
      <c r="BP10" s="156"/>
      <c r="BQ10" s="156" t="s">
        <v>6</v>
      </c>
      <c r="BR10" s="156"/>
      <c r="BS10" s="156"/>
      <c r="BT10" s="156"/>
      <c r="BU10" s="156" t="s">
        <v>8</v>
      </c>
      <c r="BV10" s="156"/>
      <c r="BW10" s="156"/>
      <c r="BX10" s="156"/>
      <c r="BY10" s="35"/>
      <c r="BZ10" s="35"/>
      <c r="CA10" s="156" t="s">
        <v>3</v>
      </c>
      <c r="CB10" s="156"/>
      <c r="CC10" s="156"/>
      <c r="CD10" s="156"/>
      <c r="CE10" s="156"/>
      <c r="CF10" s="156"/>
      <c r="CG10" s="156"/>
      <c r="CH10" s="156"/>
      <c r="CI10" s="156"/>
      <c r="CJ10" s="156" t="s">
        <v>4</v>
      </c>
      <c r="CK10" s="156"/>
      <c r="CL10" s="156"/>
      <c r="CM10" s="156"/>
      <c r="CN10" s="156"/>
      <c r="CO10" s="156"/>
      <c r="CP10" s="156" t="s">
        <v>7</v>
      </c>
      <c r="CQ10" s="156"/>
      <c r="CR10" s="156"/>
      <c r="CS10" s="156"/>
      <c r="CT10" s="156" t="s">
        <v>6</v>
      </c>
      <c r="CU10" s="156"/>
      <c r="CV10" s="156"/>
      <c r="CW10" s="156"/>
      <c r="CX10" s="156" t="s">
        <v>8</v>
      </c>
      <c r="CY10" s="156"/>
      <c r="CZ10" s="156"/>
      <c r="DA10" s="156"/>
      <c r="DB10" s="35"/>
      <c r="DC10" s="35"/>
      <c r="DD10" s="34"/>
      <c r="DE10" s="34"/>
      <c r="DF10" s="34"/>
      <c r="DG10" s="34"/>
      <c r="DH10" s="6"/>
      <c r="DI10" s="6"/>
      <c r="DJ10" s="6"/>
      <c r="DK10" s="6"/>
    </row>
    <row r="11" spans="2:115" ht="15" customHeight="1" x14ac:dyDescent="0.15">
      <c r="B11" s="134"/>
      <c r="C11" s="134"/>
      <c r="D11" s="13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35"/>
      <c r="T11" s="35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35"/>
      <c r="AW11" s="35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35"/>
      <c r="BZ11" s="35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35"/>
      <c r="DC11" s="35"/>
      <c r="DD11" s="34"/>
      <c r="DE11" s="34"/>
      <c r="DF11" s="34"/>
      <c r="DG11" s="34"/>
      <c r="DH11" s="6"/>
      <c r="DI11" s="6"/>
      <c r="DJ11" s="6"/>
      <c r="DK11" s="6"/>
    </row>
    <row r="12" spans="2:115" ht="15" customHeight="1" x14ac:dyDescent="0.15">
      <c r="B12" s="130"/>
      <c r="C12" s="130"/>
      <c r="D12" s="130"/>
      <c r="E12" s="154" t="s">
        <v>27</v>
      </c>
      <c r="F12" s="154"/>
      <c r="G12" s="154"/>
      <c r="H12" s="154"/>
      <c r="I12" s="154"/>
      <c r="J12" s="154"/>
      <c r="K12" s="154"/>
      <c r="L12" s="155" t="str">
        <f>IF(SUM(DK20,DR20,DY20,DK42,DR42,DY42,DK82,DR82,DY82,DK104,DR104,DY104,DK144,DR144,DY144,DK166,DR166,DY166,DK206,DR206,DY206,DK228,DR228,DY228)=0,"達成","未達成")</f>
        <v>達成</v>
      </c>
      <c r="M12" s="155"/>
      <c r="N12" s="155"/>
      <c r="O12" s="155"/>
      <c r="P12" s="155"/>
      <c r="Q12" s="155"/>
      <c r="R12" s="155"/>
      <c r="S12" s="25"/>
      <c r="T12" s="25"/>
      <c r="U12" s="178" t="s">
        <v>9</v>
      </c>
      <c r="V12" s="178"/>
      <c r="W12" s="178"/>
      <c r="X12" s="178"/>
      <c r="Y12" s="178"/>
      <c r="Z12" s="178"/>
      <c r="AA12" s="178"/>
      <c r="AB12" s="178"/>
      <c r="AC12" s="178"/>
      <c r="AD12" s="174" t="s">
        <v>19</v>
      </c>
      <c r="AE12" s="174"/>
      <c r="AF12" s="174"/>
      <c r="AG12" s="174"/>
      <c r="AH12" s="174"/>
      <c r="AI12" s="174"/>
      <c r="AJ12" s="149">
        <f>IF(COUNTA(AD12)=1,$CL$6+1-$BU$6,)</f>
        <v>1085</v>
      </c>
      <c r="AK12" s="150"/>
      <c r="AL12" s="150"/>
      <c r="AM12" s="150"/>
      <c r="AN12" s="150">
        <f>SUM(DG22,DN22,DU22,DG44,DN44,DU44,DG84,DN84,DU84,DG106,DN106,DU106,DG146,DN146,DU146,DG168,DN168,DU168,DG208,DN208,DU208,DG230,DN230,DU230)</f>
        <v>0</v>
      </c>
      <c r="AO12" s="150"/>
      <c r="AP12" s="150"/>
      <c r="AQ12" s="150"/>
      <c r="AR12" s="151">
        <f>IF(AJ12=0,0,AN12/AJ12)</f>
        <v>0</v>
      </c>
      <c r="AS12" s="151"/>
      <c r="AT12" s="151"/>
      <c r="AU12" s="151"/>
      <c r="AV12" s="25"/>
      <c r="AW12" s="25"/>
      <c r="AX12" s="173" t="s">
        <v>10</v>
      </c>
      <c r="AY12" s="173"/>
      <c r="AZ12" s="173"/>
      <c r="BA12" s="173"/>
      <c r="BB12" s="173"/>
      <c r="BC12" s="173"/>
      <c r="BD12" s="173"/>
      <c r="BE12" s="173"/>
      <c r="BF12" s="173"/>
      <c r="BG12" s="174" t="s">
        <v>19</v>
      </c>
      <c r="BH12" s="174"/>
      <c r="BI12" s="174"/>
      <c r="BJ12" s="174"/>
      <c r="BK12" s="174"/>
      <c r="BL12" s="174"/>
      <c r="BM12" s="149">
        <f>IF(COUNTA(BG12)=1,$CL$6+1-$BU$6,)</f>
        <v>1085</v>
      </c>
      <c r="BN12" s="150"/>
      <c r="BO12" s="150"/>
      <c r="BP12" s="150"/>
      <c r="BQ12" s="150">
        <f>SUM(EJ22,EQ22,EX22,EJ44,EQ44,EX44,EJ84,EQ84,EX84,EJ106,EQ106,EX106,EJ146,EQ146,EX146,EJ168,EQ168,EX168,EJ208,EQ208,EX208,EJ230,EQ230,EX230)</f>
        <v>0</v>
      </c>
      <c r="BR12" s="150"/>
      <c r="BS12" s="150"/>
      <c r="BT12" s="150"/>
      <c r="BU12" s="151">
        <f>IF(BM12=0,0,BQ12/BM12)</f>
        <v>0</v>
      </c>
      <c r="BV12" s="151"/>
      <c r="BW12" s="151"/>
      <c r="BX12" s="151"/>
      <c r="BY12" s="25"/>
      <c r="BZ12" s="25"/>
      <c r="CA12" s="173" t="s">
        <v>11</v>
      </c>
      <c r="CB12" s="173"/>
      <c r="CC12" s="173"/>
      <c r="CD12" s="173"/>
      <c r="CE12" s="173"/>
      <c r="CF12" s="173"/>
      <c r="CG12" s="173"/>
      <c r="CH12" s="173"/>
      <c r="CI12" s="173"/>
      <c r="CJ12" s="174" t="s">
        <v>19</v>
      </c>
      <c r="CK12" s="174"/>
      <c r="CL12" s="174"/>
      <c r="CM12" s="174"/>
      <c r="CN12" s="174"/>
      <c r="CO12" s="174"/>
      <c r="CP12" s="149">
        <f>IF(COUNTA(CJ12)=1,$CL$6+1-$BU$6,)</f>
        <v>1085</v>
      </c>
      <c r="CQ12" s="150"/>
      <c r="CR12" s="150"/>
      <c r="CS12" s="150"/>
      <c r="CT12" s="150">
        <f>SUM(FM22,FT22,GA22,FM44,FT44,GA44,FM84,FT84,GA84,FM106,FT106,GA106,FM146,FT146,GA146,FM168,FT168,GA168,FM208,FT208,GA208,FM230,FT230,GA230)</f>
        <v>0</v>
      </c>
      <c r="CU12" s="150"/>
      <c r="CV12" s="150"/>
      <c r="CW12" s="150"/>
      <c r="CX12" s="151">
        <f>IF(CP12=0,0,CT12/CP12)</f>
        <v>0</v>
      </c>
      <c r="CY12" s="151"/>
      <c r="CZ12" s="151"/>
      <c r="DA12" s="151"/>
      <c r="DB12" s="25"/>
      <c r="DC12" s="36"/>
      <c r="DD12" s="34"/>
      <c r="DE12" s="34"/>
      <c r="DF12" s="34"/>
      <c r="DG12" s="34"/>
      <c r="DH12" s="6"/>
      <c r="DI12" s="6"/>
      <c r="DJ12" s="6"/>
      <c r="DK12" s="6"/>
    </row>
    <row r="13" spans="2:115" ht="15" customHeight="1" x14ac:dyDescent="0.15">
      <c r="B13" s="130"/>
      <c r="C13" s="130"/>
      <c r="D13" s="130"/>
      <c r="E13" s="154"/>
      <c r="F13" s="154"/>
      <c r="G13" s="154"/>
      <c r="H13" s="154"/>
      <c r="I13" s="154"/>
      <c r="J13" s="154"/>
      <c r="K13" s="154"/>
      <c r="L13" s="155"/>
      <c r="M13" s="155"/>
      <c r="N13" s="155"/>
      <c r="O13" s="155"/>
      <c r="P13" s="155"/>
      <c r="Q13" s="155"/>
      <c r="R13" s="155"/>
      <c r="S13" s="25"/>
      <c r="T13" s="25"/>
      <c r="U13" s="173"/>
      <c r="V13" s="173"/>
      <c r="W13" s="173"/>
      <c r="X13" s="173"/>
      <c r="Y13" s="173"/>
      <c r="Z13" s="173"/>
      <c r="AA13" s="173"/>
      <c r="AB13" s="173"/>
      <c r="AC13" s="173"/>
      <c r="AD13" s="174" t="s">
        <v>20</v>
      </c>
      <c r="AE13" s="174"/>
      <c r="AF13" s="174"/>
      <c r="AG13" s="174"/>
      <c r="AH13" s="174"/>
      <c r="AI13" s="174"/>
      <c r="AJ13" s="149">
        <f t="shared" ref="AJ13:AJ17" si="0">IF(COUNTA(AD13)=1,$CL$6+1-$BU$6,)</f>
        <v>1085</v>
      </c>
      <c r="AK13" s="150"/>
      <c r="AL13" s="150"/>
      <c r="AM13" s="150"/>
      <c r="AN13" s="150">
        <f t="shared" ref="AN13:AN17" si="1">SUM(DG23,DN23,DU23,DG45,DN45,DU45,DG85,DN85,DU85,DG107,DN107,DU107,DG147,DN147,DU147,DG169,DN169,DU169,DG209,DN209,DU209,DG231,DN231,DU231)</f>
        <v>0</v>
      </c>
      <c r="AO13" s="150"/>
      <c r="AP13" s="150"/>
      <c r="AQ13" s="150"/>
      <c r="AR13" s="151">
        <f t="shared" ref="AR13:AR17" si="2">IF(AJ13=0,0,AN13/AJ13)</f>
        <v>0</v>
      </c>
      <c r="AS13" s="151"/>
      <c r="AT13" s="151"/>
      <c r="AU13" s="151"/>
      <c r="AV13" s="25"/>
      <c r="AW13" s="25"/>
      <c r="AX13" s="173"/>
      <c r="AY13" s="173"/>
      <c r="AZ13" s="173"/>
      <c r="BA13" s="173"/>
      <c r="BB13" s="173"/>
      <c r="BC13" s="173"/>
      <c r="BD13" s="173"/>
      <c r="BE13" s="173"/>
      <c r="BF13" s="173"/>
      <c r="BG13" s="174" t="s">
        <v>20</v>
      </c>
      <c r="BH13" s="174"/>
      <c r="BI13" s="174"/>
      <c r="BJ13" s="174"/>
      <c r="BK13" s="174"/>
      <c r="BL13" s="174"/>
      <c r="BM13" s="149">
        <f t="shared" ref="BM13:BM17" si="3">IF(COUNTA(BG13)=1,$CL$6+1-$BU$6,)</f>
        <v>1085</v>
      </c>
      <c r="BN13" s="150"/>
      <c r="BO13" s="150"/>
      <c r="BP13" s="150"/>
      <c r="BQ13" s="150">
        <f t="shared" ref="BQ13:BQ17" si="4">SUM(EJ23,EQ23,EX23,EJ45,EQ45,EX45,EJ85,EQ85,EX85,EJ107,EQ107,EX107,EJ147,EQ147,EX147,EJ169,EQ169,EX169,EJ209,EQ209,EX209,EJ231,EQ231,EX231)</f>
        <v>0</v>
      </c>
      <c r="BR13" s="150"/>
      <c r="BS13" s="150"/>
      <c r="BT13" s="150"/>
      <c r="BU13" s="151">
        <f t="shared" ref="BU13:BU17" si="5">IF(BM13=0,0,BQ13/BM13)</f>
        <v>0</v>
      </c>
      <c r="BV13" s="151"/>
      <c r="BW13" s="151"/>
      <c r="BX13" s="151"/>
      <c r="BY13" s="25"/>
      <c r="BZ13" s="25"/>
      <c r="CA13" s="173"/>
      <c r="CB13" s="173"/>
      <c r="CC13" s="173"/>
      <c r="CD13" s="173"/>
      <c r="CE13" s="173"/>
      <c r="CF13" s="173"/>
      <c r="CG13" s="173"/>
      <c r="CH13" s="173"/>
      <c r="CI13" s="173"/>
      <c r="CJ13" s="174" t="s">
        <v>20</v>
      </c>
      <c r="CK13" s="174"/>
      <c r="CL13" s="174"/>
      <c r="CM13" s="174"/>
      <c r="CN13" s="174"/>
      <c r="CO13" s="174"/>
      <c r="CP13" s="149">
        <f t="shared" ref="CP13:CP17" si="6">IF(COUNTA(CJ13)=1,$CL$6+1-$BU$6,)</f>
        <v>1085</v>
      </c>
      <c r="CQ13" s="150"/>
      <c r="CR13" s="150"/>
      <c r="CS13" s="150"/>
      <c r="CT13" s="150">
        <f t="shared" ref="CT13:CT17" si="7">SUM(FM23,FT23,GA23,FM45,FT45,GA45,FM85,FT85,GA85,FM107,FT107,GA107,FM147,FT147,GA147,FM169,FT169,GA169,FM209,FT209,GA209,FM231,FT231,GA231)</f>
        <v>0</v>
      </c>
      <c r="CU13" s="150"/>
      <c r="CV13" s="150"/>
      <c r="CW13" s="150"/>
      <c r="CX13" s="151">
        <f t="shared" ref="CX13:CX17" si="8">IF(CP13=0,0,CT13/CP13)</f>
        <v>0</v>
      </c>
      <c r="CY13" s="151"/>
      <c r="CZ13" s="151"/>
      <c r="DA13" s="151"/>
      <c r="DB13" s="36"/>
      <c r="DC13" s="36"/>
      <c r="DD13" s="34"/>
      <c r="DE13" s="34"/>
      <c r="DF13" s="34"/>
      <c r="DG13" s="34"/>
      <c r="DH13" s="6"/>
      <c r="DI13" s="6"/>
      <c r="DJ13" s="6"/>
      <c r="DK13" s="6"/>
    </row>
    <row r="14" spans="2:115" ht="15" customHeight="1" x14ac:dyDescent="0.15">
      <c r="B14" s="130"/>
      <c r="C14" s="130"/>
      <c r="D14" s="130"/>
      <c r="E14" s="154"/>
      <c r="F14" s="154"/>
      <c r="G14" s="154"/>
      <c r="H14" s="154"/>
      <c r="I14" s="154"/>
      <c r="J14" s="154"/>
      <c r="K14" s="154"/>
      <c r="L14" s="155"/>
      <c r="M14" s="155"/>
      <c r="N14" s="155"/>
      <c r="O14" s="155"/>
      <c r="P14" s="155"/>
      <c r="Q14" s="155"/>
      <c r="R14" s="155"/>
      <c r="S14" s="25"/>
      <c r="T14" s="25"/>
      <c r="U14" s="173"/>
      <c r="V14" s="173"/>
      <c r="W14" s="173"/>
      <c r="X14" s="173"/>
      <c r="Y14" s="173"/>
      <c r="Z14" s="173"/>
      <c r="AA14" s="173"/>
      <c r="AB14" s="173"/>
      <c r="AC14" s="173"/>
      <c r="AD14" s="174" t="s">
        <v>21</v>
      </c>
      <c r="AE14" s="174"/>
      <c r="AF14" s="174"/>
      <c r="AG14" s="174"/>
      <c r="AH14" s="174"/>
      <c r="AI14" s="174"/>
      <c r="AJ14" s="149">
        <f t="shared" si="0"/>
        <v>1085</v>
      </c>
      <c r="AK14" s="150"/>
      <c r="AL14" s="150"/>
      <c r="AM14" s="150"/>
      <c r="AN14" s="150">
        <f t="shared" si="1"/>
        <v>0</v>
      </c>
      <c r="AO14" s="150"/>
      <c r="AP14" s="150"/>
      <c r="AQ14" s="150"/>
      <c r="AR14" s="151">
        <f t="shared" si="2"/>
        <v>0</v>
      </c>
      <c r="AS14" s="151"/>
      <c r="AT14" s="151"/>
      <c r="AU14" s="151"/>
      <c r="AV14" s="25"/>
      <c r="AW14" s="25"/>
      <c r="AX14" s="173"/>
      <c r="AY14" s="173"/>
      <c r="AZ14" s="173"/>
      <c r="BA14" s="173"/>
      <c r="BB14" s="173"/>
      <c r="BC14" s="173"/>
      <c r="BD14" s="173"/>
      <c r="BE14" s="173"/>
      <c r="BF14" s="173"/>
      <c r="BG14" s="174" t="s">
        <v>21</v>
      </c>
      <c r="BH14" s="174"/>
      <c r="BI14" s="174"/>
      <c r="BJ14" s="174"/>
      <c r="BK14" s="174"/>
      <c r="BL14" s="174"/>
      <c r="BM14" s="149">
        <f t="shared" si="3"/>
        <v>1085</v>
      </c>
      <c r="BN14" s="150"/>
      <c r="BO14" s="150"/>
      <c r="BP14" s="150"/>
      <c r="BQ14" s="150">
        <f t="shared" si="4"/>
        <v>0</v>
      </c>
      <c r="BR14" s="150"/>
      <c r="BS14" s="150"/>
      <c r="BT14" s="150"/>
      <c r="BU14" s="151">
        <f t="shared" si="5"/>
        <v>0</v>
      </c>
      <c r="BV14" s="151"/>
      <c r="BW14" s="151"/>
      <c r="BX14" s="151"/>
      <c r="BY14" s="25"/>
      <c r="BZ14" s="25"/>
      <c r="CA14" s="173"/>
      <c r="CB14" s="173"/>
      <c r="CC14" s="173"/>
      <c r="CD14" s="173"/>
      <c r="CE14" s="173"/>
      <c r="CF14" s="173"/>
      <c r="CG14" s="173"/>
      <c r="CH14" s="173"/>
      <c r="CI14" s="173"/>
      <c r="CJ14" s="174" t="s">
        <v>21</v>
      </c>
      <c r="CK14" s="174"/>
      <c r="CL14" s="174"/>
      <c r="CM14" s="174"/>
      <c r="CN14" s="174"/>
      <c r="CO14" s="174"/>
      <c r="CP14" s="149">
        <f t="shared" si="6"/>
        <v>1085</v>
      </c>
      <c r="CQ14" s="150"/>
      <c r="CR14" s="150"/>
      <c r="CS14" s="150"/>
      <c r="CT14" s="150">
        <f t="shared" si="7"/>
        <v>0</v>
      </c>
      <c r="CU14" s="150"/>
      <c r="CV14" s="150"/>
      <c r="CW14" s="150"/>
      <c r="CX14" s="151">
        <f t="shared" si="8"/>
        <v>0</v>
      </c>
      <c r="CY14" s="151"/>
      <c r="CZ14" s="151"/>
      <c r="DA14" s="151"/>
      <c r="DB14" s="36"/>
      <c r="DC14" s="36"/>
      <c r="DD14" s="34"/>
      <c r="DE14" s="34"/>
      <c r="DF14" s="34"/>
      <c r="DG14" s="34"/>
      <c r="DH14" s="6"/>
      <c r="DI14" s="6"/>
      <c r="DJ14" s="6"/>
      <c r="DK14" s="6"/>
    </row>
    <row r="15" spans="2:115" ht="15" customHeight="1" x14ac:dyDescent="0.15">
      <c r="B15" s="130"/>
      <c r="C15" s="130"/>
      <c r="D15" s="130"/>
      <c r="E15" s="154" t="s">
        <v>28</v>
      </c>
      <c r="F15" s="154"/>
      <c r="G15" s="154"/>
      <c r="H15" s="154"/>
      <c r="I15" s="154"/>
      <c r="J15" s="154"/>
      <c r="K15" s="154"/>
      <c r="L15" s="155" t="str">
        <f>IF(L12="達成","-",IF(S18&gt;=0.285,"達成","未達成"))</f>
        <v>-</v>
      </c>
      <c r="M15" s="155"/>
      <c r="N15" s="155"/>
      <c r="O15" s="155"/>
      <c r="P15" s="155"/>
      <c r="Q15" s="155"/>
      <c r="R15" s="155"/>
      <c r="S15" s="90">
        <f>IFERROR(AVERAGEIF(AR12:AU17,"&lt;&gt;0"),0)</f>
        <v>0</v>
      </c>
      <c r="T15" s="25"/>
      <c r="U15" s="173"/>
      <c r="V15" s="173"/>
      <c r="W15" s="173"/>
      <c r="X15" s="173"/>
      <c r="Y15" s="173"/>
      <c r="Z15" s="173"/>
      <c r="AA15" s="173"/>
      <c r="AB15" s="173"/>
      <c r="AC15" s="173"/>
      <c r="AD15" s="174" t="s">
        <v>22</v>
      </c>
      <c r="AE15" s="174"/>
      <c r="AF15" s="174"/>
      <c r="AG15" s="174"/>
      <c r="AH15" s="174"/>
      <c r="AI15" s="174"/>
      <c r="AJ15" s="149">
        <f t="shared" si="0"/>
        <v>1085</v>
      </c>
      <c r="AK15" s="150"/>
      <c r="AL15" s="150"/>
      <c r="AM15" s="150"/>
      <c r="AN15" s="150">
        <f t="shared" si="1"/>
        <v>0</v>
      </c>
      <c r="AO15" s="150"/>
      <c r="AP15" s="150"/>
      <c r="AQ15" s="150"/>
      <c r="AR15" s="151">
        <f t="shared" si="2"/>
        <v>0</v>
      </c>
      <c r="AS15" s="151"/>
      <c r="AT15" s="151"/>
      <c r="AU15" s="151"/>
      <c r="AV15" s="25"/>
      <c r="AW15" s="25"/>
      <c r="AX15" s="173"/>
      <c r="AY15" s="173"/>
      <c r="AZ15" s="173"/>
      <c r="BA15" s="173"/>
      <c r="BB15" s="173"/>
      <c r="BC15" s="173"/>
      <c r="BD15" s="173"/>
      <c r="BE15" s="173"/>
      <c r="BF15" s="173"/>
      <c r="BG15" s="174" t="s">
        <v>22</v>
      </c>
      <c r="BH15" s="174"/>
      <c r="BI15" s="174"/>
      <c r="BJ15" s="174"/>
      <c r="BK15" s="174"/>
      <c r="BL15" s="174"/>
      <c r="BM15" s="149">
        <f t="shared" si="3"/>
        <v>1085</v>
      </c>
      <c r="BN15" s="150"/>
      <c r="BO15" s="150"/>
      <c r="BP15" s="150"/>
      <c r="BQ15" s="150">
        <f t="shared" si="4"/>
        <v>0</v>
      </c>
      <c r="BR15" s="150"/>
      <c r="BS15" s="150"/>
      <c r="BT15" s="150"/>
      <c r="BU15" s="151">
        <f t="shared" si="5"/>
        <v>0</v>
      </c>
      <c r="BV15" s="151"/>
      <c r="BW15" s="151"/>
      <c r="BX15" s="151"/>
      <c r="BY15" s="25"/>
      <c r="BZ15" s="25"/>
      <c r="CA15" s="173"/>
      <c r="CB15" s="173"/>
      <c r="CC15" s="173"/>
      <c r="CD15" s="173"/>
      <c r="CE15" s="173"/>
      <c r="CF15" s="173"/>
      <c r="CG15" s="173"/>
      <c r="CH15" s="173"/>
      <c r="CI15" s="173"/>
      <c r="CJ15" s="174" t="s">
        <v>22</v>
      </c>
      <c r="CK15" s="174"/>
      <c r="CL15" s="174"/>
      <c r="CM15" s="174"/>
      <c r="CN15" s="174"/>
      <c r="CO15" s="174"/>
      <c r="CP15" s="149">
        <f t="shared" si="6"/>
        <v>1085</v>
      </c>
      <c r="CQ15" s="150"/>
      <c r="CR15" s="150"/>
      <c r="CS15" s="150"/>
      <c r="CT15" s="150">
        <f t="shared" si="7"/>
        <v>0</v>
      </c>
      <c r="CU15" s="150"/>
      <c r="CV15" s="150"/>
      <c r="CW15" s="150"/>
      <c r="CX15" s="151">
        <f t="shared" si="8"/>
        <v>0</v>
      </c>
      <c r="CY15" s="151"/>
      <c r="CZ15" s="151"/>
      <c r="DA15" s="151"/>
      <c r="DB15" s="36"/>
      <c r="DC15" s="36"/>
      <c r="DD15" s="34"/>
      <c r="DE15" s="34"/>
      <c r="DF15" s="34"/>
      <c r="DG15" s="34"/>
      <c r="DH15" s="6"/>
      <c r="DI15" s="6"/>
      <c r="DJ15" s="6"/>
      <c r="DK15" s="6"/>
    </row>
    <row r="16" spans="2:115" ht="15" customHeight="1" x14ac:dyDescent="0.15">
      <c r="B16" s="130"/>
      <c r="C16" s="130"/>
      <c r="D16" s="130"/>
      <c r="E16" s="154"/>
      <c r="F16" s="154"/>
      <c r="G16" s="154"/>
      <c r="H16" s="154"/>
      <c r="I16" s="154"/>
      <c r="J16" s="154"/>
      <c r="K16" s="154"/>
      <c r="L16" s="155"/>
      <c r="M16" s="155"/>
      <c r="N16" s="155"/>
      <c r="O16" s="155"/>
      <c r="P16" s="155"/>
      <c r="Q16" s="155"/>
      <c r="R16" s="155"/>
      <c r="S16" s="90">
        <f>IFERROR(AVERAGEIF(BU12:BX17,"&lt;&gt;0"),0)</f>
        <v>0</v>
      </c>
      <c r="T16" s="25"/>
      <c r="U16" s="173"/>
      <c r="V16" s="173"/>
      <c r="W16" s="173"/>
      <c r="X16" s="173"/>
      <c r="Y16" s="173"/>
      <c r="Z16" s="173"/>
      <c r="AA16" s="173"/>
      <c r="AB16" s="173"/>
      <c r="AC16" s="173"/>
      <c r="AD16" s="174" t="s">
        <v>23</v>
      </c>
      <c r="AE16" s="174"/>
      <c r="AF16" s="174"/>
      <c r="AG16" s="174"/>
      <c r="AH16" s="174"/>
      <c r="AI16" s="174"/>
      <c r="AJ16" s="149">
        <f t="shared" si="0"/>
        <v>1085</v>
      </c>
      <c r="AK16" s="150"/>
      <c r="AL16" s="150"/>
      <c r="AM16" s="150"/>
      <c r="AN16" s="150">
        <f t="shared" si="1"/>
        <v>0</v>
      </c>
      <c r="AO16" s="150"/>
      <c r="AP16" s="150"/>
      <c r="AQ16" s="150"/>
      <c r="AR16" s="151">
        <f t="shared" si="2"/>
        <v>0</v>
      </c>
      <c r="AS16" s="151"/>
      <c r="AT16" s="151"/>
      <c r="AU16" s="151"/>
      <c r="AV16" s="25"/>
      <c r="AW16" s="25"/>
      <c r="AX16" s="173"/>
      <c r="AY16" s="173"/>
      <c r="AZ16" s="173"/>
      <c r="BA16" s="173"/>
      <c r="BB16" s="173"/>
      <c r="BC16" s="173"/>
      <c r="BD16" s="173"/>
      <c r="BE16" s="173"/>
      <c r="BF16" s="173"/>
      <c r="BG16" s="174" t="s">
        <v>23</v>
      </c>
      <c r="BH16" s="174"/>
      <c r="BI16" s="174"/>
      <c r="BJ16" s="174"/>
      <c r="BK16" s="174"/>
      <c r="BL16" s="174"/>
      <c r="BM16" s="149">
        <f t="shared" si="3"/>
        <v>1085</v>
      </c>
      <c r="BN16" s="150"/>
      <c r="BO16" s="150"/>
      <c r="BP16" s="150"/>
      <c r="BQ16" s="150">
        <f t="shared" si="4"/>
        <v>0</v>
      </c>
      <c r="BR16" s="150"/>
      <c r="BS16" s="150"/>
      <c r="BT16" s="150"/>
      <c r="BU16" s="151">
        <f t="shared" si="5"/>
        <v>0</v>
      </c>
      <c r="BV16" s="151"/>
      <c r="BW16" s="151"/>
      <c r="BX16" s="151"/>
      <c r="BY16" s="25"/>
      <c r="BZ16" s="25"/>
      <c r="CA16" s="173"/>
      <c r="CB16" s="173"/>
      <c r="CC16" s="173"/>
      <c r="CD16" s="173"/>
      <c r="CE16" s="173"/>
      <c r="CF16" s="173"/>
      <c r="CG16" s="173"/>
      <c r="CH16" s="173"/>
      <c r="CI16" s="173"/>
      <c r="CJ16" s="174" t="s">
        <v>23</v>
      </c>
      <c r="CK16" s="174"/>
      <c r="CL16" s="174"/>
      <c r="CM16" s="174"/>
      <c r="CN16" s="174"/>
      <c r="CO16" s="174"/>
      <c r="CP16" s="149">
        <f>IF(COUNTA(CJ16)=1,$CL$6+1-$BU$6,)</f>
        <v>1085</v>
      </c>
      <c r="CQ16" s="150"/>
      <c r="CR16" s="150"/>
      <c r="CS16" s="150"/>
      <c r="CT16" s="150">
        <f t="shared" si="7"/>
        <v>0</v>
      </c>
      <c r="CU16" s="150"/>
      <c r="CV16" s="150"/>
      <c r="CW16" s="150"/>
      <c r="CX16" s="151">
        <f t="shared" si="8"/>
        <v>0</v>
      </c>
      <c r="CY16" s="151"/>
      <c r="CZ16" s="151"/>
      <c r="DA16" s="151"/>
      <c r="DB16" s="36"/>
      <c r="DC16" s="36"/>
      <c r="DD16" s="34"/>
      <c r="DE16" s="34"/>
      <c r="DF16" s="34"/>
      <c r="DG16" s="34"/>
      <c r="DH16" s="6"/>
      <c r="DI16" s="6"/>
      <c r="DJ16" s="6"/>
      <c r="DK16" s="6"/>
    </row>
    <row r="17" spans="2:133" ht="15" customHeight="1" x14ac:dyDescent="0.15">
      <c r="B17" s="3"/>
      <c r="C17" s="3"/>
      <c r="D17" s="3"/>
      <c r="E17" s="154"/>
      <c r="F17" s="154"/>
      <c r="G17" s="154"/>
      <c r="H17" s="154"/>
      <c r="I17" s="154"/>
      <c r="J17" s="154"/>
      <c r="K17" s="154"/>
      <c r="L17" s="155"/>
      <c r="M17" s="155"/>
      <c r="N17" s="155"/>
      <c r="O17" s="155"/>
      <c r="P17" s="155"/>
      <c r="Q17" s="155"/>
      <c r="R17" s="155"/>
      <c r="S17" s="90">
        <f>IFERROR(AVERAGEIF(CX12:DA17,"&lt;&gt;0"),0)</f>
        <v>0</v>
      </c>
      <c r="T17" s="25"/>
      <c r="U17" s="173"/>
      <c r="V17" s="173"/>
      <c r="W17" s="173"/>
      <c r="X17" s="173"/>
      <c r="Y17" s="173"/>
      <c r="Z17" s="173"/>
      <c r="AA17" s="173"/>
      <c r="AB17" s="173"/>
      <c r="AC17" s="173"/>
      <c r="AD17" s="174" t="s">
        <v>36</v>
      </c>
      <c r="AE17" s="174"/>
      <c r="AF17" s="174"/>
      <c r="AG17" s="174"/>
      <c r="AH17" s="174"/>
      <c r="AI17" s="174"/>
      <c r="AJ17" s="149">
        <f t="shared" si="0"/>
        <v>1085</v>
      </c>
      <c r="AK17" s="150"/>
      <c r="AL17" s="150"/>
      <c r="AM17" s="150"/>
      <c r="AN17" s="150">
        <f t="shared" si="1"/>
        <v>0</v>
      </c>
      <c r="AO17" s="150"/>
      <c r="AP17" s="150"/>
      <c r="AQ17" s="150"/>
      <c r="AR17" s="151">
        <f t="shared" si="2"/>
        <v>0</v>
      </c>
      <c r="AS17" s="151"/>
      <c r="AT17" s="151"/>
      <c r="AU17" s="151"/>
      <c r="AV17" s="25"/>
      <c r="AW17" s="25"/>
      <c r="AX17" s="173"/>
      <c r="AY17" s="173"/>
      <c r="AZ17" s="173"/>
      <c r="BA17" s="173"/>
      <c r="BB17" s="173"/>
      <c r="BC17" s="173"/>
      <c r="BD17" s="173"/>
      <c r="BE17" s="173"/>
      <c r="BF17" s="173"/>
      <c r="BG17" s="174" t="s">
        <v>36</v>
      </c>
      <c r="BH17" s="174"/>
      <c r="BI17" s="174"/>
      <c r="BJ17" s="174"/>
      <c r="BK17" s="174"/>
      <c r="BL17" s="174"/>
      <c r="BM17" s="149">
        <f t="shared" si="3"/>
        <v>1085</v>
      </c>
      <c r="BN17" s="150"/>
      <c r="BO17" s="150"/>
      <c r="BP17" s="150"/>
      <c r="BQ17" s="150">
        <f t="shared" si="4"/>
        <v>0</v>
      </c>
      <c r="BR17" s="150"/>
      <c r="BS17" s="150"/>
      <c r="BT17" s="150"/>
      <c r="BU17" s="151">
        <f t="shared" si="5"/>
        <v>0</v>
      </c>
      <c r="BV17" s="151"/>
      <c r="BW17" s="151"/>
      <c r="BX17" s="151"/>
      <c r="BY17" s="25"/>
      <c r="BZ17" s="25"/>
      <c r="CA17" s="173"/>
      <c r="CB17" s="173"/>
      <c r="CC17" s="173"/>
      <c r="CD17" s="173"/>
      <c r="CE17" s="173"/>
      <c r="CF17" s="173"/>
      <c r="CG17" s="173"/>
      <c r="CH17" s="173"/>
      <c r="CI17" s="173"/>
      <c r="CJ17" s="174" t="s">
        <v>36</v>
      </c>
      <c r="CK17" s="174"/>
      <c r="CL17" s="174"/>
      <c r="CM17" s="174"/>
      <c r="CN17" s="174"/>
      <c r="CO17" s="174"/>
      <c r="CP17" s="149">
        <f t="shared" si="6"/>
        <v>1085</v>
      </c>
      <c r="CQ17" s="150"/>
      <c r="CR17" s="150"/>
      <c r="CS17" s="150"/>
      <c r="CT17" s="150">
        <f t="shared" si="7"/>
        <v>0</v>
      </c>
      <c r="CU17" s="150"/>
      <c r="CV17" s="150"/>
      <c r="CW17" s="150"/>
      <c r="CX17" s="151">
        <f t="shared" si="8"/>
        <v>0</v>
      </c>
      <c r="CY17" s="151"/>
      <c r="CZ17" s="151"/>
      <c r="DA17" s="151"/>
      <c r="DB17" s="13"/>
      <c r="DC17" s="13"/>
      <c r="DD17" s="34"/>
      <c r="DE17" s="34"/>
      <c r="DF17" s="34"/>
      <c r="DG17" s="34"/>
      <c r="DH17" s="6"/>
      <c r="DI17" s="6"/>
      <c r="DJ17" s="6"/>
      <c r="DK17" s="6"/>
    </row>
    <row r="18" spans="2:133" ht="15" customHeight="1" x14ac:dyDescent="0.15">
      <c r="B18" s="3"/>
      <c r="C18" s="3"/>
      <c r="D18" s="3"/>
      <c r="E18" s="25"/>
      <c r="F18" s="25"/>
      <c r="G18" s="25"/>
      <c r="H18" s="25"/>
      <c r="I18" s="25"/>
      <c r="J18" s="25"/>
      <c r="K18" s="25"/>
      <c r="L18" s="36"/>
      <c r="M18" s="36"/>
      <c r="N18" s="36"/>
      <c r="O18" s="36"/>
      <c r="P18" s="36"/>
      <c r="Q18" s="37"/>
      <c r="R18" s="38"/>
      <c r="S18" s="91">
        <f>IFERROR(AVERAGEIF(S15:S17,"&lt;&gt;0"),0)</f>
        <v>0</v>
      </c>
      <c r="T18" s="38"/>
      <c r="U18" s="38"/>
      <c r="V18" s="38"/>
      <c r="W18" s="38"/>
      <c r="X18" s="38"/>
      <c r="Y18" s="39"/>
      <c r="Z18" s="39"/>
      <c r="AA18" s="39"/>
      <c r="AB18" s="39"/>
      <c r="AC18" s="40"/>
      <c r="AD18" s="40"/>
      <c r="AE18" s="40"/>
      <c r="AF18" s="40"/>
      <c r="AG18" s="18"/>
      <c r="AH18" s="18"/>
      <c r="AI18" s="7"/>
      <c r="AJ18" s="7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34"/>
      <c r="CZ18" s="34"/>
      <c r="DA18" s="34"/>
      <c r="DB18" s="34"/>
      <c r="DC18" s="34"/>
      <c r="DD18" s="34"/>
      <c r="DE18" s="34"/>
      <c r="DF18" s="34"/>
      <c r="DG18" s="34"/>
      <c r="DH18" s="6"/>
      <c r="DI18" s="6"/>
      <c r="DJ18" s="6"/>
      <c r="DK18" s="6"/>
    </row>
    <row r="19" spans="2:133" ht="15" customHeight="1" x14ac:dyDescent="0.15">
      <c r="B19" s="2"/>
      <c r="C19" s="2"/>
      <c r="D19" s="2"/>
      <c r="E19" s="12"/>
      <c r="F19" s="7"/>
      <c r="G19" s="7"/>
      <c r="H19" s="7"/>
      <c r="I19" s="7"/>
      <c r="J19" s="42"/>
      <c r="K19" s="42"/>
      <c r="L19" s="42"/>
      <c r="M19" s="42"/>
      <c r="N19" s="42"/>
      <c r="O19" s="42"/>
      <c r="P19" s="43"/>
      <c r="Q19" s="44"/>
      <c r="R19" s="42"/>
      <c r="S19" s="42"/>
      <c r="T19" s="42"/>
      <c r="U19" s="42"/>
      <c r="V19" s="42"/>
      <c r="W19" s="42"/>
      <c r="X19" s="42"/>
      <c r="Y19" s="42"/>
      <c r="Z19" s="42"/>
      <c r="AA19" s="86">
        <f>DATE(YEAR(P20),MONTH(P20),1)</f>
        <v>45901</v>
      </c>
      <c r="AB19" s="172">
        <f>DATE(YEAR(AA19),MONTH(AA19),1)</f>
        <v>45901</v>
      </c>
      <c r="AC19" s="172"/>
      <c r="AD19" s="172"/>
      <c r="AE19" s="172"/>
      <c r="AF19" s="172"/>
      <c r="AG19" s="88"/>
      <c r="AH19" s="88"/>
      <c r="AI19" s="89"/>
      <c r="AJ19" s="89"/>
      <c r="AK19" s="42"/>
      <c r="AL19" s="42"/>
      <c r="AM19" s="42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87">
        <f>EOMONTH(AA19,1)</f>
        <v>45961</v>
      </c>
      <c r="BG19" s="172">
        <f>DATE(YEAR(BF19),MONTH(BF19),1)</f>
        <v>45931</v>
      </c>
      <c r="BH19" s="172"/>
      <c r="BI19" s="172"/>
      <c r="BJ19" s="172"/>
      <c r="BK19" s="172"/>
      <c r="BL19" s="88"/>
      <c r="BM19" s="88"/>
      <c r="BN19" s="46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87">
        <f>EOMONTH(BF19,1)</f>
        <v>45991</v>
      </c>
      <c r="CL19" s="172">
        <f>DATE(YEAR(CK19),MONTH(CK19),1)</f>
        <v>45962</v>
      </c>
      <c r="CM19" s="172"/>
      <c r="CN19" s="172"/>
      <c r="CO19" s="172"/>
      <c r="CP19" s="172"/>
      <c r="CQ19" s="46"/>
      <c r="CR19" s="46"/>
      <c r="CS19" s="46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34"/>
      <c r="DE19" s="34"/>
      <c r="DF19" s="145" t="s">
        <v>5</v>
      </c>
      <c r="DG19" s="145"/>
      <c r="DH19" s="145"/>
      <c r="DJ19" s="77" t="s">
        <v>43</v>
      </c>
      <c r="DL19" s="34"/>
      <c r="DM19" s="145" t="s">
        <v>5</v>
      </c>
      <c r="DN19" s="145"/>
      <c r="DO19" s="145"/>
      <c r="DQ19" s="77" t="s">
        <v>43</v>
      </c>
      <c r="DS19" s="34"/>
      <c r="DT19" s="145" t="s">
        <v>5</v>
      </c>
      <c r="DU19" s="145"/>
      <c r="DV19" s="145"/>
      <c r="DX19" s="77" t="s">
        <v>43</v>
      </c>
    </row>
    <row r="20" spans="2:133" ht="15" customHeight="1" x14ac:dyDescent="0.15">
      <c r="B20" s="134"/>
      <c r="C20" s="134"/>
      <c r="D20" s="134"/>
      <c r="E20" s="135" t="s">
        <v>3</v>
      </c>
      <c r="F20" s="136"/>
      <c r="G20" s="136"/>
      <c r="H20" s="136"/>
      <c r="I20" s="136"/>
      <c r="J20" s="137"/>
      <c r="K20" s="141" t="s">
        <v>4</v>
      </c>
      <c r="L20" s="136"/>
      <c r="M20" s="136"/>
      <c r="N20" s="136"/>
      <c r="O20" s="137"/>
      <c r="P20" s="47">
        <f>DATE(YEAR(BU6),MONTH(BU6),1)</f>
        <v>45901</v>
      </c>
      <c r="Q20" s="47">
        <f>P20+DAY(1)</f>
        <v>45902</v>
      </c>
      <c r="R20" s="47">
        <f>Q20+DAY(1)</f>
        <v>45903</v>
      </c>
      <c r="S20" s="47">
        <f t="shared" ref="S20:CC20" si="9">R20+DAY(1)</f>
        <v>45904</v>
      </c>
      <c r="T20" s="47">
        <f t="shared" si="9"/>
        <v>45905</v>
      </c>
      <c r="U20" s="47">
        <f t="shared" si="9"/>
        <v>45906</v>
      </c>
      <c r="V20" s="47">
        <f t="shared" si="9"/>
        <v>45907</v>
      </c>
      <c r="W20" s="47">
        <f t="shared" si="9"/>
        <v>45908</v>
      </c>
      <c r="X20" s="47">
        <f t="shared" si="9"/>
        <v>45909</v>
      </c>
      <c r="Y20" s="47">
        <f t="shared" si="9"/>
        <v>45910</v>
      </c>
      <c r="Z20" s="47">
        <f t="shared" si="9"/>
        <v>45911</v>
      </c>
      <c r="AA20" s="47">
        <f t="shared" si="9"/>
        <v>45912</v>
      </c>
      <c r="AB20" s="47">
        <f t="shared" si="9"/>
        <v>45913</v>
      </c>
      <c r="AC20" s="47">
        <f t="shared" si="9"/>
        <v>45914</v>
      </c>
      <c r="AD20" s="47">
        <f t="shared" si="9"/>
        <v>45915</v>
      </c>
      <c r="AE20" s="47">
        <f t="shared" si="9"/>
        <v>45916</v>
      </c>
      <c r="AF20" s="47">
        <f t="shared" si="9"/>
        <v>45917</v>
      </c>
      <c r="AG20" s="47">
        <f t="shared" si="9"/>
        <v>45918</v>
      </c>
      <c r="AH20" s="47">
        <f t="shared" si="9"/>
        <v>45919</v>
      </c>
      <c r="AI20" s="47">
        <f t="shared" si="9"/>
        <v>45920</v>
      </c>
      <c r="AJ20" s="47">
        <f t="shared" si="9"/>
        <v>45921</v>
      </c>
      <c r="AK20" s="47">
        <f t="shared" si="9"/>
        <v>45922</v>
      </c>
      <c r="AL20" s="47">
        <f t="shared" si="9"/>
        <v>45923</v>
      </c>
      <c r="AM20" s="47">
        <f t="shared" si="9"/>
        <v>45924</v>
      </c>
      <c r="AN20" s="47">
        <f t="shared" si="9"/>
        <v>45925</v>
      </c>
      <c r="AO20" s="47">
        <f t="shared" si="9"/>
        <v>45926</v>
      </c>
      <c r="AP20" s="47">
        <f t="shared" si="9"/>
        <v>45927</v>
      </c>
      <c r="AQ20" s="47">
        <f t="shared" si="9"/>
        <v>45928</v>
      </c>
      <c r="AR20" s="47">
        <f t="shared" si="9"/>
        <v>45929</v>
      </c>
      <c r="AS20" s="47">
        <f t="shared" si="9"/>
        <v>45930</v>
      </c>
      <c r="AT20" s="47">
        <f t="shared" si="9"/>
        <v>45931</v>
      </c>
      <c r="AU20" s="47">
        <f t="shared" si="9"/>
        <v>45932</v>
      </c>
      <c r="AV20" s="47">
        <f t="shared" si="9"/>
        <v>45933</v>
      </c>
      <c r="AW20" s="47">
        <f t="shared" si="9"/>
        <v>45934</v>
      </c>
      <c r="AX20" s="47">
        <f t="shared" si="9"/>
        <v>45935</v>
      </c>
      <c r="AY20" s="47">
        <f t="shared" si="9"/>
        <v>45936</v>
      </c>
      <c r="AZ20" s="47">
        <f t="shared" si="9"/>
        <v>45937</v>
      </c>
      <c r="BA20" s="47">
        <f t="shared" si="9"/>
        <v>45938</v>
      </c>
      <c r="BB20" s="47">
        <f t="shared" si="9"/>
        <v>45939</v>
      </c>
      <c r="BC20" s="47">
        <f t="shared" si="9"/>
        <v>45940</v>
      </c>
      <c r="BD20" s="47">
        <f t="shared" si="9"/>
        <v>45941</v>
      </c>
      <c r="BE20" s="47">
        <f t="shared" si="9"/>
        <v>45942</v>
      </c>
      <c r="BF20" s="47">
        <f t="shared" si="9"/>
        <v>45943</v>
      </c>
      <c r="BG20" s="47">
        <f t="shared" si="9"/>
        <v>45944</v>
      </c>
      <c r="BH20" s="47">
        <f t="shared" si="9"/>
        <v>45945</v>
      </c>
      <c r="BI20" s="47">
        <f t="shared" si="9"/>
        <v>45946</v>
      </c>
      <c r="BJ20" s="47">
        <f t="shared" si="9"/>
        <v>45947</v>
      </c>
      <c r="BK20" s="47">
        <f t="shared" si="9"/>
        <v>45948</v>
      </c>
      <c r="BL20" s="47">
        <f t="shared" si="9"/>
        <v>45949</v>
      </c>
      <c r="BM20" s="47">
        <f t="shared" si="9"/>
        <v>45950</v>
      </c>
      <c r="BN20" s="47">
        <f t="shared" si="9"/>
        <v>45951</v>
      </c>
      <c r="BO20" s="47">
        <f t="shared" si="9"/>
        <v>45952</v>
      </c>
      <c r="BP20" s="47">
        <f t="shared" si="9"/>
        <v>45953</v>
      </c>
      <c r="BQ20" s="47">
        <f t="shared" si="9"/>
        <v>45954</v>
      </c>
      <c r="BR20" s="47">
        <f t="shared" si="9"/>
        <v>45955</v>
      </c>
      <c r="BS20" s="47">
        <f t="shared" si="9"/>
        <v>45956</v>
      </c>
      <c r="BT20" s="47">
        <f t="shared" si="9"/>
        <v>45957</v>
      </c>
      <c r="BU20" s="47">
        <f t="shared" si="9"/>
        <v>45958</v>
      </c>
      <c r="BV20" s="47">
        <f t="shared" si="9"/>
        <v>45959</v>
      </c>
      <c r="BW20" s="47">
        <f t="shared" si="9"/>
        <v>45960</v>
      </c>
      <c r="BX20" s="47">
        <f t="shared" si="9"/>
        <v>45961</v>
      </c>
      <c r="BY20" s="47">
        <f t="shared" si="9"/>
        <v>45962</v>
      </c>
      <c r="BZ20" s="47">
        <f t="shared" si="9"/>
        <v>45963</v>
      </c>
      <c r="CA20" s="47">
        <f t="shared" si="9"/>
        <v>45964</v>
      </c>
      <c r="CB20" s="47">
        <f t="shared" si="9"/>
        <v>45965</v>
      </c>
      <c r="CC20" s="47">
        <f t="shared" si="9"/>
        <v>45966</v>
      </c>
      <c r="CD20" s="47">
        <f t="shared" ref="CD20:DB20" si="10">CC20+DAY(1)</f>
        <v>45967</v>
      </c>
      <c r="CE20" s="47">
        <f t="shared" si="10"/>
        <v>45968</v>
      </c>
      <c r="CF20" s="47">
        <f t="shared" si="10"/>
        <v>45969</v>
      </c>
      <c r="CG20" s="47">
        <f t="shared" si="10"/>
        <v>45970</v>
      </c>
      <c r="CH20" s="47">
        <f t="shared" si="10"/>
        <v>45971</v>
      </c>
      <c r="CI20" s="47">
        <f t="shared" si="10"/>
        <v>45972</v>
      </c>
      <c r="CJ20" s="47">
        <f t="shared" si="10"/>
        <v>45973</v>
      </c>
      <c r="CK20" s="47">
        <f t="shared" si="10"/>
        <v>45974</v>
      </c>
      <c r="CL20" s="47">
        <f t="shared" si="10"/>
        <v>45975</v>
      </c>
      <c r="CM20" s="47">
        <f t="shared" si="10"/>
        <v>45976</v>
      </c>
      <c r="CN20" s="47">
        <f t="shared" si="10"/>
        <v>45977</v>
      </c>
      <c r="CO20" s="47">
        <f t="shared" si="10"/>
        <v>45978</v>
      </c>
      <c r="CP20" s="47">
        <f t="shared" si="10"/>
        <v>45979</v>
      </c>
      <c r="CQ20" s="47">
        <f t="shared" si="10"/>
        <v>45980</v>
      </c>
      <c r="CR20" s="47">
        <f t="shared" si="10"/>
        <v>45981</v>
      </c>
      <c r="CS20" s="47">
        <f t="shared" si="10"/>
        <v>45982</v>
      </c>
      <c r="CT20" s="47">
        <f t="shared" si="10"/>
        <v>45983</v>
      </c>
      <c r="CU20" s="47">
        <f t="shared" si="10"/>
        <v>45984</v>
      </c>
      <c r="CV20" s="47">
        <f t="shared" si="10"/>
        <v>45985</v>
      </c>
      <c r="CW20" s="47">
        <f t="shared" si="10"/>
        <v>45986</v>
      </c>
      <c r="CX20" s="47">
        <f t="shared" si="10"/>
        <v>45987</v>
      </c>
      <c r="CY20" s="47">
        <f t="shared" si="10"/>
        <v>45988</v>
      </c>
      <c r="CZ20" s="47">
        <f t="shared" si="10"/>
        <v>45989</v>
      </c>
      <c r="DA20" s="47">
        <f t="shared" si="10"/>
        <v>45990</v>
      </c>
      <c r="DB20" s="47">
        <f t="shared" si="10"/>
        <v>45991</v>
      </c>
      <c r="DC20" s="55">
        <f>DB20+DAY(1)</f>
        <v>45992</v>
      </c>
      <c r="DD20" s="66">
        <f>DC20+DAY(1)</f>
        <v>45993</v>
      </c>
      <c r="DE20" s="48"/>
      <c r="DF20" s="143">
        <f>AB19</f>
        <v>45901</v>
      </c>
      <c r="DG20" s="143"/>
      <c r="DH20" s="143"/>
      <c r="DI20" s="81"/>
      <c r="DJ20" s="82" t="str">
        <f>IF(AND(DJ40&lt;0.285,DF40&gt;=1),"NG","OK")</f>
        <v>OK</v>
      </c>
      <c r="DK20" s="80">
        <f>IFERROR(IF(DJ20="NG",1,0),0)</f>
        <v>0</v>
      </c>
      <c r="DL20" s="48"/>
      <c r="DM20" s="143">
        <f>BG19</f>
        <v>45931</v>
      </c>
      <c r="DN20" s="143"/>
      <c r="DO20" s="143"/>
      <c r="DQ20" s="82" t="str">
        <f>IF(AND(DQ40&lt;0.285,DM40&gt;=1),"NG","OK")</f>
        <v>OK</v>
      </c>
      <c r="DR20" s="80">
        <f>IFERROR(IF(DQ20="NG",1,0),0)</f>
        <v>0</v>
      </c>
      <c r="DS20" s="48"/>
      <c r="DT20" s="143">
        <f>CL19</f>
        <v>45962</v>
      </c>
      <c r="DU20" s="143"/>
      <c r="DV20" s="143"/>
      <c r="DX20" s="82" t="str">
        <f>IF(AND(DX40&lt;0.285,DT40&gt;=1),"NG","OK")</f>
        <v>OK</v>
      </c>
      <c r="DY20" s="80">
        <f>IFERROR(IF(DX20="NG",1,0),0)</f>
        <v>0</v>
      </c>
    </row>
    <row r="21" spans="2:133" ht="15" customHeight="1" x14ac:dyDescent="0.15">
      <c r="B21" s="134"/>
      <c r="C21" s="134"/>
      <c r="D21" s="134"/>
      <c r="E21" s="138"/>
      <c r="F21" s="139"/>
      <c r="G21" s="139"/>
      <c r="H21" s="139"/>
      <c r="I21" s="139"/>
      <c r="J21" s="140"/>
      <c r="K21" s="142"/>
      <c r="L21" s="139"/>
      <c r="M21" s="139"/>
      <c r="N21" s="139"/>
      <c r="O21" s="140"/>
      <c r="P21" s="49" t="str">
        <f>TEXT(WEEKDAY(+P20),"aaa")</f>
        <v>月</v>
      </c>
      <c r="Q21" s="49" t="str">
        <f>TEXT(WEEKDAY(+Q20),"aaa")</f>
        <v>火</v>
      </c>
      <c r="R21" s="49" t="str">
        <f>TEXT(WEEKDAY(+R20),"aaa")</f>
        <v>水</v>
      </c>
      <c r="S21" s="49" t="str">
        <f>TEXT(WEEKDAY(+S20),"aaa")</f>
        <v>木</v>
      </c>
      <c r="T21" s="49" t="str">
        <f t="shared" ref="T21:CE21" si="11">TEXT(WEEKDAY(+T20),"aaa")</f>
        <v>金</v>
      </c>
      <c r="U21" s="49" t="str">
        <f t="shared" si="11"/>
        <v>土</v>
      </c>
      <c r="V21" s="49" t="str">
        <f t="shared" si="11"/>
        <v>日</v>
      </c>
      <c r="W21" s="49" t="str">
        <f t="shared" si="11"/>
        <v>月</v>
      </c>
      <c r="X21" s="49" t="str">
        <f t="shared" si="11"/>
        <v>火</v>
      </c>
      <c r="Y21" s="49" t="str">
        <f t="shared" si="11"/>
        <v>水</v>
      </c>
      <c r="Z21" s="49" t="str">
        <f t="shared" si="11"/>
        <v>木</v>
      </c>
      <c r="AA21" s="49" t="str">
        <f t="shared" si="11"/>
        <v>金</v>
      </c>
      <c r="AB21" s="49" t="str">
        <f t="shared" si="11"/>
        <v>土</v>
      </c>
      <c r="AC21" s="49" t="str">
        <f t="shared" si="11"/>
        <v>日</v>
      </c>
      <c r="AD21" s="49" t="str">
        <f t="shared" si="11"/>
        <v>月</v>
      </c>
      <c r="AE21" s="49" t="str">
        <f t="shared" si="11"/>
        <v>火</v>
      </c>
      <c r="AF21" s="49" t="str">
        <f t="shared" si="11"/>
        <v>水</v>
      </c>
      <c r="AG21" s="49" t="str">
        <f t="shared" si="11"/>
        <v>木</v>
      </c>
      <c r="AH21" s="49" t="str">
        <f t="shared" si="11"/>
        <v>金</v>
      </c>
      <c r="AI21" s="49" t="str">
        <f t="shared" si="11"/>
        <v>土</v>
      </c>
      <c r="AJ21" s="49" t="str">
        <f t="shared" si="11"/>
        <v>日</v>
      </c>
      <c r="AK21" s="49" t="str">
        <f t="shared" si="11"/>
        <v>月</v>
      </c>
      <c r="AL21" s="49" t="str">
        <f t="shared" si="11"/>
        <v>火</v>
      </c>
      <c r="AM21" s="49" t="str">
        <f t="shared" si="11"/>
        <v>水</v>
      </c>
      <c r="AN21" s="49" t="str">
        <f t="shared" si="11"/>
        <v>木</v>
      </c>
      <c r="AO21" s="49" t="str">
        <f t="shared" si="11"/>
        <v>金</v>
      </c>
      <c r="AP21" s="49" t="str">
        <f t="shared" si="11"/>
        <v>土</v>
      </c>
      <c r="AQ21" s="49" t="str">
        <f t="shared" si="11"/>
        <v>日</v>
      </c>
      <c r="AR21" s="49" t="str">
        <f t="shared" si="11"/>
        <v>月</v>
      </c>
      <c r="AS21" s="49" t="str">
        <f t="shared" si="11"/>
        <v>火</v>
      </c>
      <c r="AT21" s="49" t="str">
        <f t="shared" si="11"/>
        <v>水</v>
      </c>
      <c r="AU21" s="49" t="str">
        <f t="shared" si="11"/>
        <v>木</v>
      </c>
      <c r="AV21" s="49" t="str">
        <f t="shared" si="11"/>
        <v>金</v>
      </c>
      <c r="AW21" s="49" t="str">
        <f t="shared" si="11"/>
        <v>土</v>
      </c>
      <c r="AX21" s="49" t="str">
        <f t="shared" si="11"/>
        <v>日</v>
      </c>
      <c r="AY21" s="49" t="str">
        <f t="shared" si="11"/>
        <v>月</v>
      </c>
      <c r="AZ21" s="49" t="str">
        <f t="shared" si="11"/>
        <v>火</v>
      </c>
      <c r="BA21" s="49" t="str">
        <f t="shared" si="11"/>
        <v>水</v>
      </c>
      <c r="BB21" s="49" t="str">
        <f t="shared" si="11"/>
        <v>木</v>
      </c>
      <c r="BC21" s="49" t="str">
        <f t="shared" si="11"/>
        <v>金</v>
      </c>
      <c r="BD21" s="49" t="str">
        <f t="shared" si="11"/>
        <v>土</v>
      </c>
      <c r="BE21" s="49" t="str">
        <f t="shared" si="11"/>
        <v>日</v>
      </c>
      <c r="BF21" s="49" t="str">
        <f t="shared" si="11"/>
        <v>月</v>
      </c>
      <c r="BG21" s="49" t="str">
        <f t="shared" si="11"/>
        <v>火</v>
      </c>
      <c r="BH21" s="49" t="str">
        <f t="shared" si="11"/>
        <v>水</v>
      </c>
      <c r="BI21" s="49" t="str">
        <f t="shared" si="11"/>
        <v>木</v>
      </c>
      <c r="BJ21" s="49" t="str">
        <f t="shared" si="11"/>
        <v>金</v>
      </c>
      <c r="BK21" s="49" t="str">
        <f t="shared" si="11"/>
        <v>土</v>
      </c>
      <c r="BL21" s="49" t="str">
        <f t="shared" si="11"/>
        <v>日</v>
      </c>
      <c r="BM21" s="49" t="str">
        <f t="shared" si="11"/>
        <v>月</v>
      </c>
      <c r="BN21" s="49" t="str">
        <f t="shared" si="11"/>
        <v>火</v>
      </c>
      <c r="BO21" s="49" t="str">
        <f t="shared" si="11"/>
        <v>水</v>
      </c>
      <c r="BP21" s="49" t="str">
        <f t="shared" si="11"/>
        <v>木</v>
      </c>
      <c r="BQ21" s="49" t="str">
        <f t="shared" si="11"/>
        <v>金</v>
      </c>
      <c r="BR21" s="49" t="str">
        <f t="shared" si="11"/>
        <v>土</v>
      </c>
      <c r="BS21" s="49" t="str">
        <f t="shared" si="11"/>
        <v>日</v>
      </c>
      <c r="BT21" s="49" t="str">
        <f t="shared" si="11"/>
        <v>月</v>
      </c>
      <c r="BU21" s="49" t="str">
        <f t="shared" si="11"/>
        <v>火</v>
      </c>
      <c r="BV21" s="49" t="str">
        <f t="shared" si="11"/>
        <v>水</v>
      </c>
      <c r="BW21" s="49" t="str">
        <f t="shared" si="11"/>
        <v>木</v>
      </c>
      <c r="BX21" s="49" t="str">
        <f t="shared" si="11"/>
        <v>金</v>
      </c>
      <c r="BY21" s="49" t="str">
        <f t="shared" si="11"/>
        <v>土</v>
      </c>
      <c r="BZ21" s="49" t="str">
        <f t="shared" si="11"/>
        <v>日</v>
      </c>
      <c r="CA21" s="49" t="str">
        <f t="shared" si="11"/>
        <v>月</v>
      </c>
      <c r="CB21" s="49" t="str">
        <f t="shared" si="11"/>
        <v>火</v>
      </c>
      <c r="CC21" s="49" t="str">
        <f t="shared" si="11"/>
        <v>水</v>
      </c>
      <c r="CD21" s="49" t="str">
        <f t="shared" si="11"/>
        <v>木</v>
      </c>
      <c r="CE21" s="49" t="str">
        <f t="shared" si="11"/>
        <v>金</v>
      </c>
      <c r="CF21" s="49" t="str">
        <f t="shared" ref="CF21:DC21" si="12">TEXT(WEEKDAY(+CF20),"aaa")</f>
        <v>土</v>
      </c>
      <c r="CG21" s="49" t="str">
        <f t="shared" si="12"/>
        <v>日</v>
      </c>
      <c r="CH21" s="49" t="str">
        <f t="shared" si="12"/>
        <v>月</v>
      </c>
      <c r="CI21" s="49" t="str">
        <f t="shared" si="12"/>
        <v>火</v>
      </c>
      <c r="CJ21" s="49" t="str">
        <f t="shared" si="12"/>
        <v>水</v>
      </c>
      <c r="CK21" s="49" t="str">
        <f t="shared" si="12"/>
        <v>木</v>
      </c>
      <c r="CL21" s="49" t="str">
        <f t="shared" si="12"/>
        <v>金</v>
      </c>
      <c r="CM21" s="49" t="str">
        <f t="shared" si="12"/>
        <v>土</v>
      </c>
      <c r="CN21" s="49" t="str">
        <f t="shared" si="12"/>
        <v>日</v>
      </c>
      <c r="CO21" s="49" t="str">
        <f t="shared" si="12"/>
        <v>月</v>
      </c>
      <c r="CP21" s="49" t="str">
        <f t="shared" si="12"/>
        <v>火</v>
      </c>
      <c r="CQ21" s="49" t="str">
        <f t="shared" si="12"/>
        <v>水</v>
      </c>
      <c r="CR21" s="49" t="str">
        <f t="shared" si="12"/>
        <v>木</v>
      </c>
      <c r="CS21" s="49" t="str">
        <f t="shared" si="12"/>
        <v>金</v>
      </c>
      <c r="CT21" s="49" t="str">
        <f t="shared" si="12"/>
        <v>土</v>
      </c>
      <c r="CU21" s="49" t="str">
        <f t="shared" si="12"/>
        <v>日</v>
      </c>
      <c r="CV21" s="49" t="str">
        <f t="shared" si="12"/>
        <v>月</v>
      </c>
      <c r="CW21" s="49" t="str">
        <f t="shared" si="12"/>
        <v>火</v>
      </c>
      <c r="CX21" s="49" t="str">
        <f t="shared" si="12"/>
        <v>水</v>
      </c>
      <c r="CY21" s="49" t="str">
        <f t="shared" si="12"/>
        <v>木</v>
      </c>
      <c r="CZ21" s="49" t="str">
        <f t="shared" si="12"/>
        <v>金</v>
      </c>
      <c r="DA21" s="49" t="str">
        <f t="shared" si="12"/>
        <v>土</v>
      </c>
      <c r="DB21" s="49" t="str">
        <f t="shared" si="12"/>
        <v>日</v>
      </c>
      <c r="DC21" s="50" t="str">
        <f t="shared" si="12"/>
        <v>月</v>
      </c>
      <c r="DD21" s="34"/>
      <c r="DE21" s="48"/>
      <c r="DF21" s="69" t="s">
        <v>31</v>
      </c>
      <c r="DG21" s="69" t="s">
        <v>30</v>
      </c>
      <c r="DH21" s="70" t="s">
        <v>38</v>
      </c>
      <c r="DI21" s="74" t="s">
        <v>40</v>
      </c>
      <c r="DL21" s="48"/>
      <c r="DM21" s="69" t="s">
        <v>31</v>
      </c>
      <c r="DN21" s="69" t="s">
        <v>30</v>
      </c>
      <c r="DO21" s="70" t="s">
        <v>38</v>
      </c>
      <c r="DP21" s="74" t="s">
        <v>40</v>
      </c>
      <c r="DS21" s="48"/>
      <c r="DT21" s="69" t="s">
        <v>31</v>
      </c>
      <c r="DU21" s="69" t="s">
        <v>30</v>
      </c>
      <c r="DV21" s="70" t="s">
        <v>38</v>
      </c>
      <c r="DW21" s="74" t="s">
        <v>40</v>
      </c>
      <c r="EA21" s="118"/>
      <c r="EB21" s="118"/>
      <c r="EC21" s="70"/>
    </row>
    <row r="22" spans="2:133" ht="15" customHeight="1" x14ac:dyDescent="0.15">
      <c r="B22" s="130"/>
      <c r="C22" s="130"/>
      <c r="D22" s="130"/>
      <c r="E22" s="120" t="str">
        <f t="shared" ref="E22:E27" si="13">IF(U12=0," ",U12)</f>
        <v>●建設</v>
      </c>
      <c r="F22" s="121"/>
      <c r="G22" s="121"/>
      <c r="H22" s="121"/>
      <c r="I22" s="121"/>
      <c r="J22" s="122"/>
      <c r="K22" s="123" t="str">
        <f t="shared" ref="K22:K27" si="14">IF(AD12=0,"",AD12)</f>
        <v>小松　一郎</v>
      </c>
      <c r="L22" s="124"/>
      <c r="M22" s="124"/>
      <c r="N22" s="124"/>
      <c r="O22" s="124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2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3"/>
      <c r="DD22" s="34"/>
      <c r="DE22" s="13"/>
      <c r="DF22" s="65">
        <f>COUNTIFS($P$20:$DC$20,"&gt;="&amp;$BU$6,$P$20:$DC$20,"&lt;="&amp;$CL$6,$P$20:$DC$20,"&gt;="&amp;$AB$19,$P$20:$DC$20,"&lt;"&amp;$BG$19,P22:DC22,"★")</f>
        <v>0</v>
      </c>
      <c r="DG22" s="65">
        <f>COUNTIFS($P$20:$DC$20,"&gt;="&amp;$BU$6,$P$20:$DC$20,"&lt;="&amp;$CL$6,$P$20:$DC$20,"&gt;="&amp;$AB$19,$P$20:$DC$20,"&lt;"&amp;$BG$19,P22:DC22,"●")</f>
        <v>0</v>
      </c>
      <c r="DH22" s="65">
        <f>COUNTIFS($P$20:$DC$20,"&gt;="&amp;$BU$6,$P$20:$DC$20,"&lt;="&amp;$CL$6,$P$20:$DC$20,"&gt;="&amp;$AB$19,$P$20:$DC$20,"&lt;"&amp;$BG$19,P22:DC22,"▲")</f>
        <v>0</v>
      </c>
      <c r="DI22" s="73">
        <f>SUM(DF22:DG22)</f>
        <v>0</v>
      </c>
      <c r="DJ22" s="76">
        <f>IFERROR(DG22/DI22,0)</f>
        <v>0</v>
      </c>
      <c r="DK22" s="75"/>
      <c r="DL22" s="13"/>
      <c r="DM22" s="65">
        <f>COUNTIFS($P$20:$DC$20,"&gt;="&amp;$BU$6,$P$20:$DC$20,"&lt;="&amp;$CL$6,$P$20:$DC$20,"&gt;="&amp;$BG$19,$P$20:$DC$20,"&lt;"&amp;$CL$19,P22:DC22,"★")</f>
        <v>0</v>
      </c>
      <c r="DN22" s="65">
        <f>COUNTIFS($P$20:$DC$20,"&gt;="&amp;$BU$6,$P$20:$DC$20,"&lt;="&amp;$CL$6,$P$20:$DC$20,"&gt;="&amp;$BG$19,$P$20:$DC$20,"&lt;"&amp;$CL$19,P22:DC22,"●")</f>
        <v>0</v>
      </c>
      <c r="DO22" s="65">
        <f>COUNTIFS($P$20:$DC$20,"&gt;="&amp;$BU$6,$P$20:$DC$20,"&lt;="&amp;$CL$6,$P$20:$DC$20,"&gt;="&amp;$BG$19,$P$20:$DC$20,"&lt;"&amp;$CL$19,P22:DC22,"▲")</f>
        <v>0</v>
      </c>
      <c r="DP22" s="73">
        <f>SUM(DM22:DN22)</f>
        <v>0</v>
      </c>
      <c r="DQ22" s="76">
        <f>IFERROR(DN22/DP22,0)</f>
        <v>0</v>
      </c>
      <c r="DR22" s="75"/>
      <c r="DS22" s="13"/>
      <c r="DT22" s="65">
        <f>COUNTIFS($P$20:$DC$20,"&gt;="&amp;$BU$6,$P$20:$DC$20,"&lt;="&amp;$CL$6,$P$20:$DC$20,"&gt;="&amp;$CL$19,$P$20:$DC$20,"&lt;"&amp;$AB$41,P22:DC22,"★")</f>
        <v>0</v>
      </c>
      <c r="DU22" s="65">
        <f>COUNTIFS($P$20:$DC$20,"&gt;="&amp;$BU$6,$P$20:$DC$20,"&lt;="&amp;$CL$6,$P$20:$DC$20,"&gt;="&amp;$CL$19,$P$20:$DC$20,"&lt;"&amp;$AB$41,P22:DC22,"●")</f>
        <v>0</v>
      </c>
      <c r="DV22" s="65">
        <f>COUNTIFS($P$20:$DC$20,"&gt;="&amp;$BU$6,$P$20:$DC$20,"&lt;="&amp;$CL$6,$P$20:$DC$20,"&gt;="&amp;$CL$19,$P$20:$DC$20,"&lt;"&amp;$AB$41,P22:DC22,"▲")</f>
        <v>0</v>
      </c>
      <c r="DW22" s="73">
        <f>SUM(DT22:DU22)</f>
        <v>0</v>
      </c>
      <c r="DX22" s="76">
        <f>IFERROR(DU22/DW22,0)</f>
        <v>0</v>
      </c>
      <c r="DY22" s="75"/>
    </row>
    <row r="23" spans="2:133" ht="15" customHeight="1" x14ac:dyDescent="0.15">
      <c r="B23" s="130"/>
      <c r="C23" s="130"/>
      <c r="D23" s="130"/>
      <c r="E23" s="120" t="str">
        <f>IF(U13=0," ",U13)</f>
        <v xml:space="preserve"> </v>
      </c>
      <c r="F23" s="121"/>
      <c r="G23" s="121"/>
      <c r="H23" s="121"/>
      <c r="I23" s="121"/>
      <c r="J23" s="122"/>
      <c r="K23" s="123" t="str">
        <f t="shared" si="14"/>
        <v>小松　二郎</v>
      </c>
      <c r="L23" s="124"/>
      <c r="M23" s="124"/>
      <c r="N23" s="124"/>
      <c r="O23" s="124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3"/>
      <c r="DD23" s="34"/>
      <c r="DE23" s="13"/>
      <c r="DF23" s="65">
        <f>COUNTIFS($P$20:$DC$20,"&gt;="&amp;$BU$6,$P$20:$DC$20,"&lt;="&amp;$CL$6,$P$20:$DC$20,"&gt;="&amp;$AB$19,$P$20:$DC$20,"&lt;"&amp;$BG$19,P23:DC23,"★")</f>
        <v>0</v>
      </c>
      <c r="DG23" s="65">
        <f>COUNTIFS($P$20:$DC$20,"&gt;="&amp;$BU$6,$P$20:$DC$20,"&lt;="&amp;$CL$6,$P$20:$DC$20,"&gt;="&amp;$AB$19,$P$20:$DC$20,"&lt;"&amp;$BG$19,P23:DC23,"●")</f>
        <v>0</v>
      </c>
      <c r="DH23" s="65">
        <f t="shared" ref="DH23:DH39" si="15">COUNTIFS($P$20:$DC$20,"&gt;="&amp;$BU$6,$P$20:$DC$20,"&lt;="&amp;$CL$6,$P$20:$DC$20,"&gt;="&amp;$AB$19,$P$20:$DC$20,"&lt;"&amp;$BG$19,P23:DC23,"▲")</f>
        <v>0</v>
      </c>
      <c r="DI23" s="73">
        <f>SUM(DF23:DG23)</f>
        <v>0</v>
      </c>
      <c r="DJ23" s="76">
        <f t="shared" ref="DJ23:DJ39" si="16">IFERROR(DG23/DI23,0)</f>
        <v>0</v>
      </c>
      <c r="DL23" s="13"/>
      <c r="DM23" s="65">
        <f t="shared" ref="DM23:DM39" si="17">COUNTIFS($P$20:$DC$20,"&gt;="&amp;$BU$6,$P$20:$DC$20,"&lt;="&amp;$CL$6,$P$20:$DC$20,"&gt;="&amp;$BG$19,$P$20:$DC$20,"&lt;"&amp;$CL$19,P23:DC23,"★")</f>
        <v>0</v>
      </c>
      <c r="DN23" s="65">
        <f t="shared" ref="DN23:DN39" si="18">COUNTIFS($P$20:$DC$20,"&gt;="&amp;$BU$6,$P$20:$DC$20,"&lt;="&amp;$CL$6,$P$20:$DC$20,"&gt;="&amp;$BG$19,$P$20:$DC$20,"&lt;"&amp;$CL$19,P23:DC23,"●")</f>
        <v>0</v>
      </c>
      <c r="DO23" s="65">
        <f t="shared" ref="DO23:DO39" si="19">COUNTIFS($P$20:$DC$20,"&gt;="&amp;$BU$6,$P$20:$DC$20,"&lt;="&amp;$CL$6,$P$20:$DC$20,"&gt;="&amp;$BG$19,$P$20:$DC$20,"&lt;"&amp;$CL$19,P23:DC23,"▲")</f>
        <v>0</v>
      </c>
      <c r="DP23" s="73">
        <f>SUM(DM23:DN23)</f>
        <v>0</v>
      </c>
      <c r="DQ23" s="76">
        <f t="shared" ref="DQ23:DQ39" si="20">IFERROR(DN23/DP23,0)</f>
        <v>0</v>
      </c>
      <c r="DS23" s="13"/>
      <c r="DT23" s="65">
        <f t="shared" ref="DT23:DT39" si="21">COUNTIFS($P$20:$DC$20,"&gt;="&amp;$BU$6,$P$20:$DC$20,"&lt;="&amp;$CL$6,$P$20:$DC$20,"&gt;="&amp;$CL$19,$P$20:$DC$20,"&lt;"&amp;$AB$41,P23:DC23,"★")</f>
        <v>0</v>
      </c>
      <c r="DU23" s="65">
        <f t="shared" ref="DU23:DU39" si="22">COUNTIFS($P$20:$DC$20,"&gt;="&amp;$BU$6,$P$20:$DC$20,"&lt;="&amp;$CL$6,$P$20:$DC$20,"&gt;="&amp;$CL$19,$P$20:$DC$20,"&lt;"&amp;$AB$41,P23:DC23,"●")</f>
        <v>0</v>
      </c>
      <c r="DV23" s="65">
        <f t="shared" ref="DV23:DV39" si="23">COUNTIFS($P$20:$DC$20,"&gt;="&amp;$BU$6,$P$20:$DC$20,"&lt;="&amp;$CL$6,$P$20:$DC$20,"&gt;="&amp;$CL$19,$P$20:$DC$20,"&lt;"&amp;$AB$41,P23:DC23,"▲")</f>
        <v>0</v>
      </c>
      <c r="DW23" s="73">
        <f>SUM(DT23:DU23)</f>
        <v>0</v>
      </c>
      <c r="DX23" s="76">
        <f t="shared" ref="DX23:DX39" si="24">IFERROR(DU23/DW23,0)</f>
        <v>0</v>
      </c>
    </row>
    <row r="24" spans="2:133" ht="15" customHeight="1" x14ac:dyDescent="0.15">
      <c r="B24" s="130"/>
      <c r="C24" s="130"/>
      <c r="D24" s="130"/>
      <c r="E24" s="120" t="str">
        <f t="shared" si="13"/>
        <v xml:space="preserve"> </v>
      </c>
      <c r="F24" s="121"/>
      <c r="G24" s="121"/>
      <c r="H24" s="121"/>
      <c r="I24" s="121"/>
      <c r="J24" s="122"/>
      <c r="K24" s="123" t="str">
        <f t="shared" si="14"/>
        <v>小松　三郎</v>
      </c>
      <c r="L24" s="124"/>
      <c r="M24" s="124"/>
      <c r="N24" s="124"/>
      <c r="O24" s="124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3"/>
      <c r="DD24" s="34"/>
      <c r="DE24" s="13"/>
      <c r="DF24" s="65">
        <f t="shared" ref="DF24:DF38" si="25">COUNTIFS($P$20:$DC$20,"&gt;="&amp;$BU$6,$P$20:$DC$20,"&lt;="&amp;$CL$6,$P$20:$DC$20,"&gt;="&amp;$AB$19,$P$20:$DC$20,"&lt;"&amp;$BG$19,P24:DC24,"★")</f>
        <v>0</v>
      </c>
      <c r="DG24" s="65">
        <f t="shared" ref="DG24:DG38" si="26">COUNTIFS($P$20:$DC$20,"&gt;="&amp;$BU$6,$P$20:$DC$20,"&lt;="&amp;$CL$6,$P$20:$DC$20,"&gt;="&amp;$AB$19,$P$20:$DC$20,"&lt;"&amp;$BG$19,P24:DC24,"●")</f>
        <v>0</v>
      </c>
      <c r="DH24" s="65">
        <f>COUNTIFS($P$20:$DC$20,"&gt;="&amp;$BU$6,$P$20:$DC$20,"&lt;="&amp;$CL$6,$P$20:$DC$20,"&gt;="&amp;$AB$19,$P$20:$DC$20,"&lt;"&amp;$BG$19,P24:DC24,"▲")</f>
        <v>0</v>
      </c>
      <c r="DI24" s="73">
        <f t="shared" ref="DI24:DI39" si="27">SUM(DF24:DG24)</f>
        <v>0</v>
      </c>
      <c r="DJ24" s="76">
        <f>IFERROR(DG24/DI24,0)</f>
        <v>0</v>
      </c>
      <c r="DL24" s="13"/>
      <c r="DM24" s="65">
        <f t="shared" si="17"/>
        <v>0</v>
      </c>
      <c r="DN24" s="65">
        <f t="shared" si="18"/>
        <v>0</v>
      </c>
      <c r="DO24" s="65">
        <f t="shared" si="19"/>
        <v>0</v>
      </c>
      <c r="DP24" s="73">
        <f t="shared" ref="DP24:DP39" si="28">SUM(DM24:DN24)</f>
        <v>0</v>
      </c>
      <c r="DQ24" s="76">
        <f>IFERROR(DN24/DP24,0)</f>
        <v>0</v>
      </c>
      <c r="DS24" s="13"/>
      <c r="DT24" s="65">
        <f t="shared" si="21"/>
        <v>0</v>
      </c>
      <c r="DU24" s="65">
        <f t="shared" si="22"/>
        <v>0</v>
      </c>
      <c r="DV24" s="65">
        <f t="shared" si="23"/>
        <v>0</v>
      </c>
      <c r="DW24" s="73">
        <f t="shared" ref="DW24:DW39" si="29">SUM(DT24:DU24)</f>
        <v>0</v>
      </c>
      <c r="DX24" s="76">
        <f>IFERROR(DU24/DW24,0)</f>
        <v>0</v>
      </c>
    </row>
    <row r="25" spans="2:133" ht="15" customHeight="1" x14ac:dyDescent="0.15">
      <c r="B25" s="130"/>
      <c r="C25" s="130"/>
      <c r="D25" s="130"/>
      <c r="E25" s="120" t="str">
        <f t="shared" si="13"/>
        <v xml:space="preserve"> </v>
      </c>
      <c r="F25" s="121"/>
      <c r="G25" s="121"/>
      <c r="H25" s="121"/>
      <c r="I25" s="121"/>
      <c r="J25" s="122"/>
      <c r="K25" s="123" t="str">
        <f t="shared" si="14"/>
        <v>小松　四郎</v>
      </c>
      <c r="L25" s="124"/>
      <c r="M25" s="124"/>
      <c r="N25" s="124"/>
      <c r="O25" s="124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3"/>
      <c r="DD25" s="34"/>
      <c r="DE25" s="13"/>
      <c r="DF25" s="65">
        <f t="shared" si="25"/>
        <v>0</v>
      </c>
      <c r="DG25" s="65">
        <f t="shared" si="26"/>
        <v>0</v>
      </c>
      <c r="DH25" s="65">
        <f t="shared" si="15"/>
        <v>0</v>
      </c>
      <c r="DI25" s="73">
        <f>SUM(DF25:DG25)</f>
        <v>0</v>
      </c>
      <c r="DJ25" s="76">
        <f>IFERROR(DG25/DI25,0)</f>
        <v>0</v>
      </c>
      <c r="DL25" s="13"/>
      <c r="DM25" s="65">
        <f t="shared" si="17"/>
        <v>0</v>
      </c>
      <c r="DN25" s="65">
        <f>COUNTIFS($P$20:$DC$20,"&gt;="&amp;$BU$6,$P$20:$DC$20,"&lt;="&amp;$CL$6,$P$20:$DC$20,"&gt;="&amp;$BG$19,$P$20:$DC$20,"&lt;"&amp;$CL$19,P25:DC25,"●")</f>
        <v>0</v>
      </c>
      <c r="DO25" s="65">
        <f t="shared" si="19"/>
        <v>0</v>
      </c>
      <c r="DP25" s="73">
        <f t="shared" si="28"/>
        <v>0</v>
      </c>
      <c r="DQ25" s="76">
        <f>IFERROR(DN25/DP25,0)</f>
        <v>0</v>
      </c>
      <c r="DS25" s="13"/>
      <c r="DT25" s="65">
        <f t="shared" si="21"/>
        <v>0</v>
      </c>
      <c r="DU25" s="65">
        <f t="shared" si="22"/>
        <v>0</v>
      </c>
      <c r="DV25" s="65">
        <f t="shared" si="23"/>
        <v>0</v>
      </c>
      <c r="DW25" s="73">
        <f t="shared" si="29"/>
        <v>0</v>
      </c>
      <c r="DX25" s="76">
        <f>IFERROR(DU25/DW25,0)</f>
        <v>0</v>
      </c>
    </row>
    <row r="26" spans="2:133" ht="15" customHeight="1" x14ac:dyDescent="0.15">
      <c r="B26" s="130"/>
      <c r="C26" s="130"/>
      <c r="D26" s="130"/>
      <c r="E26" s="120" t="str">
        <f t="shared" si="13"/>
        <v xml:space="preserve"> </v>
      </c>
      <c r="F26" s="121"/>
      <c r="G26" s="121"/>
      <c r="H26" s="121"/>
      <c r="I26" s="121"/>
      <c r="J26" s="122"/>
      <c r="K26" s="123" t="str">
        <f t="shared" si="14"/>
        <v>小松　五郎</v>
      </c>
      <c r="L26" s="124"/>
      <c r="M26" s="124"/>
      <c r="N26" s="124"/>
      <c r="O26" s="124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3"/>
      <c r="DD26" s="34"/>
      <c r="DE26" s="13"/>
      <c r="DF26" s="65">
        <f t="shared" si="25"/>
        <v>0</v>
      </c>
      <c r="DG26" s="65">
        <f t="shared" si="26"/>
        <v>0</v>
      </c>
      <c r="DH26" s="65">
        <f t="shared" si="15"/>
        <v>0</v>
      </c>
      <c r="DI26" s="73">
        <f t="shared" si="27"/>
        <v>0</v>
      </c>
      <c r="DJ26" s="76">
        <f t="shared" si="16"/>
        <v>0</v>
      </c>
      <c r="DL26" s="13"/>
      <c r="DM26" s="65">
        <f t="shared" si="17"/>
        <v>0</v>
      </c>
      <c r="DN26" s="65">
        <f t="shared" si="18"/>
        <v>0</v>
      </c>
      <c r="DO26" s="65">
        <f t="shared" si="19"/>
        <v>0</v>
      </c>
      <c r="DP26" s="73">
        <f t="shared" si="28"/>
        <v>0</v>
      </c>
      <c r="DQ26" s="76">
        <f t="shared" si="20"/>
        <v>0</v>
      </c>
      <c r="DS26" s="13"/>
      <c r="DT26" s="65">
        <f t="shared" si="21"/>
        <v>0</v>
      </c>
      <c r="DU26" s="65">
        <f t="shared" si="22"/>
        <v>0</v>
      </c>
      <c r="DV26" s="65">
        <f t="shared" si="23"/>
        <v>0</v>
      </c>
      <c r="DW26" s="73">
        <f t="shared" si="29"/>
        <v>0</v>
      </c>
      <c r="DX26" s="76">
        <f t="shared" si="24"/>
        <v>0</v>
      </c>
    </row>
    <row r="27" spans="2:133" ht="15" customHeight="1" x14ac:dyDescent="0.15">
      <c r="B27" s="130"/>
      <c r="C27" s="130"/>
      <c r="D27" s="130"/>
      <c r="E27" s="120" t="str">
        <f t="shared" si="13"/>
        <v xml:space="preserve"> </v>
      </c>
      <c r="F27" s="121"/>
      <c r="G27" s="121"/>
      <c r="H27" s="121"/>
      <c r="I27" s="121"/>
      <c r="J27" s="122"/>
      <c r="K27" s="123" t="str">
        <f t="shared" si="14"/>
        <v>小松　六郎</v>
      </c>
      <c r="L27" s="124"/>
      <c r="M27" s="124"/>
      <c r="N27" s="124"/>
      <c r="O27" s="124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3"/>
      <c r="DD27" s="34"/>
      <c r="DE27" s="13"/>
      <c r="DF27" s="65">
        <f t="shared" si="25"/>
        <v>0</v>
      </c>
      <c r="DG27" s="65">
        <f t="shared" si="26"/>
        <v>0</v>
      </c>
      <c r="DH27" s="65">
        <f t="shared" si="15"/>
        <v>0</v>
      </c>
      <c r="DI27" s="73">
        <f t="shared" si="27"/>
        <v>0</v>
      </c>
      <c r="DJ27" s="76">
        <f t="shared" si="16"/>
        <v>0</v>
      </c>
      <c r="DL27" s="13"/>
      <c r="DM27" s="65">
        <f t="shared" si="17"/>
        <v>0</v>
      </c>
      <c r="DN27" s="65">
        <f t="shared" si="18"/>
        <v>0</v>
      </c>
      <c r="DO27" s="65">
        <f t="shared" si="19"/>
        <v>0</v>
      </c>
      <c r="DP27" s="73">
        <f t="shared" si="28"/>
        <v>0</v>
      </c>
      <c r="DQ27" s="76">
        <f t="shared" si="20"/>
        <v>0</v>
      </c>
      <c r="DS27" s="13"/>
      <c r="DT27" s="65">
        <f t="shared" si="21"/>
        <v>0</v>
      </c>
      <c r="DU27" s="65">
        <f t="shared" si="22"/>
        <v>0</v>
      </c>
      <c r="DV27" s="65">
        <f t="shared" si="23"/>
        <v>0</v>
      </c>
      <c r="DW27" s="73">
        <f t="shared" si="29"/>
        <v>0</v>
      </c>
      <c r="DX27" s="76">
        <f t="shared" si="24"/>
        <v>0</v>
      </c>
    </row>
    <row r="28" spans="2:133" ht="15" customHeight="1" x14ac:dyDescent="0.15">
      <c r="B28" s="130"/>
      <c r="C28" s="130"/>
      <c r="D28" s="130"/>
      <c r="E28" s="120" t="str">
        <f t="shared" ref="E28:E33" si="30">IF(AX12=0," ",AX12)</f>
        <v>▲建設（一次下請）</v>
      </c>
      <c r="F28" s="121"/>
      <c r="G28" s="121"/>
      <c r="H28" s="121"/>
      <c r="I28" s="121"/>
      <c r="J28" s="122"/>
      <c r="K28" s="123" t="str">
        <f t="shared" ref="K28:K33" si="31">IF(BG12=0,"",BG12)</f>
        <v>小松　一郎</v>
      </c>
      <c r="L28" s="124"/>
      <c r="M28" s="124"/>
      <c r="N28" s="124"/>
      <c r="O28" s="124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3"/>
      <c r="DD28" s="34"/>
      <c r="DE28" s="13"/>
      <c r="DF28" s="65">
        <f t="shared" si="25"/>
        <v>0</v>
      </c>
      <c r="DG28" s="65">
        <f t="shared" si="26"/>
        <v>0</v>
      </c>
      <c r="DH28" s="65">
        <f t="shared" si="15"/>
        <v>0</v>
      </c>
      <c r="DI28" s="73">
        <f t="shared" si="27"/>
        <v>0</v>
      </c>
      <c r="DJ28" s="76">
        <f t="shared" si="16"/>
        <v>0</v>
      </c>
      <c r="DL28" s="13"/>
      <c r="DM28" s="65">
        <f t="shared" si="17"/>
        <v>0</v>
      </c>
      <c r="DN28" s="65">
        <f t="shared" si="18"/>
        <v>0</v>
      </c>
      <c r="DO28" s="65">
        <f t="shared" si="19"/>
        <v>0</v>
      </c>
      <c r="DP28" s="73">
        <f t="shared" si="28"/>
        <v>0</v>
      </c>
      <c r="DQ28" s="76">
        <f t="shared" si="20"/>
        <v>0</v>
      </c>
      <c r="DS28" s="13"/>
      <c r="DT28" s="65">
        <f t="shared" si="21"/>
        <v>0</v>
      </c>
      <c r="DU28" s="65">
        <f t="shared" si="22"/>
        <v>0</v>
      </c>
      <c r="DV28" s="65">
        <f t="shared" si="23"/>
        <v>0</v>
      </c>
      <c r="DW28" s="73">
        <f t="shared" si="29"/>
        <v>0</v>
      </c>
      <c r="DX28" s="76">
        <f t="shared" si="24"/>
        <v>0</v>
      </c>
    </row>
    <row r="29" spans="2:133" ht="15" customHeight="1" x14ac:dyDescent="0.15">
      <c r="B29" s="130"/>
      <c r="C29" s="130"/>
      <c r="D29" s="130"/>
      <c r="E29" s="120" t="str">
        <f t="shared" si="30"/>
        <v xml:space="preserve"> </v>
      </c>
      <c r="F29" s="121"/>
      <c r="G29" s="121"/>
      <c r="H29" s="121"/>
      <c r="I29" s="121"/>
      <c r="J29" s="122"/>
      <c r="K29" s="123" t="str">
        <f t="shared" si="31"/>
        <v>小松　二郎</v>
      </c>
      <c r="L29" s="124"/>
      <c r="M29" s="124"/>
      <c r="N29" s="124"/>
      <c r="O29" s="124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3"/>
      <c r="DD29" s="34"/>
      <c r="DE29" s="13"/>
      <c r="DF29" s="65">
        <f t="shared" si="25"/>
        <v>0</v>
      </c>
      <c r="DG29" s="65">
        <f t="shared" si="26"/>
        <v>0</v>
      </c>
      <c r="DH29" s="65">
        <f t="shared" si="15"/>
        <v>0</v>
      </c>
      <c r="DI29" s="73">
        <f t="shared" si="27"/>
        <v>0</v>
      </c>
      <c r="DJ29" s="76">
        <f t="shared" si="16"/>
        <v>0</v>
      </c>
      <c r="DL29" s="13"/>
      <c r="DM29" s="65">
        <f t="shared" si="17"/>
        <v>0</v>
      </c>
      <c r="DN29" s="65">
        <f t="shared" si="18"/>
        <v>0</v>
      </c>
      <c r="DO29" s="65">
        <f t="shared" si="19"/>
        <v>0</v>
      </c>
      <c r="DP29" s="73">
        <f t="shared" si="28"/>
        <v>0</v>
      </c>
      <c r="DQ29" s="76">
        <f t="shared" si="20"/>
        <v>0</v>
      </c>
      <c r="DS29" s="13"/>
      <c r="DT29" s="65">
        <f t="shared" si="21"/>
        <v>0</v>
      </c>
      <c r="DU29" s="65">
        <f t="shared" si="22"/>
        <v>0</v>
      </c>
      <c r="DV29" s="65">
        <f t="shared" si="23"/>
        <v>0</v>
      </c>
      <c r="DW29" s="73">
        <f t="shared" si="29"/>
        <v>0</v>
      </c>
      <c r="DX29" s="76">
        <f t="shared" si="24"/>
        <v>0</v>
      </c>
    </row>
    <row r="30" spans="2:133" ht="15" customHeight="1" x14ac:dyDescent="0.15">
      <c r="B30" s="130"/>
      <c r="C30" s="130"/>
      <c r="D30" s="130"/>
      <c r="E30" s="120" t="str">
        <f t="shared" si="30"/>
        <v xml:space="preserve"> </v>
      </c>
      <c r="F30" s="121"/>
      <c r="G30" s="121"/>
      <c r="H30" s="121"/>
      <c r="I30" s="121"/>
      <c r="J30" s="122"/>
      <c r="K30" s="123" t="str">
        <f t="shared" si="31"/>
        <v>小松　三郎</v>
      </c>
      <c r="L30" s="124"/>
      <c r="M30" s="124"/>
      <c r="N30" s="124"/>
      <c r="O30" s="124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3"/>
      <c r="DD30" s="34"/>
      <c r="DE30" s="13"/>
      <c r="DF30" s="65">
        <f t="shared" si="25"/>
        <v>0</v>
      </c>
      <c r="DG30" s="65">
        <f t="shared" si="26"/>
        <v>0</v>
      </c>
      <c r="DH30" s="65">
        <f t="shared" si="15"/>
        <v>0</v>
      </c>
      <c r="DI30" s="73">
        <f t="shared" si="27"/>
        <v>0</v>
      </c>
      <c r="DJ30" s="76">
        <f t="shared" si="16"/>
        <v>0</v>
      </c>
      <c r="DL30" s="13"/>
      <c r="DM30" s="65">
        <f t="shared" si="17"/>
        <v>0</v>
      </c>
      <c r="DN30" s="65">
        <f t="shared" si="18"/>
        <v>0</v>
      </c>
      <c r="DO30" s="65">
        <f t="shared" si="19"/>
        <v>0</v>
      </c>
      <c r="DP30" s="73">
        <f t="shared" si="28"/>
        <v>0</v>
      </c>
      <c r="DQ30" s="76">
        <f t="shared" si="20"/>
        <v>0</v>
      </c>
      <c r="DS30" s="13"/>
      <c r="DT30" s="65">
        <f t="shared" si="21"/>
        <v>0</v>
      </c>
      <c r="DU30" s="65">
        <f t="shared" si="22"/>
        <v>0</v>
      </c>
      <c r="DV30" s="65">
        <f t="shared" si="23"/>
        <v>0</v>
      </c>
      <c r="DW30" s="73">
        <f t="shared" si="29"/>
        <v>0</v>
      </c>
      <c r="DX30" s="76">
        <f t="shared" si="24"/>
        <v>0</v>
      </c>
    </row>
    <row r="31" spans="2:133" ht="15" customHeight="1" x14ac:dyDescent="0.15">
      <c r="B31" s="130"/>
      <c r="C31" s="130"/>
      <c r="D31" s="130"/>
      <c r="E31" s="120" t="str">
        <f t="shared" si="30"/>
        <v xml:space="preserve"> </v>
      </c>
      <c r="F31" s="121"/>
      <c r="G31" s="121"/>
      <c r="H31" s="121"/>
      <c r="I31" s="121"/>
      <c r="J31" s="122"/>
      <c r="K31" s="123" t="str">
        <f t="shared" si="31"/>
        <v>小松　四郎</v>
      </c>
      <c r="L31" s="124"/>
      <c r="M31" s="124"/>
      <c r="N31" s="124"/>
      <c r="O31" s="124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3"/>
      <c r="DD31" s="34"/>
      <c r="DE31" s="13"/>
      <c r="DF31" s="65">
        <f t="shared" si="25"/>
        <v>0</v>
      </c>
      <c r="DG31" s="65">
        <f t="shared" si="26"/>
        <v>0</v>
      </c>
      <c r="DH31" s="65">
        <f t="shared" si="15"/>
        <v>0</v>
      </c>
      <c r="DI31" s="73">
        <f t="shared" si="27"/>
        <v>0</v>
      </c>
      <c r="DJ31" s="76">
        <f t="shared" si="16"/>
        <v>0</v>
      </c>
      <c r="DL31" s="13"/>
      <c r="DM31" s="65">
        <f t="shared" si="17"/>
        <v>0</v>
      </c>
      <c r="DN31" s="65">
        <f t="shared" si="18"/>
        <v>0</v>
      </c>
      <c r="DO31" s="65">
        <f t="shared" si="19"/>
        <v>0</v>
      </c>
      <c r="DP31" s="73">
        <f t="shared" si="28"/>
        <v>0</v>
      </c>
      <c r="DQ31" s="76">
        <f t="shared" si="20"/>
        <v>0</v>
      </c>
      <c r="DS31" s="13"/>
      <c r="DT31" s="65">
        <f t="shared" si="21"/>
        <v>0</v>
      </c>
      <c r="DU31" s="65">
        <f t="shared" si="22"/>
        <v>0</v>
      </c>
      <c r="DV31" s="65">
        <f t="shared" si="23"/>
        <v>0</v>
      </c>
      <c r="DW31" s="73">
        <f t="shared" si="29"/>
        <v>0</v>
      </c>
      <c r="DX31" s="76">
        <f t="shared" si="24"/>
        <v>0</v>
      </c>
    </row>
    <row r="32" spans="2:133" ht="15" customHeight="1" x14ac:dyDescent="0.15">
      <c r="B32" s="130"/>
      <c r="C32" s="130"/>
      <c r="D32" s="130"/>
      <c r="E32" s="120" t="str">
        <f t="shared" si="30"/>
        <v xml:space="preserve"> </v>
      </c>
      <c r="F32" s="121"/>
      <c r="G32" s="121"/>
      <c r="H32" s="121"/>
      <c r="I32" s="121"/>
      <c r="J32" s="122"/>
      <c r="K32" s="123" t="str">
        <f t="shared" si="31"/>
        <v>小松　五郎</v>
      </c>
      <c r="L32" s="124"/>
      <c r="M32" s="124"/>
      <c r="N32" s="124"/>
      <c r="O32" s="124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3"/>
      <c r="DD32" s="34"/>
      <c r="DE32" s="13"/>
      <c r="DF32" s="65">
        <f t="shared" si="25"/>
        <v>0</v>
      </c>
      <c r="DG32" s="65">
        <f t="shared" si="26"/>
        <v>0</v>
      </c>
      <c r="DH32" s="65">
        <f t="shared" si="15"/>
        <v>0</v>
      </c>
      <c r="DI32" s="73">
        <f t="shared" si="27"/>
        <v>0</v>
      </c>
      <c r="DJ32" s="76">
        <f t="shared" si="16"/>
        <v>0</v>
      </c>
      <c r="DL32" s="13"/>
      <c r="DM32" s="65">
        <f t="shared" si="17"/>
        <v>0</v>
      </c>
      <c r="DN32" s="65">
        <f t="shared" si="18"/>
        <v>0</v>
      </c>
      <c r="DO32" s="65">
        <f t="shared" si="19"/>
        <v>0</v>
      </c>
      <c r="DP32" s="73">
        <f t="shared" si="28"/>
        <v>0</v>
      </c>
      <c r="DQ32" s="76">
        <f t="shared" si="20"/>
        <v>0</v>
      </c>
      <c r="DS32" s="13"/>
      <c r="DT32" s="65">
        <f t="shared" si="21"/>
        <v>0</v>
      </c>
      <c r="DU32" s="65">
        <f t="shared" si="22"/>
        <v>0</v>
      </c>
      <c r="DV32" s="65">
        <f t="shared" si="23"/>
        <v>0</v>
      </c>
      <c r="DW32" s="73">
        <f t="shared" si="29"/>
        <v>0</v>
      </c>
      <c r="DX32" s="76">
        <f t="shared" si="24"/>
        <v>0</v>
      </c>
    </row>
    <row r="33" spans="2:129" ht="15" customHeight="1" x14ac:dyDescent="0.15">
      <c r="B33" s="130"/>
      <c r="C33" s="130"/>
      <c r="D33" s="130"/>
      <c r="E33" s="120" t="str">
        <f t="shared" si="30"/>
        <v xml:space="preserve"> </v>
      </c>
      <c r="F33" s="121"/>
      <c r="G33" s="121"/>
      <c r="H33" s="121"/>
      <c r="I33" s="121"/>
      <c r="J33" s="122"/>
      <c r="K33" s="123" t="str">
        <f t="shared" si="31"/>
        <v>小松　六郎</v>
      </c>
      <c r="L33" s="124"/>
      <c r="M33" s="124"/>
      <c r="N33" s="124"/>
      <c r="O33" s="124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3"/>
      <c r="DD33" s="34"/>
      <c r="DE33" s="13"/>
      <c r="DF33" s="65">
        <f t="shared" si="25"/>
        <v>0</v>
      </c>
      <c r="DG33" s="65">
        <f t="shared" si="26"/>
        <v>0</v>
      </c>
      <c r="DH33" s="65">
        <f t="shared" si="15"/>
        <v>0</v>
      </c>
      <c r="DI33" s="73">
        <f t="shared" si="27"/>
        <v>0</v>
      </c>
      <c r="DJ33" s="76">
        <f t="shared" si="16"/>
        <v>0</v>
      </c>
      <c r="DL33" s="13"/>
      <c r="DM33" s="65">
        <f t="shared" si="17"/>
        <v>0</v>
      </c>
      <c r="DN33" s="65">
        <f t="shared" si="18"/>
        <v>0</v>
      </c>
      <c r="DO33" s="65">
        <f t="shared" si="19"/>
        <v>0</v>
      </c>
      <c r="DP33" s="73">
        <f t="shared" si="28"/>
        <v>0</v>
      </c>
      <c r="DQ33" s="76">
        <f t="shared" si="20"/>
        <v>0</v>
      </c>
      <c r="DS33" s="13"/>
      <c r="DT33" s="65">
        <f t="shared" si="21"/>
        <v>0</v>
      </c>
      <c r="DU33" s="65">
        <f t="shared" si="22"/>
        <v>0</v>
      </c>
      <c r="DV33" s="65">
        <f t="shared" si="23"/>
        <v>0</v>
      </c>
      <c r="DW33" s="73">
        <f t="shared" si="29"/>
        <v>0</v>
      </c>
      <c r="DX33" s="76">
        <f t="shared" si="24"/>
        <v>0</v>
      </c>
    </row>
    <row r="34" spans="2:129" ht="15" customHeight="1" x14ac:dyDescent="0.15">
      <c r="B34" s="3"/>
      <c r="C34" s="3"/>
      <c r="D34" s="3"/>
      <c r="E34" s="120" t="str">
        <f t="shared" ref="E34:E39" si="32">IF(CA12=0," ",CA12)</f>
        <v>■建設（二次下請）</v>
      </c>
      <c r="F34" s="121"/>
      <c r="G34" s="121"/>
      <c r="H34" s="121"/>
      <c r="I34" s="121"/>
      <c r="J34" s="122"/>
      <c r="K34" s="123" t="str">
        <f t="shared" ref="K34:K39" si="33">IF(CJ12=0,"",CJ12)</f>
        <v>小松　一郎</v>
      </c>
      <c r="L34" s="124"/>
      <c r="M34" s="124"/>
      <c r="N34" s="124"/>
      <c r="O34" s="124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3"/>
      <c r="DD34" s="34"/>
      <c r="DE34" s="13"/>
      <c r="DF34" s="65">
        <f t="shared" si="25"/>
        <v>0</v>
      </c>
      <c r="DG34" s="65">
        <f t="shared" si="26"/>
        <v>0</v>
      </c>
      <c r="DH34" s="65">
        <f t="shared" si="15"/>
        <v>0</v>
      </c>
      <c r="DI34" s="73">
        <f t="shared" si="27"/>
        <v>0</v>
      </c>
      <c r="DJ34" s="76">
        <f t="shared" si="16"/>
        <v>0</v>
      </c>
      <c r="DL34" s="13"/>
      <c r="DM34" s="65">
        <f t="shared" si="17"/>
        <v>0</v>
      </c>
      <c r="DN34" s="65">
        <f t="shared" si="18"/>
        <v>0</v>
      </c>
      <c r="DO34" s="65">
        <f t="shared" si="19"/>
        <v>0</v>
      </c>
      <c r="DP34" s="73">
        <f t="shared" si="28"/>
        <v>0</v>
      </c>
      <c r="DQ34" s="76">
        <f t="shared" si="20"/>
        <v>0</v>
      </c>
      <c r="DS34" s="13"/>
      <c r="DT34" s="65">
        <f t="shared" si="21"/>
        <v>0</v>
      </c>
      <c r="DU34" s="65">
        <f t="shared" si="22"/>
        <v>0</v>
      </c>
      <c r="DV34" s="65">
        <f t="shared" si="23"/>
        <v>0</v>
      </c>
      <c r="DW34" s="73">
        <f t="shared" si="29"/>
        <v>0</v>
      </c>
      <c r="DX34" s="76">
        <f t="shared" si="24"/>
        <v>0</v>
      </c>
    </row>
    <row r="35" spans="2:129" ht="15" customHeight="1" x14ac:dyDescent="0.15">
      <c r="B35" s="3"/>
      <c r="C35" s="3"/>
      <c r="D35" s="3"/>
      <c r="E35" s="120" t="str">
        <f t="shared" si="32"/>
        <v xml:space="preserve"> </v>
      </c>
      <c r="F35" s="121"/>
      <c r="G35" s="121"/>
      <c r="H35" s="121"/>
      <c r="I35" s="121"/>
      <c r="J35" s="122"/>
      <c r="K35" s="123" t="str">
        <f t="shared" si="33"/>
        <v>小松　二郎</v>
      </c>
      <c r="L35" s="124"/>
      <c r="M35" s="124"/>
      <c r="N35" s="124"/>
      <c r="O35" s="124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3"/>
      <c r="DD35" s="34"/>
      <c r="DE35" s="13"/>
      <c r="DF35" s="65">
        <f t="shared" si="25"/>
        <v>0</v>
      </c>
      <c r="DG35" s="65">
        <f t="shared" si="26"/>
        <v>0</v>
      </c>
      <c r="DH35" s="65">
        <f t="shared" si="15"/>
        <v>0</v>
      </c>
      <c r="DI35" s="73">
        <f t="shared" si="27"/>
        <v>0</v>
      </c>
      <c r="DJ35" s="76">
        <f t="shared" si="16"/>
        <v>0</v>
      </c>
      <c r="DL35" s="13"/>
      <c r="DM35" s="65">
        <f t="shared" si="17"/>
        <v>0</v>
      </c>
      <c r="DN35" s="65">
        <f t="shared" si="18"/>
        <v>0</v>
      </c>
      <c r="DO35" s="65">
        <f t="shared" si="19"/>
        <v>0</v>
      </c>
      <c r="DP35" s="73">
        <f t="shared" si="28"/>
        <v>0</v>
      </c>
      <c r="DQ35" s="76">
        <f t="shared" si="20"/>
        <v>0</v>
      </c>
      <c r="DS35" s="13"/>
      <c r="DT35" s="65">
        <f t="shared" si="21"/>
        <v>0</v>
      </c>
      <c r="DU35" s="65">
        <f t="shared" si="22"/>
        <v>0</v>
      </c>
      <c r="DV35" s="65">
        <f t="shared" si="23"/>
        <v>0</v>
      </c>
      <c r="DW35" s="73">
        <f t="shared" si="29"/>
        <v>0</v>
      </c>
      <c r="DX35" s="76">
        <f t="shared" si="24"/>
        <v>0</v>
      </c>
    </row>
    <row r="36" spans="2:129" ht="15" customHeight="1" x14ac:dyDescent="0.15">
      <c r="B36" s="2"/>
      <c r="C36" s="2"/>
      <c r="D36" s="2"/>
      <c r="E36" s="120" t="str">
        <f t="shared" si="32"/>
        <v xml:space="preserve"> </v>
      </c>
      <c r="F36" s="121"/>
      <c r="G36" s="121"/>
      <c r="H36" s="121"/>
      <c r="I36" s="121"/>
      <c r="J36" s="122"/>
      <c r="K36" s="123" t="str">
        <f t="shared" si="33"/>
        <v>小松　三郎</v>
      </c>
      <c r="L36" s="124"/>
      <c r="M36" s="124"/>
      <c r="N36" s="124"/>
      <c r="O36" s="124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3"/>
      <c r="DD36" s="34"/>
      <c r="DE36" s="13"/>
      <c r="DF36" s="65">
        <f t="shared" si="25"/>
        <v>0</v>
      </c>
      <c r="DG36" s="65">
        <f t="shared" si="26"/>
        <v>0</v>
      </c>
      <c r="DH36" s="65">
        <f t="shared" si="15"/>
        <v>0</v>
      </c>
      <c r="DI36" s="73">
        <f t="shared" si="27"/>
        <v>0</v>
      </c>
      <c r="DJ36" s="76">
        <f t="shared" si="16"/>
        <v>0</v>
      </c>
      <c r="DL36" s="13"/>
      <c r="DM36" s="65">
        <f t="shared" si="17"/>
        <v>0</v>
      </c>
      <c r="DN36" s="65">
        <f t="shared" si="18"/>
        <v>0</v>
      </c>
      <c r="DO36" s="65">
        <f t="shared" si="19"/>
        <v>0</v>
      </c>
      <c r="DP36" s="73">
        <f t="shared" si="28"/>
        <v>0</v>
      </c>
      <c r="DQ36" s="76">
        <f t="shared" si="20"/>
        <v>0</v>
      </c>
      <c r="DS36" s="13"/>
      <c r="DT36" s="65">
        <f t="shared" si="21"/>
        <v>0</v>
      </c>
      <c r="DU36" s="65">
        <f t="shared" si="22"/>
        <v>0</v>
      </c>
      <c r="DV36" s="65">
        <f t="shared" si="23"/>
        <v>0</v>
      </c>
      <c r="DW36" s="73">
        <f t="shared" si="29"/>
        <v>0</v>
      </c>
      <c r="DX36" s="76">
        <f t="shared" si="24"/>
        <v>0</v>
      </c>
    </row>
    <row r="37" spans="2:129" x14ac:dyDescent="0.15">
      <c r="E37" s="120" t="str">
        <f t="shared" si="32"/>
        <v xml:space="preserve"> </v>
      </c>
      <c r="F37" s="121"/>
      <c r="G37" s="121"/>
      <c r="H37" s="121"/>
      <c r="I37" s="121"/>
      <c r="J37" s="122"/>
      <c r="K37" s="123" t="str">
        <f t="shared" si="33"/>
        <v>小松　四郎</v>
      </c>
      <c r="L37" s="124"/>
      <c r="M37" s="124"/>
      <c r="N37" s="124"/>
      <c r="O37" s="124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3"/>
      <c r="DD37" s="34"/>
      <c r="DE37" s="13"/>
      <c r="DF37" s="65">
        <f t="shared" si="25"/>
        <v>0</v>
      </c>
      <c r="DG37" s="65">
        <f t="shared" si="26"/>
        <v>0</v>
      </c>
      <c r="DH37" s="65">
        <f t="shared" si="15"/>
        <v>0</v>
      </c>
      <c r="DI37" s="73">
        <f t="shared" si="27"/>
        <v>0</v>
      </c>
      <c r="DJ37" s="76">
        <f t="shared" si="16"/>
        <v>0</v>
      </c>
      <c r="DL37" s="13"/>
      <c r="DM37" s="65">
        <f t="shared" si="17"/>
        <v>0</v>
      </c>
      <c r="DN37" s="65">
        <f t="shared" si="18"/>
        <v>0</v>
      </c>
      <c r="DO37" s="65">
        <f t="shared" si="19"/>
        <v>0</v>
      </c>
      <c r="DP37" s="73">
        <f t="shared" si="28"/>
        <v>0</v>
      </c>
      <c r="DQ37" s="76">
        <f t="shared" si="20"/>
        <v>0</v>
      </c>
      <c r="DS37" s="13"/>
      <c r="DT37" s="65">
        <f t="shared" si="21"/>
        <v>0</v>
      </c>
      <c r="DU37" s="65">
        <f t="shared" si="22"/>
        <v>0</v>
      </c>
      <c r="DV37" s="65">
        <f t="shared" si="23"/>
        <v>0</v>
      </c>
      <c r="DW37" s="73">
        <f t="shared" si="29"/>
        <v>0</v>
      </c>
      <c r="DX37" s="76">
        <f t="shared" si="24"/>
        <v>0</v>
      </c>
    </row>
    <row r="38" spans="2:129" x14ac:dyDescent="0.15">
      <c r="E38" s="120" t="str">
        <f t="shared" si="32"/>
        <v xml:space="preserve"> </v>
      </c>
      <c r="F38" s="121"/>
      <c r="G38" s="121"/>
      <c r="H38" s="121"/>
      <c r="I38" s="121"/>
      <c r="J38" s="122"/>
      <c r="K38" s="123" t="str">
        <f t="shared" si="33"/>
        <v>小松　五郎</v>
      </c>
      <c r="L38" s="124"/>
      <c r="M38" s="124"/>
      <c r="N38" s="124"/>
      <c r="O38" s="124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3"/>
      <c r="DD38" s="34"/>
      <c r="DE38" s="13"/>
      <c r="DF38" s="65">
        <f t="shared" si="25"/>
        <v>0</v>
      </c>
      <c r="DG38" s="65">
        <f t="shared" si="26"/>
        <v>0</v>
      </c>
      <c r="DH38" s="65">
        <f t="shared" si="15"/>
        <v>0</v>
      </c>
      <c r="DI38" s="73">
        <f t="shared" si="27"/>
        <v>0</v>
      </c>
      <c r="DJ38" s="76">
        <f t="shared" si="16"/>
        <v>0</v>
      </c>
      <c r="DL38" s="13"/>
      <c r="DM38" s="65">
        <f t="shared" si="17"/>
        <v>0</v>
      </c>
      <c r="DN38" s="65">
        <f t="shared" si="18"/>
        <v>0</v>
      </c>
      <c r="DO38" s="65">
        <f t="shared" si="19"/>
        <v>0</v>
      </c>
      <c r="DP38" s="73">
        <f t="shared" si="28"/>
        <v>0</v>
      </c>
      <c r="DQ38" s="76">
        <f t="shared" si="20"/>
        <v>0</v>
      </c>
      <c r="DS38" s="13"/>
      <c r="DT38" s="65">
        <f t="shared" si="21"/>
        <v>0</v>
      </c>
      <c r="DU38" s="65">
        <f t="shared" si="22"/>
        <v>0</v>
      </c>
      <c r="DV38" s="65">
        <f t="shared" si="23"/>
        <v>0</v>
      </c>
      <c r="DW38" s="73">
        <f t="shared" si="29"/>
        <v>0</v>
      </c>
      <c r="DX38" s="76">
        <f t="shared" si="24"/>
        <v>0</v>
      </c>
    </row>
    <row r="39" spans="2:129" ht="15" customHeight="1" x14ac:dyDescent="0.15">
      <c r="E39" s="146" t="str">
        <f t="shared" si="32"/>
        <v xml:space="preserve"> </v>
      </c>
      <c r="F39" s="147"/>
      <c r="G39" s="147"/>
      <c r="H39" s="147"/>
      <c r="I39" s="147"/>
      <c r="J39" s="148"/>
      <c r="K39" s="128" t="str">
        <f t="shared" si="33"/>
        <v>小松　六郎</v>
      </c>
      <c r="L39" s="129"/>
      <c r="M39" s="129"/>
      <c r="N39" s="129"/>
      <c r="O39" s="129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5"/>
      <c r="DD39" s="34"/>
      <c r="DE39" s="13"/>
      <c r="DF39" s="65">
        <f>COUNTIFS($P$20:$DC$20,"&gt;="&amp;$BU$6,$P$20:$DC$20,"&lt;="&amp;$CL$6,$P$20:$DC$20,"&gt;="&amp;$AB$19,$P$20:$DC$20,"&lt;"&amp;$BG$19,P39:DC39,"★")</f>
        <v>0</v>
      </c>
      <c r="DG39" s="65">
        <f>COUNTIFS($P$20:$DC$20,"&gt;="&amp;$BU$6,$P$20:$DC$20,"&lt;="&amp;$CL$6,$P$20:$DC$20,"&gt;="&amp;$AB$19,$P$20:$DC$20,"&lt;"&amp;$BG$19,P39:DC39,"●")</f>
        <v>0</v>
      </c>
      <c r="DH39" s="65">
        <f t="shared" si="15"/>
        <v>0</v>
      </c>
      <c r="DI39" s="73">
        <f t="shared" si="27"/>
        <v>0</v>
      </c>
      <c r="DJ39" s="76">
        <f t="shared" si="16"/>
        <v>0</v>
      </c>
      <c r="DL39" s="13"/>
      <c r="DM39" s="65">
        <f t="shared" si="17"/>
        <v>0</v>
      </c>
      <c r="DN39" s="65">
        <f t="shared" si="18"/>
        <v>0</v>
      </c>
      <c r="DO39" s="65">
        <f t="shared" si="19"/>
        <v>0</v>
      </c>
      <c r="DP39" s="73">
        <f t="shared" si="28"/>
        <v>0</v>
      </c>
      <c r="DQ39" s="76">
        <f t="shared" si="20"/>
        <v>0</v>
      </c>
      <c r="DS39" s="13"/>
      <c r="DT39" s="65">
        <f t="shared" si="21"/>
        <v>0</v>
      </c>
      <c r="DU39" s="65">
        <f t="shared" si="22"/>
        <v>0</v>
      </c>
      <c r="DV39" s="65">
        <f t="shared" si="23"/>
        <v>0</v>
      </c>
      <c r="DW39" s="73">
        <f t="shared" si="29"/>
        <v>0</v>
      </c>
      <c r="DX39" s="76">
        <f t="shared" si="24"/>
        <v>0</v>
      </c>
    </row>
    <row r="40" spans="2:129" ht="15" customHeight="1" x14ac:dyDescent="0.15">
      <c r="B40" s="4"/>
      <c r="C40" s="4"/>
      <c r="D40" s="4"/>
      <c r="E40" s="68"/>
      <c r="F40" s="68"/>
      <c r="G40" s="68"/>
      <c r="H40" s="68"/>
      <c r="I40" s="9"/>
      <c r="J40" s="9"/>
      <c r="K40" s="9"/>
      <c r="L40" s="9"/>
      <c r="M40" s="9"/>
      <c r="N40" s="9"/>
      <c r="O40" s="9"/>
      <c r="P40" s="108" t="str">
        <f>IF(OR(P20=$CL$6,P20=$BU$6),"■",)</f>
        <v>■</v>
      </c>
      <c r="Q40" s="108">
        <f t="shared" ref="Q40:CB40" si="34">IF(OR(Q20=$CL$6,Q20=$BU$6),"■",)</f>
        <v>0</v>
      </c>
      <c r="R40" s="108">
        <f t="shared" si="34"/>
        <v>0</v>
      </c>
      <c r="S40" s="108">
        <f t="shared" si="34"/>
        <v>0</v>
      </c>
      <c r="T40" s="108">
        <f t="shared" si="34"/>
        <v>0</v>
      </c>
      <c r="U40" s="108">
        <f t="shared" si="34"/>
        <v>0</v>
      </c>
      <c r="V40" s="108">
        <f t="shared" si="34"/>
        <v>0</v>
      </c>
      <c r="W40" s="108">
        <f t="shared" si="34"/>
        <v>0</v>
      </c>
      <c r="X40" s="108">
        <f t="shared" si="34"/>
        <v>0</v>
      </c>
      <c r="Y40" s="108">
        <f t="shared" si="34"/>
        <v>0</v>
      </c>
      <c r="Z40" s="108">
        <f t="shared" si="34"/>
        <v>0</v>
      </c>
      <c r="AA40" s="108">
        <f t="shared" si="34"/>
        <v>0</v>
      </c>
      <c r="AB40" s="108">
        <f t="shared" si="34"/>
        <v>0</v>
      </c>
      <c r="AC40" s="108">
        <f t="shared" si="34"/>
        <v>0</v>
      </c>
      <c r="AD40" s="108">
        <f t="shared" si="34"/>
        <v>0</v>
      </c>
      <c r="AE40" s="108">
        <f t="shared" si="34"/>
        <v>0</v>
      </c>
      <c r="AF40" s="108">
        <f t="shared" si="34"/>
        <v>0</v>
      </c>
      <c r="AG40" s="108">
        <f t="shared" si="34"/>
        <v>0</v>
      </c>
      <c r="AH40" s="108">
        <f t="shared" si="34"/>
        <v>0</v>
      </c>
      <c r="AI40" s="108">
        <f t="shared" si="34"/>
        <v>0</v>
      </c>
      <c r="AJ40" s="108">
        <f t="shared" si="34"/>
        <v>0</v>
      </c>
      <c r="AK40" s="108">
        <f t="shared" si="34"/>
        <v>0</v>
      </c>
      <c r="AL40" s="108">
        <f t="shared" si="34"/>
        <v>0</v>
      </c>
      <c r="AM40" s="108">
        <f t="shared" si="34"/>
        <v>0</v>
      </c>
      <c r="AN40" s="108">
        <f t="shared" si="34"/>
        <v>0</v>
      </c>
      <c r="AO40" s="108">
        <f t="shared" si="34"/>
        <v>0</v>
      </c>
      <c r="AP40" s="108">
        <f t="shared" si="34"/>
        <v>0</v>
      </c>
      <c r="AQ40" s="108">
        <f t="shared" si="34"/>
        <v>0</v>
      </c>
      <c r="AR40" s="108">
        <f t="shared" si="34"/>
        <v>0</v>
      </c>
      <c r="AS40" s="108">
        <f t="shared" si="34"/>
        <v>0</v>
      </c>
      <c r="AT40" s="108">
        <f t="shared" si="34"/>
        <v>0</v>
      </c>
      <c r="AU40" s="108">
        <f t="shared" si="34"/>
        <v>0</v>
      </c>
      <c r="AV40" s="108">
        <f t="shared" si="34"/>
        <v>0</v>
      </c>
      <c r="AW40" s="108">
        <f t="shared" si="34"/>
        <v>0</v>
      </c>
      <c r="AX40" s="108">
        <f t="shared" si="34"/>
        <v>0</v>
      </c>
      <c r="AY40" s="108">
        <f t="shared" si="34"/>
        <v>0</v>
      </c>
      <c r="AZ40" s="108">
        <f t="shared" si="34"/>
        <v>0</v>
      </c>
      <c r="BA40" s="108">
        <f t="shared" si="34"/>
        <v>0</v>
      </c>
      <c r="BB40" s="108">
        <f t="shared" si="34"/>
        <v>0</v>
      </c>
      <c r="BC40" s="108">
        <f t="shared" si="34"/>
        <v>0</v>
      </c>
      <c r="BD40" s="108">
        <f t="shared" si="34"/>
        <v>0</v>
      </c>
      <c r="BE40" s="108">
        <f t="shared" si="34"/>
        <v>0</v>
      </c>
      <c r="BF40" s="108">
        <f t="shared" si="34"/>
        <v>0</v>
      </c>
      <c r="BG40" s="108">
        <f t="shared" si="34"/>
        <v>0</v>
      </c>
      <c r="BH40" s="108">
        <f t="shared" si="34"/>
        <v>0</v>
      </c>
      <c r="BI40" s="108">
        <f t="shared" si="34"/>
        <v>0</v>
      </c>
      <c r="BJ40" s="108">
        <f t="shared" si="34"/>
        <v>0</v>
      </c>
      <c r="BK40" s="108">
        <f t="shared" si="34"/>
        <v>0</v>
      </c>
      <c r="BL40" s="108">
        <f t="shared" si="34"/>
        <v>0</v>
      </c>
      <c r="BM40" s="108">
        <f t="shared" si="34"/>
        <v>0</v>
      </c>
      <c r="BN40" s="108">
        <f t="shared" si="34"/>
        <v>0</v>
      </c>
      <c r="BO40" s="108">
        <f t="shared" si="34"/>
        <v>0</v>
      </c>
      <c r="BP40" s="108">
        <f t="shared" si="34"/>
        <v>0</v>
      </c>
      <c r="BQ40" s="108">
        <f t="shared" si="34"/>
        <v>0</v>
      </c>
      <c r="BR40" s="108">
        <f t="shared" si="34"/>
        <v>0</v>
      </c>
      <c r="BS40" s="108">
        <f t="shared" si="34"/>
        <v>0</v>
      </c>
      <c r="BT40" s="108">
        <f t="shared" si="34"/>
        <v>0</v>
      </c>
      <c r="BU40" s="108">
        <f t="shared" si="34"/>
        <v>0</v>
      </c>
      <c r="BV40" s="108">
        <f t="shared" si="34"/>
        <v>0</v>
      </c>
      <c r="BW40" s="108">
        <f t="shared" si="34"/>
        <v>0</v>
      </c>
      <c r="BX40" s="108">
        <f t="shared" si="34"/>
        <v>0</v>
      </c>
      <c r="BY40" s="108">
        <f t="shared" si="34"/>
        <v>0</v>
      </c>
      <c r="BZ40" s="108">
        <f t="shared" si="34"/>
        <v>0</v>
      </c>
      <c r="CA40" s="108">
        <f t="shared" si="34"/>
        <v>0</v>
      </c>
      <c r="CB40" s="108">
        <f t="shared" si="34"/>
        <v>0</v>
      </c>
      <c r="CC40" s="108">
        <f t="shared" ref="CC40:DC40" si="35">IF(OR(CC20=$CL$6,CC20=$BU$6),"■",)</f>
        <v>0</v>
      </c>
      <c r="CD40" s="108">
        <f t="shared" si="35"/>
        <v>0</v>
      </c>
      <c r="CE40" s="108">
        <f t="shared" si="35"/>
        <v>0</v>
      </c>
      <c r="CF40" s="108">
        <f t="shared" si="35"/>
        <v>0</v>
      </c>
      <c r="CG40" s="108">
        <f t="shared" si="35"/>
        <v>0</v>
      </c>
      <c r="CH40" s="108">
        <f t="shared" si="35"/>
        <v>0</v>
      </c>
      <c r="CI40" s="108">
        <f t="shared" si="35"/>
        <v>0</v>
      </c>
      <c r="CJ40" s="108">
        <f t="shared" si="35"/>
        <v>0</v>
      </c>
      <c r="CK40" s="108">
        <f t="shared" si="35"/>
        <v>0</v>
      </c>
      <c r="CL40" s="108">
        <f t="shared" si="35"/>
        <v>0</v>
      </c>
      <c r="CM40" s="108">
        <f t="shared" si="35"/>
        <v>0</v>
      </c>
      <c r="CN40" s="108">
        <f t="shared" si="35"/>
        <v>0</v>
      </c>
      <c r="CO40" s="108">
        <f t="shared" si="35"/>
        <v>0</v>
      </c>
      <c r="CP40" s="108">
        <f t="shared" si="35"/>
        <v>0</v>
      </c>
      <c r="CQ40" s="108">
        <f t="shared" si="35"/>
        <v>0</v>
      </c>
      <c r="CR40" s="108">
        <f t="shared" si="35"/>
        <v>0</v>
      </c>
      <c r="CS40" s="108">
        <f t="shared" si="35"/>
        <v>0</v>
      </c>
      <c r="CT40" s="108">
        <f t="shared" si="35"/>
        <v>0</v>
      </c>
      <c r="CU40" s="108">
        <f t="shared" si="35"/>
        <v>0</v>
      </c>
      <c r="CV40" s="108">
        <f t="shared" si="35"/>
        <v>0</v>
      </c>
      <c r="CW40" s="108">
        <f t="shared" si="35"/>
        <v>0</v>
      </c>
      <c r="CX40" s="108">
        <f t="shared" si="35"/>
        <v>0</v>
      </c>
      <c r="CY40" s="108">
        <f t="shared" si="35"/>
        <v>0</v>
      </c>
      <c r="CZ40" s="108">
        <f t="shared" si="35"/>
        <v>0</v>
      </c>
      <c r="DA40" s="108">
        <f t="shared" si="35"/>
        <v>0</v>
      </c>
      <c r="DB40" s="108">
        <f t="shared" si="35"/>
        <v>0</v>
      </c>
      <c r="DC40" s="108">
        <f t="shared" si="35"/>
        <v>0</v>
      </c>
      <c r="DD40" s="34"/>
      <c r="DE40" s="71" t="s">
        <v>39</v>
      </c>
      <c r="DF40" s="72">
        <f>SUM(DF22:DF39)</f>
        <v>0</v>
      </c>
      <c r="DG40" s="72">
        <f t="shared" ref="DG40" si="36">SUM(DG22:DG39)</f>
        <v>0</v>
      </c>
      <c r="DH40" s="72">
        <f>SUM(DH22:DH39)</f>
        <v>0</v>
      </c>
      <c r="DI40" s="77" t="s">
        <v>42</v>
      </c>
      <c r="DJ40" s="83">
        <f>IFERROR(AVERAGEIF(DF22:DF39,"&lt;&gt;0",DJ22:DJ39),0)</f>
        <v>0</v>
      </c>
      <c r="DL40" s="71" t="s">
        <v>39</v>
      </c>
      <c r="DM40" s="72">
        <f>SUM(DM22:DM39)</f>
        <v>0</v>
      </c>
      <c r="DN40" s="72">
        <f t="shared" ref="DN40" si="37">SUM(DN22:DN39)</f>
        <v>0</v>
      </c>
      <c r="DO40" s="72">
        <f>SUM(DO22:DO39)</f>
        <v>0</v>
      </c>
      <c r="DQ40" s="83">
        <f>IFERROR(AVERAGEIF(DM22:DM39,"&lt;&gt;0",DQ22:DQ39),0)</f>
        <v>0</v>
      </c>
      <c r="DS40" s="71" t="s">
        <v>39</v>
      </c>
      <c r="DT40" s="72">
        <f>SUM(DT22:DT39)</f>
        <v>0</v>
      </c>
      <c r="DU40" s="72">
        <f t="shared" ref="DU40" si="38">SUM(DU22:DU39)</f>
        <v>0</v>
      </c>
      <c r="DV40" s="72">
        <f>SUM(DV22:DV39)</f>
        <v>0</v>
      </c>
      <c r="DX40" s="83">
        <f>IFERROR(AVERAGEIF(DT22:DT39,"&lt;&gt;0",DX22:DX39),0)</f>
        <v>0</v>
      </c>
    </row>
    <row r="41" spans="2:129" ht="15" customHeight="1" x14ac:dyDescent="0.15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09"/>
      <c r="Q41" s="110"/>
      <c r="R41" s="111"/>
      <c r="S41" s="111"/>
      <c r="T41" s="111"/>
      <c r="U41" s="111"/>
      <c r="V41" s="111"/>
      <c r="W41" s="111"/>
      <c r="X41" s="111"/>
      <c r="Y41" s="111"/>
      <c r="Z41" s="111"/>
      <c r="AA41" s="112">
        <f>DATE(YEAR(P42),MONTH(P42),1)</f>
        <v>45992</v>
      </c>
      <c r="AB41" s="177">
        <f>DATE(YEAR(AA41),MONTH(AA41),1)</f>
        <v>45992</v>
      </c>
      <c r="AC41" s="177"/>
      <c r="AD41" s="177"/>
      <c r="AE41" s="177"/>
      <c r="AF41" s="177"/>
      <c r="AG41" s="113"/>
      <c r="AH41" s="113"/>
      <c r="AI41" s="113"/>
      <c r="AJ41" s="113"/>
      <c r="AK41" s="111"/>
      <c r="AL41" s="111"/>
      <c r="AM41" s="111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5">
        <f>EOMONTH(AA41,1)</f>
        <v>46053</v>
      </c>
      <c r="BG41" s="177">
        <f>DATE(YEAR(BF41),MONTH(BF41),1)</f>
        <v>46023</v>
      </c>
      <c r="BH41" s="177"/>
      <c r="BI41" s="177"/>
      <c r="BJ41" s="177"/>
      <c r="BK41" s="177"/>
      <c r="BL41" s="116"/>
      <c r="BM41" s="116"/>
      <c r="BN41" s="116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5">
        <f>EOMONTH(BF41,1)</f>
        <v>46081</v>
      </c>
      <c r="CL41" s="177">
        <f>DATE(YEAR(CK41),MONTH(CK41),1)</f>
        <v>46054</v>
      </c>
      <c r="CM41" s="177"/>
      <c r="CN41" s="177"/>
      <c r="CO41" s="177"/>
      <c r="CP41" s="177"/>
      <c r="CQ41" s="116"/>
      <c r="CR41" s="116"/>
      <c r="CS41" s="116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34"/>
      <c r="DE41" s="34"/>
      <c r="DF41" s="145" t="s">
        <v>5</v>
      </c>
      <c r="DG41" s="145"/>
      <c r="DH41" s="145"/>
      <c r="DJ41" s="77" t="s">
        <v>43</v>
      </c>
      <c r="DL41" s="34"/>
      <c r="DM41" s="145" t="s">
        <v>5</v>
      </c>
      <c r="DN41" s="145"/>
      <c r="DO41" s="145"/>
      <c r="DQ41" s="77" t="s">
        <v>43</v>
      </c>
      <c r="DS41" s="34"/>
      <c r="DT41" s="145" t="s">
        <v>5</v>
      </c>
      <c r="DU41" s="145"/>
      <c r="DV41" s="145"/>
      <c r="DX41" s="77" t="s">
        <v>43</v>
      </c>
    </row>
    <row r="42" spans="2:129" ht="15" customHeight="1" x14ac:dyDescent="0.15">
      <c r="B42" s="134"/>
      <c r="C42" s="134"/>
      <c r="D42" s="134"/>
      <c r="E42" s="135" t="s">
        <v>3</v>
      </c>
      <c r="F42" s="136"/>
      <c r="G42" s="136"/>
      <c r="H42" s="136"/>
      <c r="I42" s="136"/>
      <c r="J42" s="137"/>
      <c r="K42" s="141" t="s">
        <v>4</v>
      </c>
      <c r="L42" s="136"/>
      <c r="M42" s="136"/>
      <c r="N42" s="136"/>
      <c r="O42" s="137"/>
      <c r="P42" s="47">
        <f>DATE(YEAR(DD20),MONTH(DD20),1)</f>
        <v>45992</v>
      </c>
      <c r="Q42" s="47">
        <f>P42+DAY(1)</f>
        <v>45993</v>
      </c>
      <c r="R42" s="47">
        <f>Q42+DAY(1)</f>
        <v>45994</v>
      </c>
      <c r="S42" s="47">
        <f t="shared" ref="S42" si="39">R42+DAY(1)</f>
        <v>45995</v>
      </c>
      <c r="T42" s="47">
        <f t="shared" ref="T42" si="40">S42+DAY(1)</f>
        <v>45996</v>
      </c>
      <c r="U42" s="47">
        <f t="shared" ref="U42" si="41">T42+DAY(1)</f>
        <v>45997</v>
      </c>
      <c r="V42" s="47">
        <f t="shared" ref="V42" si="42">U42+DAY(1)</f>
        <v>45998</v>
      </c>
      <c r="W42" s="47">
        <f t="shared" ref="W42" si="43">V42+DAY(1)</f>
        <v>45999</v>
      </c>
      <c r="X42" s="47">
        <f t="shared" ref="X42" si="44">W42+DAY(1)</f>
        <v>46000</v>
      </c>
      <c r="Y42" s="47">
        <f t="shared" ref="Y42" si="45">X42+DAY(1)</f>
        <v>46001</v>
      </c>
      <c r="Z42" s="47">
        <f t="shared" ref="Z42" si="46">Y42+DAY(1)</f>
        <v>46002</v>
      </c>
      <c r="AA42" s="47">
        <f t="shared" ref="AA42" si="47">Z42+DAY(1)</f>
        <v>46003</v>
      </c>
      <c r="AB42" s="47">
        <f t="shared" ref="AB42" si="48">AA42+DAY(1)</f>
        <v>46004</v>
      </c>
      <c r="AC42" s="47">
        <f t="shared" ref="AC42" si="49">AB42+DAY(1)</f>
        <v>46005</v>
      </c>
      <c r="AD42" s="47">
        <f t="shared" ref="AD42" si="50">AC42+DAY(1)</f>
        <v>46006</v>
      </c>
      <c r="AE42" s="47">
        <f t="shared" ref="AE42" si="51">AD42+DAY(1)</f>
        <v>46007</v>
      </c>
      <c r="AF42" s="47">
        <f t="shared" ref="AF42" si="52">AE42+DAY(1)</f>
        <v>46008</v>
      </c>
      <c r="AG42" s="47">
        <f t="shared" ref="AG42" si="53">AF42+DAY(1)</f>
        <v>46009</v>
      </c>
      <c r="AH42" s="47">
        <f t="shared" ref="AH42" si="54">AG42+DAY(1)</f>
        <v>46010</v>
      </c>
      <c r="AI42" s="47">
        <f t="shared" ref="AI42" si="55">AH42+DAY(1)</f>
        <v>46011</v>
      </c>
      <c r="AJ42" s="47">
        <f t="shared" ref="AJ42" si="56">AI42+DAY(1)</f>
        <v>46012</v>
      </c>
      <c r="AK42" s="47">
        <f t="shared" ref="AK42" si="57">AJ42+DAY(1)</f>
        <v>46013</v>
      </c>
      <c r="AL42" s="47">
        <f t="shared" ref="AL42" si="58">AK42+DAY(1)</f>
        <v>46014</v>
      </c>
      <c r="AM42" s="47">
        <f t="shared" ref="AM42" si="59">AL42+DAY(1)</f>
        <v>46015</v>
      </c>
      <c r="AN42" s="47">
        <f t="shared" ref="AN42" si="60">AM42+DAY(1)</f>
        <v>46016</v>
      </c>
      <c r="AO42" s="47">
        <f t="shared" ref="AO42" si="61">AN42+DAY(1)</f>
        <v>46017</v>
      </c>
      <c r="AP42" s="47">
        <f t="shared" ref="AP42" si="62">AO42+DAY(1)</f>
        <v>46018</v>
      </c>
      <c r="AQ42" s="47">
        <f t="shared" ref="AQ42" si="63">AP42+DAY(1)</f>
        <v>46019</v>
      </c>
      <c r="AR42" s="47">
        <f t="shared" ref="AR42" si="64">AQ42+DAY(1)</f>
        <v>46020</v>
      </c>
      <c r="AS42" s="47">
        <f t="shared" ref="AS42" si="65">AR42+DAY(1)</f>
        <v>46021</v>
      </c>
      <c r="AT42" s="47">
        <f t="shared" ref="AT42" si="66">AS42+DAY(1)</f>
        <v>46022</v>
      </c>
      <c r="AU42" s="47">
        <f t="shared" ref="AU42" si="67">AT42+DAY(1)</f>
        <v>46023</v>
      </c>
      <c r="AV42" s="47">
        <f t="shared" ref="AV42" si="68">AU42+DAY(1)</f>
        <v>46024</v>
      </c>
      <c r="AW42" s="47">
        <f t="shared" ref="AW42" si="69">AV42+DAY(1)</f>
        <v>46025</v>
      </c>
      <c r="AX42" s="47">
        <f t="shared" ref="AX42" si="70">AW42+DAY(1)</f>
        <v>46026</v>
      </c>
      <c r="AY42" s="47">
        <f t="shared" ref="AY42" si="71">AX42+DAY(1)</f>
        <v>46027</v>
      </c>
      <c r="AZ42" s="47">
        <f t="shared" ref="AZ42" si="72">AY42+DAY(1)</f>
        <v>46028</v>
      </c>
      <c r="BA42" s="47">
        <f t="shared" ref="BA42" si="73">AZ42+DAY(1)</f>
        <v>46029</v>
      </c>
      <c r="BB42" s="47">
        <f t="shared" ref="BB42" si="74">BA42+DAY(1)</f>
        <v>46030</v>
      </c>
      <c r="BC42" s="47">
        <f t="shared" ref="BC42" si="75">BB42+DAY(1)</f>
        <v>46031</v>
      </c>
      <c r="BD42" s="47">
        <f t="shared" ref="BD42" si="76">BC42+DAY(1)</f>
        <v>46032</v>
      </c>
      <c r="BE42" s="47">
        <f t="shared" ref="BE42" si="77">BD42+DAY(1)</f>
        <v>46033</v>
      </c>
      <c r="BF42" s="47">
        <f t="shared" ref="BF42" si="78">BE42+DAY(1)</f>
        <v>46034</v>
      </c>
      <c r="BG42" s="47">
        <f t="shared" ref="BG42" si="79">BF42+DAY(1)</f>
        <v>46035</v>
      </c>
      <c r="BH42" s="47">
        <f t="shared" ref="BH42" si="80">BG42+DAY(1)</f>
        <v>46036</v>
      </c>
      <c r="BI42" s="47">
        <f t="shared" ref="BI42" si="81">BH42+DAY(1)</f>
        <v>46037</v>
      </c>
      <c r="BJ42" s="47">
        <f t="shared" ref="BJ42" si="82">BI42+DAY(1)</f>
        <v>46038</v>
      </c>
      <c r="BK42" s="47">
        <f t="shared" ref="BK42" si="83">BJ42+DAY(1)</f>
        <v>46039</v>
      </c>
      <c r="BL42" s="47">
        <f t="shared" ref="BL42" si="84">BK42+DAY(1)</f>
        <v>46040</v>
      </c>
      <c r="BM42" s="47">
        <f t="shared" ref="BM42" si="85">BL42+DAY(1)</f>
        <v>46041</v>
      </c>
      <c r="BN42" s="47">
        <f t="shared" ref="BN42" si="86">BM42+DAY(1)</f>
        <v>46042</v>
      </c>
      <c r="BO42" s="47">
        <f t="shared" ref="BO42" si="87">BN42+DAY(1)</f>
        <v>46043</v>
      </c>
      <c r="BP42" s="47">
        <f t="shared" ref="BP42" si="88">BO42+DAY(1)</f>
        <v>46044</v>
      </c>
      <c r="BQ42" s="47">
        <f t="shared" ref="BQ42" si="89">BP42+DAY(1)</f>
        <v>46045</v>
      </c>
      <c r="BR42" s="47">
        <f t="shared" ref="BR42" si="90">BQ42+DAY(1)</f>
        <v>46046</v>
      </c>
      <c r="BS42" s="47">
        <f t="shared" ref="BS42" si="91">BR42+DAY(1)</f>
        <v>46047</v>
      </c>
      <c r="BT42" s="47">
        <f t="shared" ref="BT42" si="92">BS42+DAY(1)</f>
        <v>46048</v>
      </c>
      <c r="BU42" s="47">
        <f t="shared" ref="BU42" si="93">BT42+DAY(1)</f>
        <v>46049</v>
      </c>
      <c r="BV42" s="47">
        <f t="shared" ref="BV42" si="94">BU42+DAY(1)</f>
        <v>46050</v>
      </c>
      <c r="BW42" s="47">
        <f t="shared" ref="BW42" si="95">BV42+DAY(1)</f>
        <v>46051</v>
      </c>
      <c r="BX42" s="47">
        <f t="shared" ref="BX42" si="96">BW42+DAY(1)</f>
        <v>46052</v>
      </c>
      <c r="BY42" s="47">
        <f t="shared" ref="BY42" si="97">BX42+DAY(1)</f>
        <v>46053</v>
      </c>
      <c r="BZ42" s="47">
        <f t="shared" ref="BZ42" si="98">BY42+DAY(1)</f>
        <v>46054</v>
      </c>
      <c r="CA42" s="47">
        <f t="shared" ref="CA42" si="99">BZ42+DAY(1)</f>
        <v>46055</v>
      </c>
      <c r="CB42" s="47">
        <f t="shared" ref="CB42" si="100">CA42+DAY(1)</f>
        <v>46056</v>
      </c>
      <c r="CC42" s="47">
        <f t="shared" ref="CC42" si="101">CB42+DAY(1)</f>
        <v>46057</v>
      </c>
      <c r="CD42" s="47">
        <f t="shared" ref="CD42" si="102">CC42+DAY(1)</f>
        <v>46058</v>
      </c>
      <c r="CE42" s="47">
        <f t="shared" ref="CE42" si="103">CD42+DAY(1)</f>
        <v>46059</v>
      </c>
      <c r="CF42" s="47">
        <f t="shared" ref="CF42" si="104">CE42+DAY(1)</f>
        <v>46060</v>
      </c>
      <c r="CG42" s="47">
        <f t="shared" ref="CG42" si="105">CF42+DAY(1)</f>
        <v>46061</v>
      </c>
      <c r="CH42" s="47">
        <f t="shared" ref="CH42" si="106">CG42+DAY(1)</f>
        <v>46062</v>
      </c>
      <c r="CI42" s="47">
        <f t="shared" ref="CI42" si="107">CH42+DAY(1)</f>
        <v>46063</v>
      </c>
      <c r="CJ42" s="47">
        <f t="shared" ref="CJ42" si="108">CI42+DAY(1)</f>
        <v>46064</v>
      </c>
      <c r="CK42" s="47">
        <f t="shared" ref="CK42" si="109">CJ42+DAY(1)</f>
        <v>46065</v>
      </c>
      <c r="CL42" s="47">
        <f t="shared" ref="CL42" si="110">CK42+DAY(1)</f>
        <v>46066</v>
      </c>
      <c r="CM42" s="47">
        <f t="shared" ref="CM42" si="111">CL42+DAY(1)</f>
        <v>46067</v>
      </c>
      <c r="CN42" s="47">
        <f t="shared" ref="CN42" si="112">CM42+DAY(1)</f>
        <v>46068</v>
      </c>
      <c r="CO42" s="47">
        <f t="shared" ref="CO42" si="113">CN42+DAY(1)</f>
        <v>46069</v>
      </c>
      <c r="CP42" s="47">
        <f t="shared" ref="CP42" si="114">CO42+DAY(1)</f>
        <v>46070</v>
      </c>
      <c r="CQ42" s="47">
        <f t="shared" ref="CQ42" si="115">CP42+DAY(1)</f>
        <v>46071</v>
      </c>
      <c r="CR42" s="47">
        <f t="shared" ref="CR42" si="116">CQ42+DAY(1)</f>
        <v>46072</v>
      </c>
      <c r="CS42" s="47">
        <f t="shared" ref="CS42" si="117">CR42+DAY(1)</f>
        <v>46073</v>
      </c>
      <c r="CT42" s="47">
        <f t="shared" ref="CT42" si="118">CS42+DAY(1)</f>
        <v>46074</v>
      </c>
      <c r="CU42" s="47">
        <f t="shared" ref="CU42" si="119">CT42+DAY(1)</f>
        <v>46075</v>
      </c>
      <c r="CV42" s="47">
        <f t="shared" ref="CV42" si="120">CU42+DAY(1)</f>
        <v>46076</v>
      </c>
      <c r="CW42" s="47">
        <f t="shared" ref="CW42" si="121">CV42+DAY(1)</f>
        <v>46077</v>
      </c>
      <c r="CX42" s="47">
        <f t="shared" ref="CX42" si="122">CW42+DAY(1)</f>
        <v>46078</v>
      </c>
      <c r="CY42" s="47">
        <f t="shared" ref="CY42" si="123">CX42+DAY(1)</f>
        <v>46079</v>
      </c>
      <c r="CZ42" s="47">
        <f t="shared" ref="CZ42" si="124">CY42+DAY(1)</f>
        <v>46080</v>
      </c>
      <c r="DA42" s="47">
        <f t="shared" ref="DA42" si="125">CZ42+DAY(1)</f>
        <v>46081</v>
      </c>
      <c r="DB42" s="47">
        <f t="shared" ref="DB42" si="126">DA42+DAY(1)</f>
        <v>46082</v>
      </c>
      <c r="DC42" s="55">
        <f t="shared" ref="DC42" si="127">DB42+DAY(1)</f>
        <v>46083</v>
      </c>
      <c r="DD42" s="66">
        <f>DC42+DAY(1)</f>
        <v>46084</v>
      </c>
      <c r="DE42" s="48"/>
      <c r="DF42" s="143">
        <f>AB41</f>
        <v>45992</v>
      </c>
      <c r="DG42" s="143"/>
      <c r="DH42" s="143"/>
      <c r="DJ42" s="82" t="str">
        <f>IF(AND(DJ62&lt;0.285,DF62&gt;=1),"NG","OK")</f>
        <v>OK</v>
      </c>
      <c r="DK42" s="80">
        <f>IFERROR(IF(DJ42="NG",1,0),0)</f>
        <v>0</v>
      </c>
      <c r="DL42" s="48"/>
      <c r="DM42" s="143">
        <f>BG41</f>
        <v>46023</v>
      </c>
      <c r="DN42" s="143"/>
      <c r="DO42" s="143"/>
      <c r="DQ42" s="82" t="str">
        <f>IF(AND(DQ62&lt;0.285,DM62&gt;=1),"NG","OK")</f>
        <v>OK</v>
      </c>
      <c r="DR42" s="80">
        <f>IFERROR(IF(DQ42="NG",1,0),0)</f>
        <v>0</v>
      </c>
      <c r="DS42" s="48"/>
      <c r="DT42" s="143">
        <f>CL41</f>
        <v>46054</v>
      </c>
      <c r="DU42" s="143"/>
      <c r="DV42" s="143"/>
      <c r="DX42" s="82" t="str">
        <f>IF(AND(DX62&lt;0.285,DT62&gt;=1),"NG","OK")</f>
        <v>OK</v>
      </c>
      <c r="DY42" s="80">
        <f>IFERROR(IF(DX42="NG",1,0),0)</f>
        <v>0</v>
      </c>
    </row>
    <row r="43" spans="2:129" ht="15" customHeight="1" x14ac:dyDescent="0.15">
      <c r="B43" s="134"/>
      <c r="C43" s="134"/>
      <c r="D43" s="134"/>
      <c r="E43" s="138"/>
      <c r="F43" s="139"/>
      <c r="G43" s="139"/>
      <c r="H43" s="139"/>
      <c r="I43" s="139"/>
      <c r="J43" s="140"/>
      <c r="K43" s="142"/>
      <c r="L43" s="139"/>
      <c r="M43" s="139"/>
      <c r="N43" s="139"/>
      <c r="O43" s="140"/>
      <c r="P43" s="49" t="str">
        <f>TEXT(WEEKDAY(+P42),"aaa")</f>
        <v>月</v>
      </c>
      <c r="Q43" s="49" t="str">
        <f>TEXT(WEEKDAY(+Q42),"aaa")</f>
        <v>火</v>
      </c>
      <c r="R43" s="49" t="str">
        <f>TEXT(WEEKDAY(+R42),"aaa")</f>
        <v>水</v>
      </c>
      <c r="S43" s="49" t="str">
        <f>TEXT(WEEKDAY(+S42),"aaa")</f>
        <v>木</v>
      </c>
      <c r="T43" s="49" t="str">
        <f t="shared" ref="T43:CE43" si="128">TEXT(WEEKDAY(+T42),"aaa")</f>
        <v>金</v>
      </c>
      <c r="U43" s="49" t="str">
        <f t="shared" si="128"/>
        <v>土</v>
      </c>
      <c r="V43" s="49" t="str">
        <f t="shared" si="128"/>
        <v>日</v>
      </c>
      <c r="W43" s="49" t="str">
        <f t="shared" si="128"/>
        <v>月</v>
      </c>
      <c r="X43" s="49" t="str">
        <f t="shared" si="128"/>
        <v>火</v>
      </c>
      <c r="Y43" s="49" t="str">
        <f t="shared" si="128"/>
        <v>水</v>
      </c>
      <c r="Z43" s="49" t="str">
        <f t="shared" si="128"/>
        <v>木</v>
      </c>
      <c r="AA43" s="49" t="str">
        <f t="shared" si="128"/>
        <v>金</v>
      </c>
      <c r="AB43" s="49" t="str">
        <f t="shared" si="128"/>
        <v>土</v>
      </c>
      <c r="AC43" s="49" t="str">
        <f t="shared" si="128"/>
        <v>日</v>
      </c>
      <c r="AD43" s="49" t="str">
        <f t="shared" si="128"/>
        <v>月</v>
      </c>
      <c r="AE43" s="49" t="str">
        <f t="shared" si="128"/>
        <v>火</v>
      </c>
      <c r="AF43" s="49" t="str">
        <f t="shared" si="128"/>
        <v>水</v>
      </c>
      <c r="AG43" s="49" t="str">
        <f t="shared" si="128"/>
        <v>木</v>
      </c>
      <c r="AH43" s="49" t="str">
        <f t="shared" si="128"/>
        <v>金</v>
      </c>
      <c r="AI43" s="49" t="str">
        <f t="shared" si="128"/>
        <v>土</v>
      </c>
      <c r="AJ43" s="49" t="str">
        <f t="shared" si="128"/>
        <v>日</v>
      </c>
      <c r="AK43" s="49" t="str">
        <f t="shared" si="128"/>
        <v>月</v>
      </c>
      <c r="AL43" s="49" t="str">
        <f t="shared" si="128"/>
        <v>火</v>
      </c>
      <c r="AM43" s="49" t="str">
        <f t="shared" si="128"/>
        <v>水</v>
      </c>
      <c r="AN43" s="49" t="str">
        <f t="shared" si="128"/>
        <v>木</v>
      </c>
      <c r="AO43" s="49" t="str">
        <f t="shared" si="128"/>
        <v>金</v>
      </c>
      <c r="AP43" s="49" t="str">
        <f t="shared" si="128"/>
        <v>土</v>
      </c>
      <c r="AQ43" s="49" t="str">
        <f t="shared" si="128"/>
        <v>日</v>
      </c>
      <c r="AR43" s="49" t="str">
        <f t="shared" si="128"/>
        <v>月</v>
      </c>
      <c r="AS43" s="49" t="str">
        <f t="shared" si="128"/>
        <v>火</v>
      </c>
      <c r="AT43" s="49" t="str">
        <f t="shared" si="128"/>
        <v>水</v>
      </c>
      <c r="AU43" s="49" t="str">
        <f t="shared" si="128"/>
        <v>木</v>
      </c>
      <c r="AV43" s="49" t="str">
        <f t="shared" si="128"/>
        <v>金</v>
      </c>
      <c r="AW43" s="49" t="str">
        <f t="shared" si="128"/>
        <v>土</v>
      </c>
      <c r="AX43" s="49" t="str">
        <f t="shared" si="128"/>
        <v>日</v>
      </c>
      <c r="AY43" s="49" t="str">
        <f t="shared" si="128"/>
        <v>月</v>
      </c>
      <c r="AZ43" s="49" t="str">
        <f t="shared" si="128"/>
        <v>火</v>
      </c>
      <c r="BA43" s="49" t="str">
        <f t="shared" si="128"/>
        <v>水</v>
      </c>
      <c r="BB43" s="49" t="str">
        <f t="shared" si="128"/>
        <v>木</v>
      </c>
      <c r="BC43" s="49" t="str">
        <f t="shared" si="128"/>
        <v>金</v>
      </c>
      <c r="BD43" s="49" t="str">
        <f t="shared" si="128"/>
        <v>土</v>
      </c>
      <c r="BE43" s="49" t="str">
        <f t="shared" si="128"/>
        <v>日</v>
      </c>
      <c r="BF43" s="49" t="str">
        <f t="shared" si="128"/>
        <v>月</v>
      </c>
      <c r="BG43" s="49" t="str">
        <f t="shared" si="128"/>
        <v>火</v>
      </c>
      <c r="BH43" s="49" t="str">
        <f t="shared" si="128"/>
        <v>水</v>
      </c>
      <c r="BI43" s="49" t="str">
        <f t="shared" si="128"/>
        <v>木</v>
      </c>
      <c r="BJ43" s="49" t="str">
        <f t="shared" si="128"/>
        <v>金</v>
      </c>
      <c r="BK43" s="49" t="str">
        <f t="shared" si="128"/>
        <v>土</v>
      </c>
      <c r="BL43" s="49" t="str">
        <f t="shared" si="128"/>
        <v>日</v>
      </c>
      <c r="BM43" s="49" t="str">
        <f t="shared" si="128"/>
        <v>月</v>
      </c>
      <c r="BN43" s="49" t="str">
        <f t="shared" si="128"/>
        <v>火</v>
      </c>
      <c r="BO43" s="49" t="str">
        <f t="shared" si="128"/>
        <v>水</v>
      </c>
      <c r="BP43" s="49" t="str">
        <f t="shared" si="128"/>
        <v>木</v>
      </c>
      <c r="BQ43" s="49" t="str">
        <f t="shared" si="128"/>
        <v>金</v>
      </c>
      <c r="BR43" s="49" t="str">
        <f t="shared" si="128"/>
        <v>土</v>
      </c>
      <c r="BS43" s="49" t="str">
        <f t="shared" si="128"/>
        <v>日</v>
      </c>
      <c r="BT43" s="49" t="str">
        <f t="shared" si="128"/>
        <v>月</v>
      </c>
      <c r="BU43" s="49" t="str">
        <f t="shared" si="128"/>
        <v>火</v>
      </c>
      <c r="BV43" s="49" t="str">
        <f t="shared" si="128"/>
        <v>水</v>
      </c>
      <c r="BW43" s="49" t="str">
        <f t="shared" si="128"/>
        <v>木</v>
      </c>
      <c r="BX43" s="49" t="str">
        <f t="shared" si="128"/>
        <v>金</v>
      </c>
      <c r="BY43" s="49" t="str">
        <f t="shared" si="128"/>
        <v>土</v>
      </c>
      <c r="BZ43" s="49" t="str">
        <f t="shared" si="128"/>
        <v>日</v>
      </c>
      <c r="CA43" s="49" t="str">
        <f t="shared" si="128"/>
        <v>月</v>
      </c>
      <c r="CB43" s="49" t="str">
        <f t="shared" si="128"/>
        <v>火</v>
      </c>
      <c r="CC43" s="49" t="str">
        <f t="shared" si="128"/>
        <v>水</v>
      </c>
      <c r="CD43" s="49" t="str">
        <f t="shared" si="128"/>
        <v>木</v>
      </c>
      <c r="CE43" s="49" t="str">
        <f t="shared" si="128"/>
        <v>金</v>
      </c>
      <c r="CF43" s="49" t="str">
        <f t="shared" ref="CF43:DC43" si="129">TEXT(WEEKDAY(+CF42),"aaa")</f>
        <v>土</v>
      </c>
      <c r="CG43" s="49" t="str">
        <f t="shared" si="129"/>
        <v>日</v>
      </c>
      <c r="CH43" s="49" t="str">
        <f t="shared" si="129"/>
        <v>月</v>
      </c>
      <c r="CI43" s="49" t="str">
        <f t="shared" si="129"/>
        <v>火</v>
      </c>
      <c r="CJ43" s="49" t="str">
        <f t="shared" si="129"/>
        <v>水</v>
      </c>
      <c r="CK43" s="49" t="str">
        <f t="shared" si="129"/>
        <v>木</v>
      </c>
      <c r="CL43" s="49" t="str">
        <f t="shared" si="129"/>
        <v>金</v>
      </c>
      <c r="CM43" s="49" t="str">
        <f t="shared" si="129"/>
        <v>土</v>
      </c>
      <c r="CN43" s="49" t="str">
        <f t="shared" si="129"/>
        <v>日</v>
      </c>
      <c r="CO43" s="49" t="str">
        <f t="shared" si="129"/>
        <v>月</v>
      </c>
      <c r="CP43" s="49" t="str">
        <f t="shared" si="129"/>
        <v>火</v>
      </c>
      <c r="CQ43" s="49" t="str">
        <f t="shared" si="129"/>
        <v>水</v>
      </c>
      <c r="CR43" s="49" t="str">
        <f t="shared" si="129"/>
        <v>木</v>
      </c>
      <c r="CS43" s="49" t="str">
        <f t="shared" si="129"/>
        <v>金</v>
      </c>
      <c r="CT43" s="49" t="str">
        <f t="shared" si="129"/>
        <v>土</v>
      </c>
      <c r="CU43" s="49" t="str">
        <f t="shared" si="129"/>
        <v>日</v>
      </c>
      <c r="CV43" s="49" t="str">
        <f t="shared" si="129"/>
        <v>月</v>
      </c>
      <c r="CW43" s="49" t="str">
        <f t="shared" si="129"/>
        <v>火</v>
      </c>
      <c r="CX43" s="49" t="str">
        <f t="shared" si="129"/>
        <v>水</v>
      </c>
      <c r="CY43" s="49" t="str">
        <f t="shared" si="129"/>
        <v>木</v>
      </c>
      <c r="CZ43" s="49" t="str">
        <f t="shared" si="129"/>
        <v>金</v>
      </c>
      <c r="DA43" s="49" t="str">
        <f t="shared" si="129"/>
        <v>土</v>
      </c>
      <c r="DB43" s="49" t="str">
        <f t="shared" si="129"/>
        <v>日</v>
      </c>
      <c r="DC43" s="50" t="str">
        <f t="shared" si="129"/>
        <v>月</v>
      </c>
      <c r="DD43" s="34"/>
      <c r="DE43" s="48"/>
      <c r="DF43" s="69" t="s">
        <v>31</v>
      </c>
      <c r="DG43" s="69" t="s">
        <v>30</v>
      </c>
      <c r="DH43" s="70" t="s">
        <v>38</v>
      </c>
      <c r="DI43" s="74" t="s">
        <v>40</v>
      </c>
      <c r="DL43" s="48"/>
      <c r="DM43" s="69" t="s">
        <v>31</v>
      </c>
      <c r="DN43" s="69" t="s">
        <v>30</v>
      </c>
      <c r="DO43" s="70" t="s">
        <v>38</v>
      </c>
      <c r="DP43" s="74" t="s">
        <v>40</v>
      </c>
      <c r="DS43" s="48"/>
      <c r="DT43" s="69" t="s">
        <v>31</v>
      </c>
      <c r="DU43" s="69" t="s">
        <v>30</v>
      </c>
      <c r="DV43" s="70" t="s">
        <v>38</v>
      </c>
      <c r="DW43" s="74" t="s">
        <v>40</v>
      </c>
    </row>
    <row r="44" spans="2:129" ht="15" customHeight="1" x14ac:dyDescent="0.15">
      <c r="B44" s="130"/>
      <c r="C44" s="130"/>
      <c r="D44" s="130"/>
      <c r="E44" s="131" t="str">
        <f>$E$22</f>
        <v>●建設</v>
      </c>
      <c r="F44" s="132"/>
      <c r="G44" s="132"/>
      <c r="H44" s="132"/>
      <c r="I44" s="132"/>
      <c r="J44" s="133"/>
      <c r="K44" s="123" t="str">
        <f>$K$22</f>
        <v>小松　一郎</v>
      </c>
      <c r="L44" s="124"/>
      <c r="M44" s="124"/>
      <c r="N44" s="124"/>
      <c r="O44" s="124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3"/>
      <c r="DD44" s="34"/>
      <c r="DE44" s="13"/>
      <c r="DF44" s="65">
        <f>COUNTIFS($P$42:$DC$42,"&gt;="&amp;$BU$6,$P$42:$DC$42,"&lt;="&amp;$CL$6,$P$42:$DC$42,"&gt;="&amp;$AB$41,$P$42:$DC$42,"&lt;"&amp;$BG$41,P44:DC44,"★")</f>
        <v>0</v>
      </c>
      <c r="DG44" s="65">
        <f>COUNTIFS($P$42:$DC$42,"&gt;="&amp;$BU$6,$P$42:$DC$42,"&lt;="&amp;$CL$6,$P$42:$DC$42,"&gt;="&amp;$AB$41,$P$42:$DC$42,"&lt;"&amp;$BG$41,P44:DC44,"●")</f>
        <v>0</v>
      </c>
      <c r="DH44" s="65">
        <f>COUNTIFS($P$42:$DC$42,"&gt;="&amp;$BU$6,$P$42:$DC$42,"&lt;="&amp;$CL$6,$P$42:$DC$42,"&gt;="&amp;$AB$41,$P$42:$DC$42,"&lt;"&amp;$BG$41,P44:DC44,"▲")</f>
        <v>0</v>
      </c>
      <c r="DI44" s="73">
        <f>SUM(DF44:DG44)</f>
        <v>0</v>
      </c>
      <c r="DJ44" s="76">
        <f>IFERROR(DG44/DI44,0)</f>
        <v>0</v>
      </c>
      <c r="DK44" s="75"/>
      <c r="DL44" s="13"/>
      <c r="DM44" s="65">
        <f>COUNTIFS($P$42:$DC$42,"&gt;="&amp;$BU$6,$P$42:$DC$42,"&lt;="&amp;$CL$6,$P$42:$DC$42,"&gt;="&amp;$BG$41,$P$42:$DC$42,"&lt;"&amp;$CL$41,P44:DC44,"★")</f>
        <v>0</v>
      </c>
      <c r="DN44" s="65">
        <f>COUNTIFS($P$42:$DC$42,"&gt;="&amp;$BU$6,$P$42:$DC$42,"&lt;="&amp;$CL$6,$P$42:$DC$42,"&gt;="&amp;$BG$41,$P$42:$DC$42,"&lt;"&amp;$CL$41,P44:DC44,"●")</f>
        <v>0</v>
      </c>
      <c r="DO44" s="65">
        <f>COUNTIFS($P$42:$DC$42,"&gt;="&amp;$BU$6,$P$42:$DC$42,"&lt;="&amp;$CL$6,$P$42:$DC$42,"&gt;="&amp;$BG$41,$P$42:$DC$42,"&lt;"&amp;$CL$41,P44:DC44,"▲")</f>
        <v>0</v>
      </c>
      <c r="DP44" s="73">
        <f>SUM(DM44:DN44)</f>
        <v>0</v>
      </c>
      <c r="DQ44" s="76">
        <f>IFERROR(DN44/DP44,0)</f>
        <v>0</v>
      </c>
      <c r="DS44" s="13"/>
      <c r="DT44" s="65">
        <f>COUNTIFS($P$42:$DC$42,"&gt;="&amp;$BU$6,$P$42:$DC$42,"&lt;="&amp;$CL$6,$P$42:$DC$42,"&gt;="&amp;$CL$41,$P$42:$DC$42,"&lt;"&amp;$AB$81,P44:DC44,"★")</f>
        <v>0</v>
      </c>
      <c r="DU44" s="65">
        <f>COUNTIFS($P$42:$DC$42,"&gt;="&amp;$BU$6,$P$42:$DC$42,"&lt;="&amp;$CL$6,$P$42:$DC$42,"&gt;="&amp;$CL$41,$P$42:$DC$42,"&lt;"&amp;$AB$81,P44:DC44,"●")</f>
        <v>0</v>
      </c>
      <c r="DV44" s="65">
        <f>COUNTIFS($P$42:$DC$42,"&gt;="&amp;$BU$6,$P$42:$DC$42,"&lt;="&amp;$CL$6,$P$42:$DC$42,"&gt;="&amp;$CL$41,$P$42:$DC$42,"&lt;"&amp;$AB$81,P44:DC44,"▲")</f>
        <v>0</v>
      </c>
      <c r="DW44" s="73">
        <f>SUM(DT44:DU44)</f>
        <v>0</v>
      </c>
      <c r="DX44" s="76">
        <f>IFERROR(DU44/DW44,0)</f>
        <v>0</v>
      </c>
    </row>
    <row r="45" spans="2:129" ht="15" customHeight="1" x14ac:dyDescent="0.15">
      <c r="B45" s="130"/>
      <c r="C45" s="130"/>
      <c r="D45" s="130"/>
      <c r="E45" s="120" t="str">
        <f>$E$23</f>
        <v xml:space="preserve"> </v>
      </c>
      <c r="F45" s="121"/>
      <c r="G45" s="121"/>
      <c r="H45" s="121"/>
      <c r="I45" s="121"/>
      <c r="J45" s="122"/>
      <c r="K45" s="123" t="str">
        <f>$K$23</f>
        <v>小松　二郎</v>
      </c>
      <c r="L45" s="124"/>
      <c r="M45" s="124"/>
      <c r="N45" s="124"/>
      <c r="O45" s="124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3"/>
      <c r="DD45" s="34"/>
      <c r="DE45" s="13"/>
      <c r="DF45" s="65">
        <f t="shared" ref="DF45:DF61" si="130">COUNTIFS($P$42:$DC$42,"&gt;="&amp;$BU$6,$P$42:$DC$42,"&lt;="&amp;$CL$6,$P$42:$DC$42,"&gt;="&amp;$AB$41,$P$42:$DC$42,"&lt;"&amp;$BG$41,P45:DC45,"★")</f>
        <v>0</v>
      </c>
      <c r="DG45" s="65">
        <f t="shared" ref="DG45:DG61" si="131">COUNTIFS($P$42:$DC$42,"&gt;="&amp;$BU$6,$P$42:$DC$42,"&lt;="&amp;$CL$6,$P$42:$DC$42,"&gt;="&amp;$AB$41,$P$42:$DC$42,"&lt;"&amp;$BG$41,P45:DC45,"●")</f>
        <v>0</v>
      </c>
      <c r="DH45" s="65">
        <f t="shared" ref="DH45:DH61" si="132">COUNTIFS($P$42:$DC$42,"&gt;="&amp;$BU$6,$P$42:$DC$42,"&lt;="&amp;$CL$6,$P$42:$DC$42,"&gt;="&amp;$AB$41,$P$42:$DC$42,"&lt;"&amp;$BG$41,P45:DC45,"▲")</f>
        <v>0</v>
      </c>
      <c r="DI45" s="73">
        <f t="shared" ref="DI45:DI61" si="133">SUM(DF45:DG45)</f>
        <v>0</v>
      </c>
      <c r="DJ45" s="76">
        <f t="shared" ref="DJ45:DJ61" si="134">IFERROR(DG45/DI45,0)</f>
        <v>0</v>
      </c>
      <c r="DM45" s="65">
        <f t="shared" ref="DM45:DM61" si="135">COUNTIFS($P$42:$DC$42,"&gt;="&amp;$BU$6,$P$42:$DC$42,"&lt;="&amp;$CL$6,$P$42:$DC$42,"&gt;="&amp;$BG$41,$P$42:$DC$42,"&lt;"&amp;$CL$41,P45:DC45,"★")</f>
        <v>0</v>
      </c>
      <c r="DN45" s="65">
        <f t="shared" ref="DN45:DN61" si="136">COUNTIFS($P$42:$DC$42,"&gt;="&amp;$BU$6,$P$42:$DC$42,"&lt;="&amp;$CL$6,$P$42:$DC$42,"&gt;="&amp;$BG$41,$P$42:$DC$42,"&lt;"&amp;$CL$41,P45:DC45,"●")</f>
        <v>0</v>
      </c>
      <c r="DO45" s="65">
        <f t="shared" ref="DO45:DO61" si="137">COUNTIFS($P$42:$DC$42,"&gt;="&amp;$BU$6,$P$42:$DC$42,"&lt;="&amp;$CL$6,$P$42:$DC$42,"&gt;="&amp;$BG$41,$P$42:$DC$42,"&lt;"&amp;$CL$41,P45:DC45,"▲")</f>
        <v>0</v>
      </c>
      <c r="DP45" s="73">
        <f t="shared" ref="DP45:DP61" si="138">SUM(DM45:DN45)</f>
        <v>0</v>
      </c>
      <c r="DQ45" s="76">
        <f t="shared" ref="DQ45:DQ61" si="139">IFERROR(DN45/DP45,0)</f>
        <v>0</v>
      </c>
      <c r="DT45" s="65">
        <f t="shared" ref="DT45:DT61" si="140">COUNTIFS($P$42:$DC$42,"&gt;="&amp;$BU$6,$P$42:$DC$42,"&lt;="&amp;$CL$6,$P$42:$DC$42,"&gt;="&amp;$CL$41,$P$42:$DC$42,"&lt;"&amp;$AB$81,P45:DC45,"★")</f>
        <v>0</v>
      </c>
      <c r="DU45" s="65">
        <f t="shared" ref="DU45:DU61" si="141">COUNTIFS($P$42:$DC$42,"&gt;="&amp;$BU$6,$P$42:$DC$42,"&lt;="&amp;$CL$6,$P$42:$DC$42,"&gt;="&amp;$CL$41,$P$42:$DC$42,"&lt;"&amp;$AB$81,P45:DC45,"●")</f>
        <v>0</v>
      </c>
      <c r="DV45" s="65">
        <f t="shared" ref="DV45:DV61" si="142">COUNTIFS($P$42:$DC$42,"&gt;="&amp;$BU$6,$P$42:$DC$42,"&lt;="&amp;$CL$6,$P$42:$DC$42,"&gt;="&amp;$CL$41,$P$42:$DC$42,"&lt;"&amp;$AB$81,P45:DC45,"▲")</f>
        <v>0</v>
      </c>
      <c r="DW45" s="73">
        <f t="shared" ref="DW45:DW61" si="143">SUM(DT45:DU45)</f>
        <v>0</v>
      </c>
      <c r="DX45" s="76">
        <f t="shared" ref="DX45:DX61" si="144">IFERROR(DU45/DW45,0)</f>
        <v>0</v>
      </c>
    </row>
    <row r="46" spans="2:129" ht="15" customHeight="1" x14ac:dyDescent="0.15">
      <c r="B46" s="130"/>
      <c r="C46" s="130"/>
      <c r="D46" s="130"/>
      <c r="E46" s="120" t="str">
        <f>$E$24</f>
        <v xml:space="preserve"> </v>
      </c>
      <c r="F46" s="121"/>
      <c r="G46" s="121"/>
      <c r="H46" s="121"/>
      <c r="I46" s="121"/>
      <c r="J46" s="122"/>
      <c r="K46" s="123" t="str">
        <f>$K$24</f>
        <v>小松　三郎</v>
      </c>
      <c r="L46" s="124"/>
      <c r="M46" s="124"/>
      <c r="N46" s="124"/>
      <c r="O46" s="124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3"/>
      <c r="DD46" s="34"/>
      <c r="DE46" s="13"/>
      <c r="DF46" s="65">
        <f t="shared" si="130"/>
        <v>0</v>
      </c>
      <c r="DG46" s="65">
        <f t="shared" si="131"/>
        <v>0</v>
      </c>
      <c r="DH46" s="65">
        <f t="shared" si="132"/>
        <v>0</v>
      </c>
      <c r="DI46" s="73">
        <f t="shared" si="133"/>
        <v>0</v>
      </c>
      <c r="DJ46" s="76">
        <f>IFERROR(DG46/DI46,0)</f>
        <v>0</v>
      </c>
      <c r="DM46" s="65">
        <f t="shared" si="135"/>
        <v>0</v>
      </c>
      <c r="DN46" s="65">
        <f t="shared" si="136"/>
        <v>0</v>
      </c>
      <c r="DO46" s="65">
        <f t="shared" si="137"/>
        <v>0</v>
      </c>
      <c r="DP46" s="73">
        <f t="shared" si="138"/>
        <v>0</v>
      </c>
      <c r="DQ46" s="76">
        <f>IFERROR(DN46/DP46,0)</f>
        <v>0</v>
      </c>
      <c r="DT46" s="65">
        <f t="shared" si="140"/>
        <v>0</v>
      </c>
      <c r="DU46" s="65">
        <f t="shared" si="141"/>
        <v>0</v>
      </c>
      <c r="DV46" s="65">
        <f t="shared" si="142"/>
        <v>0</v>
      </c>
      <c r="DW46" s="73">
        <f t="shared" si="143"/>
        <v>0</v>
      </c>
      <c r="DX46" s="76">
        <f>IFERROR(DU46/DW46,0)</f>
        <v>0</v>
      </c>
    </row>
    <row r="47" spans="2:129" ht="15" customHeight="1" x14ac:dyDescent="0.15">
      <c r="B47" s="130"/>
      <c r="C47" s="130"/>
      <c r="D47" s="130"/>
      <c r="E47" s="120" t="str">
        <f>$E$25</f>
        <v xml:space="preserve"> </v>
      </c>
      <c r="F47" s="121"/>
      <c r="G47" s="121"/>
      <c r="H47" s="121"/>
      <c r="I47" s="121"/>
      <c r="J47" s="122"/>
      <c r="K47" s="123" t="str">
        <f>$K$25</f>
        <v>小松　四郎</v>
      </c>
      <c r="L47" s="124"/>
      <c r="M47" s="124"/>
      <c r="N47" s="124"/>
      <c r="O47" s="124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3"/>
      <c r="DD47" s="34"/>
      <c r="DE47" s="13"/>
      <c r="DF47" s="65">
        <f t="shared" si="130"/>
        <v>0</v>
      </c>
      <c r="DG47" s="65">
        <f t="shared" si="131"/>
        <v>0</v>
      </c>
      <c r="DH47" s="65">
        <f t="shared" si="132"/>
        <v>0</v>
      </c>
      <c r="DI47" s="73">
        <f t="shared" si="133"/>
        <v>0</v>
      </c>
      <c r="DJ47" s="76">
        <f>IFERROR(DG47/DI47,0)</f>
        <v>0</v>
      </c>
      <c r="DM47" s="65">
        <f t="shared" si="135"/>
        <v>0</v>
      </c>
      <c r="DN47" s="65">
        <f t="shared" si="136"/>
        <v>0</v>
      </c>
      <c r="DO47" s="65">
        <f t="shared" si="137"/>
        <v>0</v>
      </c>
      <c r="DP47" s="73">
        <f t="shared" si="138"/>
        <v>0</v>
      </c>
      <c r="DQ47" s="76">
        <f>IFERROR(DN47/DP47,0)</f>
        <v>0</v>
      </c>
      <c r="DT47" s="65">
        <f t="shared" si="140"/>
        <v>0</v>
      </c>
      <c r="DU47" s="65">
        <f t="shared" si="141"/>
        <v>0</v>
      </c>
      <c r="DV47" s="65">
        <f t="shared" si="142"/>
        <v>0</v>
      </c>
      <c r="DW47" s="73">
        <f t="shared" si="143"/>
        <v>0</v>
      </c>
      <c r="DX47" s="76">
        <f>IFERROR(DU47/DW47,0)</f>
        <v>0</v>
      </c>
    </row>
    <row r="48" spans="2:129" ht="15" customHeight="1" x14ac:dyDescent="0.15">
      <c r="B48" s="130"/>
      <c r="C48" s="130"/>
      <c r="D48" s="130"/>
      <c r="E48" s="120" t="str">
        <f>$E$26</f>
        <v xml:space="preserve"> </v>
      </c>
      <c r="F48" s="121"/>
      <c r="G48" s="121"/>
      <c r="H48" s="121"/>
      <c r="I48" s="121"/>
      <c r="J48" s="122"/>
      <c r="K48" s="123" t="str">
        <f>$K$26</f>
        <v>小松　五郎</v>
      </c>
      <c r="L48" s="124"/>
      <c r="M48" s="124"/>
      <c r="N48" s="124"/>
      <c r="O48" s="124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3"/>
      <c r="DD48" s="34"/>
      <c r="DE48" s="13"/>
      <c r="DF48" s="65">
        <f t="shared" si="130"/>
        <v>0</v>
      </c>
      <c r="DG48" s="65">
        <f t="shared" si="131"/>
        <v>0</v>
      </c>
      <c r="DH48" s="65">
        <f t="shared" si="132"/>
        <v>0</v>
      </c>
      <c r="DI48" s="73">
        <f t="shared" si="133"/>
        <v>0</v>
      </c>
      <c r="DJ48" s="76">
        <f t="shared" si="134"/>
        <v>0</v>
      </c>
      <c r="DM48" s="65">
        <f t="shared" si="135"/>
        <v>0</v>
      </c>
      <c r="DN48" s="65">
        <f t="shared" si="136"/>
        <v>0</v>
      </c>
      <c r="DO48" s="65">
        <f t="shared" si="137"/>
        <v>0</v>
      </c>
      <c r="DP48" s="73">
        <f t="shared" si="138"/>
        <v>0</v>
      </c>
      <c r="DQ48" s="76">
        <f t="shared" si="139"/>
        <v>0</v>
      </c>
      <c r="DT48" s="65">
        <f t="shared" si="140"/>
        <v>0</v>
      </c>
      <c r="DU48" s="65">
        <f t="shared" si="141"/>
        <v>0</v>
      </c>
      <c r="DV48" s="65">
        <f t="shared" si="142"/>
        <v>0</v>
      </c>
      <c r="DW48" s="73">
        <f t="shared" si="143"/>
        <v>0</v>
      </c>
      <c r="DX48" s="76">
        <f t="shared" si="144"/>
        <v>0</v>
      </c>
    </row>
    <row r="49" spans="2:128" ht="15" customHeight="1" x14ac:dyDescent="0.15">
      <c r="B49" s="130"/>
      <c r="C49" s="130"/>
      <c r="D49" s="130"/>
      <c r="E49" s="120" t="str">
        <f>$E$27</f>
        <v xml:space="preserve"> </v>
      </c>
      <c r="F49" s="121"/>
      <c r="G49" s="121"/>
      <c r="H49" s="121"/>
      <c r="I49" s="121"/>
      <c r="J49" s="122"/>
      <c r="K49" s="123" t="str">
        <f>$K$27</f>
        <v>小松　六郎</v>
      </c>
      <c r="L49" s="124"/>
      <c r="M49" s="124"/>
      <c r="N49" s="124"/>
      <c r="O49" s="124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3"/>
      <c r="DD49" s="34"/>
      <c r="DE49" s="13"/>
      <c r="DF49" s="65">
        <f>COUNTIFS($P$42:$DC$42,"&gt;="&amp;$BU$6,$P$42:$DC$42,"&lt;="&amp;$CL$6,$P$42:$DC$42,"&gt;="&amp;$AB$41,$P$42:$DC$42,"&lt;"&amp;$BG$41,P49:DC49,"★")</f>
        <v>0</v>
      </c>
      <c r="DG49" s="65">
        <f t="shared" si="131"/>
        <v>0</v>
      </c>
      <c r="DH49" s="65">
        <f t="shared" si="132"/>
        <v>0</v>
      </c>
      <c r="DI49" s="73">
        <f t="shared" si="133"/>
        <v>0</v>
      </c>
      <c r="DJ49" s="76">
        <f t="shared" si="134"/>
        <v>0</v>
      </c>
      <c r="DM49" s="65">
        <f t="shared" si="135"/>
        <v>0</v>
      </c>
      <c r="DN49" s="65">
        <f t="shared" si="136"/>
        <v>0</v>
      </c>
      <c r="DO49" s="65">
        <f t="shared" si="137"/>
        <v>0</v>
      </c>
      <c r="DP49" s="73">
        <f t="shared" si="138"/>
        <v>0</v>
      </c>
      <c r="DQ49" s="76">
        <f t="shared" si="139"/>
        <v>0</v>
      </c>
      <c r="DT49" s="65">
        <f t="shared" si="140"/>
        <v>0</v>
      </c>
      <c r="DU49" s="65">
        <f t="shared" si="141"/>
        <v>0</v>
      </c>
      <c r="DV49" s="65">
        <f t="shared" si="142"/>
        <v>0</v>
      </c>
      <c r="DW49" s="73">
        <f t="shared" si="143"/>
        <v>0</v>
      </c>
      <c r="DX49" s="76">
        <f t="shared" si="144"/>
        <v>0</v>
      </c>
    </row>
    <row r="50" spans="2:128" ht="15" customHeight="1" x14ac:dyDescent="0.15">
      <c r="B50" s="130"/>
      <c r="C50" s="130"/>
      <c r="D50" s="130"/>
      <c r="E50" s="120" t="str">
        <f>$E$28</f>
        <v>▲建設（一次下請）</v>
      </c>
      <c r="F50" s="121"/>
      <c r="G50" s="121"/>
      <c r="H50" s="121"/>
      <c r="I50" s="121"/>
      <c r="J50" s="122"/>
      <c r="K50" s="123" t="str">
        <f>$K$28</f>
        <v>小松　一郎</v>
      </c>
      <c r="L50" s="124"/>
      <c r="M50" s="124"/>
      <c r="N50" s="124"/>
      <c r="O50" s="124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3"/>
      <c r="DD50" s="34"/>
      <c r="DE50" s="13"/>
      <c r="DF50" s="65">
        <f t="shared" si="130"/>
        <v>0</v>
      </c>
      <c r="DG50" s="65">
        <f t="shared" si="131"/>
        <v>0</v>
      </c>
      <c r="DH50" s="65">
        <f t="shared" si="132"/>
        <v>0</v>
      </c>
      <c r="DI50" s="73">
        <f t="shared" si="133"/>
        <v>0</v>
      </c>
      <c r="DJ50" s="76">
        <f t="shared" si="134"/>
        <v>0</v>
      </c>
      <c r="DM50" s="65">
        <f t="shared" si="135"/>
        <v>0</v>
      </c>
      <c r="DN50" s="65">
        <f t="shared" si="136"/>
        <v>0</v>
      </c>
      <c r="DO50" s="65">
        <f t="shared" si="137"/>
        <v>0</v>
      </c>
      <c r="DP50" s="73">
        <f t="shared" si="138"/>
        <v>0</v>
      </c>
      <c r="DQ50" s="76">
        <f t="shared" si="139"/>
        <v>0</v>
      </c>
      <c r="DT50" s="65">
        <f t="shared" si="140"/>
        <v>0</v>
      </c>
      <c r="DU50" s="65">
        <f t="shared" si="141"/>
        <v>0</v>
      </c>
      <c r="DV50" s="65">
        <f t="shared" si="142"/>
        <v>0</v>
      </c>
      <c r="DW50" s="73">
        <f t="shared" si="143"/>
        <v>0</v>
      </c>
      <c r="DX50" s="76">
        <f t="shared" si="144"/>
        <v>0</v>
      </c>
    </row>
    <row r="51" spans="2:128" ht="15" customHeight="1" x14ac:dyDescent="0.15">
      <c r="B51" s="130"/>
      <c r="C51" s="130"/>
      <c r="D51" s="130"/>
      <c r="E51" s="120" t="str">
        <f>$E$29</f>
        <v xml:space="preserve"> </v>
      </c>
      <c r="F51" s="121"/>
      <c r="G51" s="121"/>
      <c r="H51" s="121"/>
      <c r="I51" s="121"/>
      <c r="J51" s="122"/>
      <c r="K51" s="123" t="str">
        <f>$K$29</f>
        <v>小松　二郎</v>
      </c>
      <c r="L51" s="124"/>
      <c r="M51" s="124"/>
      <c r="N51" s="124"/>
      <c r="O51" s="124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3"/>
      <c r="DD51" s="34"/>
      <c r="DE51" s="13"/>
      <c r="DF51" s="65">
        <f t="shared" si="130"/>
        <v>0</v>
      </c>
      <c r="DG51" s="65">
        <f t="shared" si="131"/>
        <v>0</v>
      </c>
      <c r="DH51" s="65">
        <f t="shared" si="132"/>
        <v>0</v>
      </c>
      <c r="DI51" s="73">
        <f t="shared" si="133"/>
        <v>0</v>
      </c>
      <c r="DJ51" s="76">
        <f t="shared" si="134"/>
        <v>0</v>
      </c>
      <c r="DM51" s="65">
        <f t="shared" si="135"/>
        <v>0</v>
      </c>
      <c r="DN51" s="65">
        <f t="shared" si="136"/>
        <v>0</v>
      </c>
      <c r="DO51" s="65">
        <f t="shared" si="137"/>
        <v>0</v>
      </c>
      <c r="DP51" s="73">
        <f t="shared" si="138"/>
        <v>0</v>
      </c>
      <c r="DQ51" s="76">
        <f t="shared" si="139"/>
        <v>0</v>
      </c>
      <c r="DT51" s="65">
        <f t="shared" si="140"/>
        <v>0</v>
      </c>
      <c r="DU51" s="65">
        <f t="shared" si="141"/>
        <v>0</v>
      </c>
      <c r="DV51" s="65">
        <f t="shared" si="142"/>
        <v>0</v>
      </c>
      <c r="DW51" s="73">
        <f t="shared" si="143"/>
        <v>0</v>
      </c>
      <c r="DX51" s="76">
        <f t="shared" si="144"/>
        <v>0</v>
      </c>
    </row>
    <row r="52" spans="2:128" ht="15" customHeight="1" x14ac:dyDescent="0.15">
      <c r="B52" s="130"/>
      <c r="C52" s="130"/>
      <c r="D52" s="130"/>
      <c r="E52" s="120" t="str">
        <f>$E$30</f>
        <v xml:space="preserve"> </v>
      </c>
      <c r="F52" s="121"/>
      <c r="G52" s="121"/>
      <c r="H52" s="121"/>
      <c r="I52" s="121"/>
      <c r="J52" s="122"/>
      <c r="K52" s="123" t="str">
        <f>$K$30</f>
        <v>小松　三郎</v>
      </c>
      <c r="L52" s="124"/>
      <c r="M52" s="124"/>
      <c r="N52" s="124"/>
      <c r="O52" s="124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3"/>
      <c r="DD52" s="34"/>
      <c r="DE52" s="13"/>
      <c r="DF52" s="65">
        <f t="shared" si="130"/>
        <v>0</v>
      </c>
      <c r="DG52" s="65">
        <f t="shared" si="131"/>
        <v>0</v>
      </c>
      <c r="DH52" s="65">
        <f t="shared" si="132"/>
        <v>0</v>
      </c>
      <c r="DI52" s="73">
        <f t="shared" si="133"/>
        <v>0</v>
      </c>
      <c r="DJ52" s="76">
        <f t="shared" si="134"/>
        <v>0</v>
      </c>
      <c r="DM52" s="65">
        <f t="shared" si="135"/>
        <v>0</v>
      </c>
      <c r="DN52" s="65">
        <f t="shared" si="136"/>
        <v>0</v>
      </c>
      <c r="DO52" s="65">
        <f t="shared" si="137"/>
        <v>0</v>
      </c>
      <c r="DP52" s="73">
        <f t="shared" si="138"/>
        <v>0</v>
      </c>
      <c r="DQ52" s="76">
        <f t="shared" si="139"/>
        <v>0</v>
      </c>
      <c r="DT52" s="65">
        <f t="shared" si="140"/>
        <v>0</v>
      </c>
      <c r="DU52" s="65">
        <f t="shared" si="141"/>
        <v>0</v>
      </c>
      <c r="DV52" s="65">
        <f t="shared" si="142"/>
        <v>0</v>
      </c>
      <c r="DW52" s="73">
        <f t="shared" si="143"/>
        <v>0</v>
      </c>
      <c r="DX52" s="76">
        <f t="shared" si="144"/>
        <v>0</v>
      </c>
    </row>
    <row r="53" spans="2:128" ht="15" customHeight="1" x14ac:dyDescent="0.15">
      <c r="B53" s="130"/>
      <c r="C53" s="130"/>
      <c r="D53" s="130"/>
      <c r="E53" s="120" t="str">
        <f>$E$31</f>
        <v xml:space="preserve"> </v>
      </c>
      <c r="F53" s="121"/>
      <c r="G53" s="121"/>
      <c r="H53" s="121"/>
      <c r="I53" s="121"/>
      <c r="J53" s="122"/>
      <c r="K53" s="123" t="str">
        <f>$K$31</f>
        <v>小松　四郎</v>
      </c>
      <c r="L53" s="124"/>
      <c r="M53" s="124"/>
      <c r="N53" s="124"/>
      <c r="O53" s="124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3"/>
      <c r="DD53" s="34"/>
      <c r="DE53" s="13"/>
      <c r="DF53" s="65">
        <f t="shared" si="130"/>
        <v>0</v>
      </c>
      <c r="DG53" s="65">
        <f t="shared" si="131"/>
        <v>0</v>
      </c>
      <c r="DH53" s="65">
        <f t="shared" si="132"/>
        <v>0</v>
      </c>
      <c r="DI53" s="73">
        <f t="shared" si="133"/>
        <v>0</v>
      </c>
      <c r="DJ53" s="76">
        <f t="shared" si="134"/>
        <v>0</v>
      </c>
      <c r="DM53" s="65">
        <f t="shared" si="135"/>
        <v>0</v>
      </c>
      <c r="DN53" s="65">
        <f t="shared" si="136"/>
        <v>0</v>
      </c>
      <c r="DO53" s="65">
        <f t="shared" si="137"/>
        <v>0</v>
      </c>
      <c r="DP53" s="73">
        <f t="shared" si="138"/>
        <v>0</v>
      </c>
      <c r="DQ53" s="76">
        <f t="shared" si="139"/>
        <v>0</v>
      </c>
      <c r="DT53" s="65">
        <f t="shared" si="140"/>
        <v>0</v>
      </c>
      <c r="DU53" s="65">
        <f t="shared" si="141"/>
        <v>0</v>
      </c>
      <c r="DV53" s="65">
        <f t="shared" si="142"/>
        <v>0</v>
      </c>
      <c r="DW53" s="73">
        <f t="shared" si="143"/>
        <v>0</v>
      </c>
      <c r="DX53" s="76">
        <f t="shared" si="144"/>
        <v>0</v>
      </c>
    </row>
    <row r="54" spans="2:128" ht="15" customHeight="1" x14ac:dyDescent="0.15">
      <c r="B54" s="130"/>
      <c r="C54" s="130"/>
      <c r="D54" s="130"/>
      <c r="E54" s="120" t="str">
        <f>$E$32</f>
        <v xml:space="preserve"> </v>
      </c>
      <c r="F54" s="121"/>
      <c r="G54" s="121"/>
      <c r="H54" s="121"/>
      <c r="I54" s="121"/>
      <c r="J54" s="122"/>
      <c r="K54" s="123" t="str">
        <f>$K$32</f>
        <v>小松　五郎</v>
      </c>
      <c r="L54" s="124"/>
      <c r="M54" s="124"/>
      <c r="N54" s="124"/>
      <c r="O54" s="124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3"/>
      <c r="DD54" s="34"/>
      <c r="DE54" s="13"/>
      <c r="DF54" s="65">
        <f t="shared" si="130"/>
        <v>0</v>
      </c>
      <c r="DG54" s="65">
        <f t="shared" si="131"/>
        <v>0</v>
      </c>
      <c r="DH54" s="65">
        <f t="shared" si="132"/>
        <v>0</v>
      </c>
      <c r="DI54" s="73">
        <f t="shared" si="133"/>
        <v>0</v>
      </c>
      <c r="DJ54" s="76">
        <f t="shared" si="134"/>
        <v>0</v>
      </c>
      <c r="DM54" s="65">
        <f t="shared" si="135"/>
        <v>0</v>
      </c>
      <c r="DN54" s="65">
        <f t="shared" si="136"/>
        <v>0</v>
      </c>
      <c r="DO54" s="65">
        <f t="shared" si="137"/>
        <v>0</v>
      </c>
      <c r="DP54" s="73">
        <f t="shared" si="138"/>
        <v>0</v>
      </c>
      <c r="DQ54" s="76">
        <f t="shared" si="139"/>
        <v>0</v>
      </c>
      <c r="DT54" s="65">
        <f t="shared" si="140"/>
        <v>0</v>
      </c>
      <c r="DU54" s="65">
        <f t="shared" si="141"/>
        <v>0</v>
      </c>
      <c r="DV54" s="65">
        <f t="shared" si="142"/>
        <v>0</v>
      </c>
      <c r="DW54" s="73">
        <f t="shared" si="143"/>
        <v>0</v>
      </c>
      <c r="DX54" s="76">
        <f t="shared" si="144"/>
        <v>0</v>
      </c>
    </row>
    <row r="55" spans="2:128" ht="15" customHeight="1" x14ac:dyDescent="0.15">
      <c r="B55" s="130"/>
      <c r="C55" s="130"/>
      <c r="D55" s="130"/>
      <c r="E55" s="120" t="str">
        <f>$E$33</f>
        <v xml:space="preserve"> </v>
      </c>
      <c r="F55" s="121"/>
      <c r="G55" s="121"/>
      <c r="H55" s="121"/>
      <c r="I55" s="121"/>
      <c r="J55" s="122"/>
      <c r="K55" s="123" t="str">
        <f>$K$33</f>
        <v>小松　六郎</v>
      </c>
      <c r="L55" s="124"/>
      <c r="M55" s="124"/>
      <c r="N55" s="124"/>
      <c r="O55" s="124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3"/>
      <c r="DD55" s="34"/>
      <c r="DE55" s="13"/>
      <c r="DF55" s="65">
        <f t="shared" si="130"/>
        <v>0</v>
      </c>
      <c r="DG55" s="65">
        <f t="shared" si="131"/>
        <v>0</v>
      </c>
      <c r="DH55" s="65">
        <f t="shared" si="132"/>
        <v>0</v>
      </c>
      <c r="DI55" s="73">
        <f t="shared" si="133"/>
        <v>0</v>
      </c>
      <c r="DJ55" s="76">
        <f t="shared" si="134"/>
        <v>0</v>
      </c>
      <c r="DM55" s="65">
        <f t="shared" si="135"/>
        <v>0</v>
      </c>
      <c r="DN55" s="65">
        <f t="shared" si="136"/>
        <v>0</v>
      </c>
      <c r="DO55" s="65">
        <f t="shared" si="137"/>
        <v>0</v>
      </c>
      <c r="DP55" s="73">
        <f t="shared" si="138"/>
        <v>0</v>
      </c>
      <c r="DQ55" s="76">
        <f t="shared" si="139"/>
        <v>0</v>
      </c>
      <c r="DT55" s="65">
        <f t="shared" si="140"/>
        <v>0</v>
      </c>
      <c r="DU55" s="65">
        <f t="shared" si="141"/>
        <v>0</v>
      </c>
      <c r="DV55" s="65">
        <f t="shared" si="142"/>
        <v>0</v>
      </c>
      <c r="DW55" s="73">
        <f t="shared" si="143"/>
        <v>0</v>
      </c>
      <c r="DX55" s="76">
        <f t="shared" si="144"/>
        <v>0</v>
      </c>
    </row>
    <row r="56" spans="2:128" ht="15" customHeight="1" x14ac:dyDescent="0.15">
      <c r="B56" s="3"/>
      <c r="C56" s="3"/>
      <c r="D56" s="3"/>
      <c r="E56" s="120" t="str">
        <f>$E$34</f>
        <v>■建設（二次下請）</v>
      </c>
      <c r="F56" s="121"/>
      <c r="G56" s="121"/>
      <c r="H56" s="121"/>
      <c r="I56" s="121"/>
      <c r="J56" s="122"/>
      <c r="K56" s="123" t="str">
        <f>$K$34</f>
        <v>小松　一郎</v>
      </c>
      <c r="L56" s="124"/>
      <c r="M56" s="124"/>
      <c r="N56" s="124"/>
      <c r="O56" s="124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3"/>
      <c r="DD56" s="34"/>
      <c r="DE56" s="13"/>
      <c r="DF56" s="65">
        <f t="shared" si="130"/>
        <v>0</v>
      </c>
      <c r="DG56" s="65">
        <f t="shared" si="131"/>
        <v>0</v>
      </c>
      <c r="DH56" s="65">
        <f t="shared" si="132"/>
        <v>0</v>
      </c>
      <c r="DI56" s="73">
        <f t="shared" si="133"/>
        <v>0</v>
      </c>
      <c r="DJ56" s="76">
        <f t="shared" si="134"/>
        <v>0</v>
      </c>
      <c r="DM56" s="65">
        <f t="shared" si="135"/>
        <v>0</v>
      </c>
      <c r="DN56" s="65">
        <f t="shared" si="136"/>
        <v>0</v>
      </c>
      <c r="DO56" s="65">
        <f t="shared" si="137"/>
        <v>0</v>
      </c>
      <c r="DP56" s="73">
        <f t="shared" si="138"/>
        <v>0</v>
      </c>
      <c r="DQ56" s="76">
        <f t="shared" si="139"/>
        <v>0</v>
      </c>
      <c r="DT56" s="65">
        <f t="shared" si="140"/>
        <v>0</v>
      </c>
      <c r="DU56" s="65">
        <f t="shared" si="141"/>
        <v>0</v>
      </c>
      <c r="DV56" s="65">
        <f t="shared" si="142"/>
        <v>0</v>
      </c>
      <c r="DW56" s="73">
        <f t="shared" si="143"/>
        <v>0</v>
      </c>
      <c r="DX56" s="76">
        <f t="shared" si="144"/>
        <v>0</v>
      </c>
    </row>
    <row r="57" spans="2:128" ht="15" customHeight="1" x14ac:dyDescent="0.15">
      <c r="B57" s="3"/>
      <c r="C57" s="3"/>
      <c r="D57" s="3"/>
      <c r="E57" s="120" t="str">
        <f>$E$35</f>
        <v xml:space="preserve"> </v>
      </c>
      <c r="F57" s="121"/>
      <c r="G57" s="121"/>
      <c r="H57" s="121"/>
      <c r="I57" s="121"/>
      <c r="J57" s="122"/>
      <c r="K57" s="123" t="str">
        <f>$K$35</f>
        <v>小松　二郎</v>
      </c>
      <c r="L57" s="124"/>
      <c r="M57" s="124"/>
      <c r="N57" s="124"/>
      <c r="O57" s="124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3"/>
      <c r="DD57" s="34"/>
      <c r="DE57" s="13"/>
      <c r="DF57" s="65">
        <f t="shared" si="130"/>
        <v>0</v>
      </c>
      <c r="DG57" s="65">
        <f t="shared" si="131"/>
        <v>0</v>
      </c>
      <c r="DH57" s="65">
        <f t="shared" si="132"/>
        <v>0</v>
      </c>
      <c r="DI57" s="73">
        <f t="shared" si="133"/>
        <v>0</v>
      </c>
      <c r="DJ57" s="76">
        <f t="shared" si="134"/>
        <v>0</v>
      </c>
      <c r="DM57" s="65">
        <f t="shared" si="135"/>
        <v>0</v>
      </c>
      <c r="DN57" s="65">
        <f t="shared" si="136"/>
        <v>0</v>
      </c>
      <c r="DO57" s="65">
        <f t="shared" si="137"/>
        <v>0</v>
      </c>
      <c r="DP57" s="73">
        <f t="shared" si="138"/>
        <v>0</v>
      </c>
      <c r="DQ57" s="76">
        <f t="shared" si="139"/>
        <v>0</v>
      </c>
      <c r="DT57" s="65">
        <f t="shared" si="140"/>
        <v>0</v>
      </c>
      <c r="DU57" s="65">
        <f t="shared" si="141"/>
        <v>0</v>
      </c>
      <c r="DV57" s="65">
        <f t="shared" si="142"/>
        <v>0</v>
      </c>
      <c r="DW57" s="73">
        <f t="shared" si="143"/>
        <v>0</v>
      </c>
      <c r="DX57" s="76">
        <f t="shared" si="144"/>
        <v>0</v>
      </c>
    </row>
    <row r="58" spans="2:128" ht="15" customHeight="1" x14ac:dyDescent="0.15">
      <c r="B58" s="3"/>
      <c r="C58" s="3"/>
      <c r="D58" s="3"/>
      <c r="E58" s="120" t="str">
        <f>$E$36</f>
        <v xml:space="preserve"> </v>
      </c>
      <c r="F58" s="121"/>
      <c r="G58" s="121"/>
      <c r="H58" s="121"/>
      <c r="I58" s="121"/>
      <c r="J58" s="122"/>
      <c r="K58" s="123" t="str">
        <f>$K$36</f>
        <v>小松　三郎</v>
      </c>
      <c r="L58" s="124"/>
      <c r="M58" s="124"/>
      <c r="N58" s="124"/>
      <c r="O58" s="124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3"/>
      <c r="DD58" s="34"/>
      <c r="DE58" s="13"/>
      <c r="DF58" s="65">
        <f t="shared" si="130"/>
        <v>0</v>
      </c>
      <c r="DG58" s="65">
        <f t="shared" si="131"/>
        <v>0</v>
      </c>
      <c r="DH58" s="65">
        <f t="shared" si="132"/>
        <v>0</v>
      </c>
      <c r="DI58" s="73">
        <f t="shared" si="133"/>
        <v>0</v>
      </c>
      <c r="DJ58" s="76">
        <f t="shared" si="134"/>
        <v>0</v>
      </c>
      <c r="DM58" s="65">
        <f t="shared" si="135"/>
        <v>0</v>
      </c>
      <c r="DN58" s="65">
        <f t="shared" si="136"/>
        <v>0</v>
      </c>
      <c r="DO58" s="65">
        <f t="shared" si="137"/>
        <v>0</v>
      </c>
      <c r="DP58" s="73">
        <f t="shared" si="138"/>
        <v>0</v>
      </c>
      <c r="DQ58" s="76">
        <f t="shared" si="139"/>
        <v>0</v>
      </c>
      <c r="DT58" s="65">
        <f t="shared" si="140"/>
        <v>0</v>
      </c>
      <c r="DU58" s="65">
        <f t="shared" si="141"/>
        <v>0</v>
      </c>
      <c r="DV58" s="65">
        <f t="shared" si="142"/>
        <v>0</v>
      </c>
      <c r="DW58" s="73">
        <f t="shared" si="143"/>
        <v>0</v>
      </c>
      <c r="DX58" s="76">
        <f t="shared" si="144"/>
        <v>0</v>
      </c>
    </row>
    <row r="59" spans="2:128" x14ac:dyDescent="0.15">
      <c r="E59" s="120" t="str">
        <f>$E$37</f>
        <v xml:space="preserve"> </v>
      </c>
      <c r="F59" s="121"/>
      <c r="G59" s="121"/>
      <c r="H59" s="121"/>
      <c r="I59" s="121"/>
      <c r="J59" s="122"/>
      <c r="K59" s="123" t="str">
        <f>$K$37</f>
        <v>小松　四郎</v>
      </c>
      <c r="L59" s="124"/>
      <c r="M59" s="124"/>
      <c r="N59" s="124"/>
      <c r="O59" s="124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3"/>
      <c r="DD59" s="34"/>
      <c r="DE59" s="13"/>
      <c r="DF59" s="65">
        <f t="shared" si="130"/>
        <v>0</v>
      </c>
      <c r="DG59" s="65">
        <f t="shared" si="131"/>
        <v>0</v>
      </c>
      <c r="DH59" s="65">
        <f t="shared" si="132"/>
        <v>0</v>
      </c>
      <c r="DI59" s="73">
        <f t="shared" si="133"/>
        <v>0</v>
      </c>
      <c r="DJ59" s="76">
        <f t="shared" si="134"/>
        <v>0</v>
      </c>
      <c r="DM59" s="65">
        <f t="shared" si="135"/>
        <v>0</v>
      </c>
      <c r="DN59" s="65">
        <f t="shared" si="136"/>
        <v>0</v>
      </c>
      <c r="DO59" s="65">
        <f t="shared" si="137"/>
        <v>0</v>
      </c>
      <c r="DP59" s="73">
        <f t="shared" si="138"/>
        <v>0</v>
      </c>
      <c r="DQ59" s="76">
        <f t="shared" si="139"/>
        <v>0</v>
      </c>
      <c r="DT59" s="65">
        <f t="shared" si="140"/>
        <v>0</v>
      </c>
      <c r="DU59" s="65">
        <f t="shared" si="141"/>
        <v>0</v>
      </c>
      <c r="DV59" s="65">
        <f t="shared" si="142"/>
        <v>0</v>
      </c>
      <c r="DW59" s="73">
        <f t="shared" si="143"/>
        <v>0</v>
      </c>
      <c r="DX59" s="76">
        <f t="shared" si="144"/>
        <v>0</v>
      </c>
    </row>
    <row r="60" spans="2:128" x14ac:dyDescent="0.15">
      <c r="E60" s="120" t="str">
        <f>$E$38</f>
        <v xml:space="preserve"> </v>
      </c>
      <c r="F60" s="121"/>
      <c r="G60" s="121"/>
      <c r="H60" s="121"/>
      <c r="I60" s="121"/>
      <c r="J60" s="122"/>
      <c r="K60" s="123" t="str">
        <f>$K$38</f>
        <v>小松　五郎</v>
      </c>
      <c r="L60" s="124"/>
      <c r="M60" s="124"/>
      <c r="N60" s="124"/>
      <c r="O60" s="124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3"/>
      <c r="DD60" s="34"/>
      <c r="DE60" s="13"/>
      <c r="DF60" s="65">
        <f t="shared" si="130"/>
        <v>0</v>
      </c>
      <c r="DG60" s="65">
        <f t="shared" si="131"/>
        <v>0</v>
      </c>
      <c r="DH60" s="65">
        <f t="shared" si="132"/>
        <v>0</v>
      </c>
      <c r="DI60" s="73">
        <f t="shared" si="133"/>
        <v>0</v>
      </c>
      <c r="DJ60" s="76">
        <f t="shared" si="134"/>
        <v>0</v>
      </c>
      <c r="DM60" s="65">
        <f t="shared" si="135"/>
        <v>0</v>
      </c>
      <c r="DN60" s="65">
        <f t="shared" si="136"/>
        <v>0</v>
      </c>
      <c r="DO60" s="65">
        <f t="shared" si="137"/>
        <v>0</v>
      </c>
      <c r="DP60" s="73">
        <f t="shared" si="138"/>
        <v>0</v>
      </c>
      <c r="DQ60" s="76">
        <f t="shared" si="139"/>
        <v>0</v>
      </c>
      <c r="DT60" s="65">
        <f t="shared" si="140"/>
        <v>0</v>
      </c>
      <c r="DU60" s="65">
        <f t="shared" si="141"/>
        <v>0</v>
      </c>
      <c r="DV60" s="65">
        <f t="shared" si="142"/>
        <v>0</v>
      </c>
      <c r="DW60" s="73">
        <f t="shared" si="143"/>
        <v>0</v>
      </c>
      <c r="DX60" s="76">
        <f t="shared" si="144"/>
        <v>0</v>
      </c>
    </row>
    <row r="61" spans="2:128" x14ac:dyDescent="0.15">
      <c r="E61" s="125" t="str">
        <f>$E$39</f>
        <v xml:space="preserve"> </v>
      </c>
      <c r="F61" s="126"/>
      <c r="G61" s="126"/>
      <c r="H61" s="126"/>
      <c r="I61" s="126"/>
      <c r="J61" s="127"/>
      <c r="K61" s="128" t="str">
        <f>$K$39</f>
        <v>小松　六郎</v>
      </c>
      <c r="L61" s="129"/>
      <c r="M61" s="129"/>
      <c r="N61" s="129"/>
      <c r="O61" s="129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5"/>
      <c r="DD61" s="34"/>
      <c r="DE61" s="13"/>
      <c r="DF61" s="65">
        <f t="shared" si="130"/>
        <v>0</v>
      </c>
      <c r="DG61" s="65">
        <f t="shared" si="131"/>
        <v>0</v>
      </c>
      <c r="DH61" s="65">
        <f t="shared" si="132"/>
        <v>0</v>
      </c>
      <c r="DI61" s="73">
        <f t="shared" si="133"/>
        <v>0</v>
      </c>
      <c r="DJ61" s="76">
        <f t="shared" si="134"/>
        <v>0</v>
      </c>
      <c r="DM61" s="65">
        <f t="shared" si="135"/>
        <v>0</v>
      </c>
      <c r="DN61" s="65">
        <f t="shared" si="136"/>
        <v>0</v>
      </c>
      <c r="DO61" s="65">
        <f t="shared" si="137"/>
        <v>0</v>
      </c>
      <c r="DP61" s="73">
        <f t="shared" si="138"/>
        <v>0</v>
      </c>
      <c r="DQ61" s="76">
        <f t="shared" si="139"/>
        <v>0</v>
      </c>
      <c r="DT61" s="65">
        <f t="shared" si="140"/>
        <v>0</v>
      </c>
      <c r="DU61" s="65">
        <f t="shared" si="141"/>
        <v>0</v>
      </c>
      <c r="DV61" s="65">
        <f t="shared" si="142"/>
        <v>0</v>
      </c>
      <c r="DW61" s="73">
        <f t="shared" si="143"/>
        <v>0</v>
      </c>
      <c r="DX61" s="76">
        <f t="shared" si="144"/>
        <v>0</v>
      </c>
    </row>
    <row r="62" spans="2:128" x14ac:dyDescent="0.15"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5">
        <f>IF(OR(P42=$CL$6,P42=$BU$6),"■",)</f>
        <v>0</v>
      </c>
      <c r="Q62" s="85">
        <f t="shared" ref="Q62:CB62" si="145">IF(OR(Q42=$CL$6,Q42=$BU$6),"■",)</f>
        <v>0</v>
      </c>
      <c r="R62" s="85">
        <f t="shared" si="145"/>
        <v>0</v>
      </c>
      <c r="S62" s="85">
        <f t="shared" si="145"/>
        <v>0</v>
      </c>
      <c r="T62" s="85">
        <f t="shared" si="145"/>
        <v>0</v>
      </c>
      <c r="U62" s="85">
        <f t="shared" si="145"/>
        <v>0</v>
      </c>
      <c r="V62" s="85">
        <f t="shared" si="145"/>
        <v>0</v>
      </c>
      <c r="W62" s="85">
        <f t="shared" si="145"/>
        <v>0</v>
      </c>
      <c r="X62" s="85">
        <f t="shared" si="145"/>
        <v>0</v>
      </c>
      <c r="Y62" s="85">
        <f t="shared" si="145"/>
        <v>0</v>
      </c>
      <c r="Z62" s="85">
        <f t="shared" si="145"/>
        <v>0</v>
      </c>
      <c r="AA62" s="85">
        <f t="shared" si="145"/>
        <v>0</v>
      </c>
      <c r="AB62" s="85">
        <f t="shared" si="145"/>
        <v>0</v>
      </c>
      <c r="AC62" s="85">
        <f t="shared" si="145"/>
        <v>0</v>
      </c>
      <c r="AD62" s="85">
        <f t="shared" si="145"/>
        <v>0</v>
      </c>
      <c r="AE62" s="85">
        <f t="shared" si="145"/>
        <v>0</v>
      </c>
      <c r="AF62" s="85">
        <f t="shared" si="145"/>
        <v>0</v>
      </c>
      <c r="AG62" s="85">
        <f t="shared" si="145"/>
        <v>0</v>
      </c>
      <c r="AH62" s="85">
        <f t="shared" si="145"/>
        <v>0</v>
      </c>
      <c r="AI62" s="85">
        <f t="shared" si="145"/>
        <v>0</v>
      </c>
      <c r="AJ62" s="85">
        <f t="shared" si="145"/>
        <v>0</v>
      </c>
      <c r="AK62" s="85">
        <f t="shared" si="145"/>
        <v>0</v>
      </c>
      <c r="AL62" s="85">
        <f t="shared" si="145"/>
        <v>0</v>
      </c>
      <c r="AM62" s="85">
        <f t="shared" si="145"/>
        <v>0</v>
      </c>
      <c r="AN62" s="85">
        <f t="shared" si="145"/>
        <v>0</v>
      </c>
      <c r="AO62" s="85">
        <f t="shared" si="145"/>
        <v>0</v>
      </c>
      <c r="AP62" s="85">
        <f t="shared" si="145"/>
        <v>0</v>
      </c>
      <c r="AQ62" s="85">
        <f t="shared" si="145"/>
        <v>0</v>
      </c>
      <c r="AR62" s="85">
        <f t="shared" si="145"/>
        <v>0</v>
      </c>
      <c r="AS62" s="85">
        <f t="shared" si="145"/>
        <v>0</v>
      </c>
      <c r="AT62" s="85">
        <f t="shared" si="145"/>
        <v>0</v>
      </c>
      <c r="AU62" s="85">
        <f t="shared" si="145"/>
        <v>0</v>
      </c>
      <c r="AV62" s="85">
        <f t="shared" si="145"/>
        <v>0</v>
      </c>
      <c r="AW62" s="85">
        <f t="shared" si="145"/>
        <v>0</v>
      </c>
      <c r="AX62" s="85">
        <f t="shared" si="145"/>
        <v>0</v>
      </c>
      <c r="AY62" s="85">
        <f t="shared" si="145"/>
        <v>0</v>
      </c>
      <c r="AZ62" s="85">
        <f t="shared" si="145"/>
        <v>0</v>
      </c>
      <c r="BA62" s="85">
        <f t="shared" si="145"/>
        <v>0</v>
      </c>
      <c r="BB62" s="85">
        <f t="shared" si="145"/>
        <v>0</v>
      </c>
      <c r="BC62" s="85">
        <f t="shared" si="145"/>
        <v>0</v>
      </c>
      <c r="BD62" s="85">
        <f t="shared" si="145"/>
        <v>0</v>
      </c>
      <c r="BE62" s="85">
        <f t="shared" si="145"/>
        <v>0</v>
      </c>
      <c r="BF62" s="85">
        <f t="shared" si="145"/>
        <v>0</v>
      </c>
      <c r="BG62" s="85">
        <f t="shared" si="145"/>
        <v>0</v>
      </c>
      <c r="BH62" s="85">
        <f t="shared" si="145"/>
        <v>0</v>
      </c>
      <c r="BI62" s="85">
        <f t="shared" si="145"/>
        <v>0</v>
      </c>
      <c r="BJ62" s="85">
        <f t="shared" si="145"/>
        <v>0</v>
      </c>
      <c r="BK62" s="85">
        <f t="shared" si="145"/>
        <v>0</v>
      </c>
      <c r="BL62" s="85">
        <f t="shared" si="145"/>
        <v>0</v>
      </c>
      <c r="BM62" s="85">
        <f t="shared" si="145"/>
        <v>0</v>
      </c>
      <c r="BN62" s="85">
        <f t="shared" si="145"/>
        <v>0</v>
      </c>
      <c r="BO62" s="85">
        <f t="shared" si="145"/>
        <v>0</v>
      </c>
      <c r="BP62" s="85">
        <f t="shared" si="145"/>
        <v>0</v>
      </c>
      <c r="BQ62" s="85">
        <f t="shared" si="145"/>
        <v>0</v>
      </c>
      <c r="BR62" s="85">
        <f t="shared" si="145"/>
        <v>0</v>
      </c>
      <c r="BS62" s="85">
        <f t="shared" si="145"/>
        <v>0</v>
      </c>
      <c r="BT62" s="85">
        <f t="shared" si="145"/>
        <v>0</v>
      </c>
      <c r="BU62" s="85">
        <f t="shared" si="145"/>
        <v>0</v>
      </c>
      <c r="BV62" s="85">
        <f t="shared" si="145"/>
        <v>0</v>
      </c>
      <c r="BW62" s="85">
        <f t="shared" si="145"/>
        <v>0</v>
      </c>
      <c r="BX62" s="85">
        <f t="shared" si="145"/>
        <v>0</v>
      </c>
      <c r="BY62" s="85">
        <f t="shared" si="145"/>
        <v>0</v>
      </c>
      <c r="BZ62" s="85">
        <f t="shared" si="145"/>
        <v>0</v>
      </c>
      <c r="CA62" s="85">
        <f t="shared" si="145"/>
        <v>0</v>
      </c>
      <c r="CB62" s="85">
        <f t="shared" si="145"/>
        <v>0</v>
      </c>
      <c r="CC62" s="85">
        <f t="shared" ref="CC62:DC62" si="146">IF(OR(CC42=$CL$6,CC42=$BU$6),"■",)</f>
        <v>0</v>
      </c>
      <c r="CD62" s="85">
        <f t="shared" si="146"/>
        <v>0</v>
      </c>
      <c r="CE62" s="85">
        <f t="shared" si="146"/>
        <v>0</v>
      </c>
      <c r="CF62" s="85">
        <f t="shared" si="146"/>
        <v>0</v>
      </c>
      <c r="CG62" s="85">
        <f t="shared" si="146"/>
        <v>0</v>
      </c>
      <c r="CH62" s="85">
        <f t="shared" si="146"/>
        <v>0</v>
      </c>
      <c r="CI62" s="85">
        <f t="shared" si="146"/>
        <v>0</v>
      </c>
      <c r="CJ62" s="85">
        <f t="shared" si="146"/>
        <v>0</v>
      </c>
      <c r="CK62" s="85">
        <f t="shared" si="146"/>
        <v>0</v>
      </c>
      <c r="CL62" s="85">
        <f t="shared" si="146"/>
        <v>0</v>
      </c>
      <c r="CM62" s="85">
        <f t="shared" si="146"/>
        <v>0</v>
      </c>
      <c r="CN62" s="85">
        <f t="shared" si="146"/>
        <v>0</v>
      </c>
      <c r="CO62" s="85">
        <f t="shared" si="146"/>
        <v>0</v>
      </c>
      <c r="CP62" s="85">
        <f t="shared" si="146"/>
        <v>0</v>
      </c>
      <c r="CQ62" s="85">
        <f t="shared" si="146"/>
        <v>0</v>
      </c>
      <c r="CR62" s="85">
        <f t="shared" si="146"/>
        <v>0</v>
      </c>
      <c r="CS62" s="85">
        <f t="shared" si="146"/>
        <v>0</v>
      </c>
      <c r="CT62" s="85">
        <f t="shared" si="146"/>
        <v>0</v>
      </c>
      <c r="CU62" s="85">
        <f t="shared" si="146"/>
        <v>0</v>
      </c>
      <c r="CV62" s="85">
        <f t="shared" si="146"/>
        <v>0</v>
      </c>
      <c r="CW62" s="85">
        <f t="shared" si="146"/>
        <v>0</v>
      </c>
      <c r="CX62" s="85">
        <f t="shared" si="146"/>
        <v>0</v>
      </c>
      <c r="CY62" s="85">
        <f t="shared" si="146"/>
        <v>0</v>
      </c>
      <c r="CZ62" s="85">
        <f t="shared" si="146"/>
        <v>0</v>
      </c>
      <c r="DA62" s="85">
        <f t="shared" si="146"/>
        <v>0</v>
      </c>
      <c r="DB62" s="85">
        <f t="shared" si="146"/>
        <v>0</v>
      </c>
      <c r="DC62" s="85">
        <f t="shared" si="146"/>
        <v>0</v>
      </c>
      <c r="DD62" s="34"/>
      <c r="DE62" s="71" t="s">
        <v>39</v>
      </c>
      <c r="DF62" s="72">
        <f>SUM(DF44:DF61)</f>
        <v>0</v>
      </c>
      <c r="DG62" s="72">
        <f t="shared" ref="DG62" si="147">SUM(DG44:DG61)</f>
        <v>0</v>
      </c>
      <c r="DH62" s="72">
        <f t="shared" ref="DH62" si="148">SUM(DH44:DH61)</f>
        <v>0</v>
      </c>
      <c r="DJ62" s="83">
        <f>IFERROR(AVERAGEIF(DF44:DF61,"&lt;&gt;0",DJ44:DJ61),0)</f>
        <v>0</v>
      </c>
      <c r="DL62" s="71" t="s">
        <v>39</v>
      </c>
      <c r="DM62" s="72">
        <f>SUM(DM44:DM61)</f>
        <v>0</v>
      </c>
      <c r="DN62" s="72">
        <f t="shared" ref="DN62" si="149">SUM(DN44:DN61)</f>
        <v>0</v>
      </c>
      <c r="DO62" s="72">
        <f>SUM(DO44:DO61)</f>
        <v>0</v>
      </c>
      <c r="DQ62" s="83">
        <f>IFERROR(AVERAGEIF(DM44:DM61,"&lt;&gt;0",DQ44:DQ61),0)</f>
        <v>0</v>
      </c>
      <c r="DS62" s="71" t="s">
        <v>39</v>
      </c>
      <c r="DT62" s="72">
        <f>SUM(DT44:DT61)</f>
        <v>0</v>
      </c>
      <c r="DU62" s="72">
        <f t="shared" ref="DU62" si="150">SUM(DU44:DU61)</f>
        <v>0</v>
      </c>
      <c r="DV62" s="72">
        <f>SUM(DV44:DV61)</f>
        <v>0</v>
      </c>
      <c r="DX62" s="83">
        <f>IFERROR(AVERAGEIF(DT44:DT61,"&lt;&gt;0",DX44:DX61),0)</f>
        <v>0</v>
      </c>
    </row>
    <row r="63" spans="2:128" ht="15" customHeight="1" x14ac:dyDescent="0.15">
      <c r="E63" s="7" t="s">
        <v>2</v>
      </c>
      <c r="F63" s="7"/>
      <c r="G63" s="7"/>
      <c r="H63" s="158" t="s">
        <v>24</v>
      </c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8"/>
      <c r="AU63" s="158"/>
      <c r="AV63" s="158"/>
      <c r="AW63" s="158"/>
      <c r="AX63" s="158"/>
      <c r="AY63" s="158"/>
      <c r="AZ63" s="158"/>
      <c r="BA63" s="158"/>
      <c r="BB63" s="158"/>
      <c r="BC63" s="158"/>
      <c r="BD63" s="158"/>
      <c r="BE63" s="158"/>
      <c r="BF63" s="158"/>
      <c r="BG63" s="158"/>
      <c r="BH63" s="158"/>
      <c r="BI63" s="158"/>
      <c r="BJ63" s="158"/>
      <c r="BK63" s="158"/>
      <c r="BL63" s="158"/>
      <c r="BM63" s="158"/>
      <c r="BN63" s="158"/>
      <c r="BO63" s="158"/>
      <c r="BP63" s="158"/>
      <c r="BQ63" s="158"/>
      <c r="BR63" s="158"/>
      <c r="BS63" s="158"/>
      <c r="BT63" s="158"/>
      <c r="BU63" s="158"/>
      <c r="BV63" s="158"/>
      <c r="BW63" s="158"/>
      <c r="BX63" s="158"/>
      <c r="BY63" s="158"/>
      <c r="BZ63" s="158"/>
      <c r="CA63" s="158"/>
      <c r="CB63" s="158"/>
      <c r="CC63" s="158"/>
      <c r="CD63" s="158"/>
      <c r="CE63" s="158"/>
      <c r="CF63" s="158"/>
      <c r="CG63" s="158"/>
      <c r="CH63" s="158"/>
      <c r="CI63" s="158"/>
      <c r="CJ63" s="158"/>
      <c r="CK63" s="158"/>
      <c r="CL63" s="158"/>
      <c r="CM63" s="158"/>
      <c r="CN63" s="158"/>
      <c r="CO63" s="158"/>
      <c r="CP63" s="158"/>
      <c r="CQ63" s="158"/>
      <c r="CR63" s="158"/>
      <c r="CS63" s="158"/>
      <c r="CT63" s="158"/>
      <c r="CU63" s="158"/>
      <c r="CV63" s="158"/>
      <c r="CW63" s="158"/>
      <c r="CX63" s="158"/>
      <c r="CY63" s="158"/>
      <c r="CZ63" s="8"/>
      <c r="DA63" s="7"/>
      <c r="DB63" s="7"/>
      <c r="DC63" s="7"/>
      <c r="DD63" s="34"/>
      <c r="DE63" s="34"/>
      <c r="DF63" s="34"/>
      <c r="DG63" s="34"/>
      <c r="DH63" s="6"/>
    </row>
    <row r="64" spans="2:128" ht="15" customHeight="1" x14ac:dyDescent="0.15">
      <c r="C64" s="4"/>
      <c r="D64" s="4"/>
      <c r="E64" s="9"/>
      <c r="F64" s="9"/>
      <c r="G64" s="9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8"/>
      <c r="AU64" s="158"/>
      <c r="AV64" s="158"/>
      <c r="AW64" s="158"/>
      <c r="AX64" s="158"/>
      <c r="AY64" s="158"/>
      <c r="AZ64" s="158"/>
      <c r="BA64" s="158"/>
      <c r="BB64" s="158"/>
      <c r="BC64" s="158"/>
      <c r="BD64" s="158"/>
      <c r="BE64" s="158"/>
      <c r="BF64" s="158"/>
      <c r="BG64" s="158"/>
      <c r="BH64" s="158"/>
      <c r="BI64" s="158"/>
      <c r="BJ64" s="158"/>
      <c r="BK64" s="158"/>
      <c r="BL64" s="158"/>
      <c r="BM64" s="158"/>
      <c r="BN64" s="158"/>
      <c r="BO64" s="158"/>
      <c r="BP64" s="158"/>
      <c r="BQ64" s="158"/>
      <c r="BR64" s="158"/>
      <c r="BS64" s="158"/>
      <c r="BT64" s="158"/>
      <c r="BU64" s="158"/>
      <c r="BV64" s="158"/>
      <c r="BW64" s="158"/>
      <c r="BX64" s="158"/>
      <c r="BY64" s="158"/>
      <c r="BZ64" s="158"/>
      <c r="CA64" s="158"/>
      <c r="CB64" s="158"/>
      <c r="CC64" s="158"/>
      <c r="CD64" s="158"/>
      <c r="CE64" s="158"/>
      <c r="CF64" s="158"/>
      <c r="CG64" s="158"/>
      <c r="CH64" s="158"/>
      <c r="CI64" s="158"/>
      <c r="CJ64" s="158"/>
      <c r="CK64" s="158"/>
      <c r="CL64" s="158"/>
      <c r="CM64" s="158"/>
      <c r="CN64" s="158"/>
      <c r="CO64" s="158"/>
      <c r="CP64" s="158"/>
      <c r="CQ64" s="158"/>
      <c r="CR64" s="158"/>
      <c r="CS64" s="158"/>
      <c r="CT64" s="158"/>
      <c r="CU64" s="158"/>
      <c r="CV64" s="158"/>
      <c r="CW64" s="158"/>
      <c r="CX64" s="158"/>
      <c r="CY64" s="158"/>
      <c r="CZ64" s="7"/>
      <c r="DA64" s="7"/>
      <c r="DB64" s="7"/>
      <c r="DC64" s="7"/>
      <c r="DD64" s="34"/>
      <c r="DE64" s="64"/>
      <c r="DF64" s="64"/>
      <c r="DG64" s="64"/>
      <c r="DH64" s="6"/>
    </row>
    <row r="65" spans="2:115" ht="15" customHeight="1" x14ac:dyDescent="0.15">
      <c r="E65" s="159" t="s">
        <v>25</v>
      </c>
      <c r="F65" s="160"/>
      <c r="G65" s="160"/>
      <c r="H65" s="161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1"/>
      <c r="AW65" s="12"/>
      <c r="AX65" s="12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62" t="s">
        <v>0</v>
      </c>
      <c r="BP65" s="162"/>
      <c r="BQ65" s="162"/>
      <c r="BR65" s="162"/>
      <c r="BS65" s="162"/>
      <c r="BT65" s="162"/>
      <c r="BU65" s="170" t="str">
        <f>$BU$3</f>
        <v>○○災害復旧工事</v>
      </c>
      <c r="BV65" s="170"/>
      <c r="BW65" s="170"/>
      <c r="BX65" s="170"/>
      <c r="BY65" s="170"/>
      <c r="BZ65" s="170"/>
      <c r="CA65" s="170"/>
      <c r="CB65" s="170"/>
      <c r="CC65" s="170"/>
      <c r="CD65" s="170"/>
      <c r="CE65" s="170"/>
      <c r="CF65" s="170"/>
      <c r="CG65" s="170"/>
      <c r="CH65" s="170"/>
      <c r="CI65" s="170"/>
      <c r="CJ65" s="170"/>
      <c r="CK65" s="170"/>
      <c r="CL65" s="170"/>
      <c r="CM65" s="170"/>
      <c r="CN65" s="170"/>
      <c r="CO65" s="170"/>
      <c r="CP65" s="170"/>
      <c r="CQ65" s="170"/>
      <c r="CR65" s="170"/>
      <c r="CS65" s="170"/>
      <c r="CT65" s="170"/>
      <c r="CU65" s="170"/>
      <c r="CV65" s="170"/>
      <c r="CW65" s="7"/>
      <c r="CX65" s="7"/>
      <c r="CY65" s="7"/>
      <c r="CZ65" s="7"/>
      <c r="DA65" s="7"/>
      <c r="DB65" s="7"/>
      <c r="DC65" s="7"/>
      <c r="DD65" s="34"/>
      <c r="DE65" s="34"/>
      <c r="DF65" s="34"/>
      <c r="DG65" s="34"/>
      <c r="DH65" s="6"/>
    </row>
    <row r="66" spans="2:115" ht="15" customHeight="1" x14ac:dyDescent="0.15">
      <c r="E66" s="14"/>
      <c r="F66" s="93" t="s">
        <v>31</v>
      </c>
      <c r="G66" s="94" t="s">
        <v>32</v>
      </c>
      <c r="H66" s="95"/>
      <c r="I66" s="95"/>
      <c r="J66" s="95"/>
      <c r="K66" s="96"/>
      <c r="L66" s="97" t="s">
        <v>30</v>
      </c>
      <c r="M66" s="94" t="s">
        <v>12</v>
      </c>
      <c r="N66" s="95"/>
      <c r="O66" s="95"/>
      <c r="P66" s="95"/>
      <c r="Q66" s="98"/>
      <c r="R66" s="99" t="s">
        <v>33</v>
      </c>
      <c r="S66" s="100" t="s">
        <v>37</v>
      </c>
      <c r="T66" s="95"/>
      <c r="U66" s="95"/>
      <c r="V66" s="95"/>
      <c r="W66" s="95"/>
      <c r="X66" s="95"/>
      <c r="Y66" s="23"/>
      <c r="Z66" s="24"/>
      <c r="AA66" s="17"/>
      <c r="AB66" s="17"/>
      <c r="AC66" s="17"/>
      <c r="AD66" s="17"/>
      <c r="AE66" s="17"/>
      <c r="AF66" s="17"/>
      <c r="AG66" s="17"/>
      <c r="AH66" s="12"/>
      <c r="AI66" s="13"/>
      <c r="AJ66" s="25"/>
      <c r="AK66" s="13"/>
      <c r="AL66" s="13"/>
      <c r="AM66" s="13"/>
      <c r="AN66" s="13"/>
      <c r="AO66" s="25"/>
      <c r="AP66" s="13"/>
      <c r="AQ66" s="13"/>
      <c r="AR66" s="13"/>
      <c r="AS66" s="13"/>
      <c r="AT66" s="13"/>
      <c r="AU66" s="13"/>
      <c r="AV66" s="26"/>
      <c r="AW66" s="13"/>
      <c r="AX66" s="13"/>
      <c r="AY66" s="13"/>
      <c r="AZ66" s="13"/>
      <c r="BA66" s="13"/>
      <c r="BB66" s="25"/>
      <c r="BC66" s="13"/>
      <c r="BD66" s="13"/>
      <c r="BE66" s="13"/>
      <c r="BF66" s="13"/>
      <c r="BG66" s="13"/>
      <c r="BH66" s="25"/>
      <c r="BI66" s="13"/>
      <c r="BJ66" s="13"/>
      <c r="BK66" s="13"/>
      <c r="BL66" s="13"/>
      <c r="BM66" s="13"/>
      <c r="BN66" s="13"/>
      <c r="BO66" s="162" t="s">
        <v>15</v>
      </c>
      <c r="BP66" s="162"/>
      <c r="BQ66" s="162"/>
      <c r="BR66" s="162"/>
      <c r="BS66" s="162"/>
      <c r="BT66" s="162"/>
      <c r="BU66" s="170" t="str">
        <f>$BU$4</f>
        <v>●建設</v>
      </c>
      <c r="BV66" s="170"/>
      <c r="BW66" s="170"/>
      <c r="BX66" s="170"/>
      <c r="BY66" s="170"/>
      <c r="BZ66" s="170"/>
      <c r="CA66" s="170"/>
      <c r="CB66" s="170"/>
      <c r="CC66" s="170"/>
      <c r="CD66" s="170"/>
      <c r="CE66" s="170"/>
      <c r="CF66" s="170"/>
      <c r="CG66" s="170"/>
      <c r="CH66" s="170"/>
      <c r="CI66" s="170"/>
      <c r="CJ66" s="170"/>
      <c r="CK66" s="170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70"/>
      <c r="CW66" s="7"/>
      <c r="CX66" s="7"/>
      <c r="CY66" s="7"/>
      <c r="CZ66" s="7"/>
      <c r="DA66" s="7"/>
      <c r="DB66" s="7"/>
      <c r="DC66" s="7"/>
      <c r="DD66" s="34"/>
      <c r="DE66" s="34"/>
      <c r="DF66" s="34"/>
      <c r="DG66" s="34"/>
      <c r="DH66" s="6"/>
    </row>
    <row r="67" spans="2:115" ht="15" customHeight="1" x14ac:dyDescent="0.15">
      <c r="E67" s="14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27"/>
      <c r="AW67" s="12"/>
      <c r="AX67" s="12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62" t="s">
        <v>16</v>
      </c>
      <c r="BP67" s="162"/>
      <c r="BQ67" s="162"/>
      <c r="BR67" s="162"/>
      <c r="BS67" s="162"/>
      <c r="BT67" s="162"/>
      <c r="BU67" s="171">
        <f>$BU$5</f>
        <v>45566</v>
      </c>
      <c r="BV67" s="171"/>
      <c r="BW67" s="171"/>
      <c r="BX67" s="171"/>
      <c r="BY67" s="171"/>
      <c r="BZ67" s="171"/>
      <c r="CA67" s="171"/>
      <c r="CB67" s="171"/>
      <c r="CC67" s="171"/>
      <c r="CD67" s="171"/>
      <c r="CE67" s="171"/>
      <c r="CF67" s="170" t="s">
        <v>17</v>
      </c>
      <c r="CG67" s="170"/>
      <c r="CH67" s="170"/>
      <c r="CI67" s="170"/>
      <c r="CJ67" s="170"/>
      <c r="CK67" s="170"/>
      <c r="CL67" s="171">
        <f>$CL$5</f>
        <v>45747</v>
      </c>
      <c r="CM67" s="171"/>
      <c r="CN67" s="171"/>
      <c r="CO67" s="171"/>
      <c r="CP67" s="171"/>
      <c r="CQ67" s="171"/>
      <c r="CR67" s="171"/>
      <c r="CS67" s="171"/>
      <c r="CT67" s="171"/>
      <c r="CU67" s="171"/>
      <c r="CV67" s="171"/>
      <c r="CW67" s="7"/>
      <c r="CX67" s="7"/>
      <c r="CY67" s="7"/>
      <c r="CZ67" s="7"/>
      <c r="DA67" s="7"/>
      <c r="DB67" s="7"/>
      <c r="DC67" s="7"/>
      <c r="DD67" s="34"/>
      <c r="DE67" s="34"/>
      <c r="DF67" s="34"/>
      <c r="DG67" s="34"/>
      <c r="DH67" s="6"/>
    </row>
    <row r="68" spans="2:115" ht="15" customHeight="1" x14ac:dyDescent="0.15">
      <c r="E68" s="14"/>
      <c r="F68" s="28" t="s">
        <v>1</v>
      </c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9"/>
      <c r="AW68" s="28"/>
      <c r="AX68" s="28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162" t="s">
        <v>18</v>
      </c>
      <c r="BP68" s="162"/>
      <c r="BQ68" s="162"/>
      <c r="BR68" s="162"/>
      <c r="BS68" s="162"/>
      <c r="BT68" s="162"/>
      <c r="BU68" s="171">
        <f>$BU$6</f>
        <v>45901</v>
      </c>
      <c r="BV68" s="171"/>
      <c r="BW68" s="171"/>
      <c r="BX68" s="171"/>
      <c r="BY68" s="171"/>
      <c r="BZ68" s="171"/>
      <c r="CA68" s="171"/>
      <c r="CB68" s="171"/>
      <c r="CC68" s="171"/>
      <c r="CD68" s="171"/>
      <c r="CE68" s="171"/>
      <c r="CF68" s="170" t="s">
        <v>17</v>
      </c>
      <c r="CG68" s="170"/>
      <c r="CH68" s="170"/>
      <c r="CI68" s="170"/>
      <c r="CJ68" s="170"/>
      <c r="CK68" s="170"/>
      <c r="CL68" s="171">
        <f>$CL$6</f>
        <v>46985</v>
      </c>
      <c r="CM68" s="171"/>
      <c r="CN68" s="171"/>
      <c r="CO68" s="171"/>
      <c r="CP68" s="171"/>
      <c r="CQ68" s="171"/>
      <c r="CR68" s="171"/>
      <c r="CS68" s="171"/>
      <c r="CT68" s="171"/>
      <c r="CU68" s="171"/>
      <c r="CV68" s="171"/>
      <c r="CW68" s="7"/>
      <c r="CX68" s="7"/>
      <c r="CY68" s="7"/>
      <c r="CZ68" s="7"/>
      <c r="DA68" s="7"/>
      <c r="DB68" s="7"/>
      <c r="DC68" s="7"/>
      <c r="DD68" s="34"/>
      <c r="DE68" s="34"/>
      <c r="DF68" s="34"/>
      <c r="DG68" s="34"/>
      <c r="DH68" s="6"/>
    </row>
    <row r="69" spans="2:115" ht="15" customHeight="1" x14ac:dyDescent="0.15">
      <c r="E69" s="14"/>
      <c r="F69" s="28" t="s">
        <v>13</v>
      </c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9"/>
      <c r="AW69" s="28"/>
      <c r="AX69" s="28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28"/>
      <c r="BX69" s="28"/>
      <c r="BY69" s="28"/>
      <c r="BZ69" s="28"/>
      <c r="CA69" s="28"/>
      <c r="CB69" s="28"/>
      <c r="CC69" s="28"/>
      <c r="CD69" s="28"/>
      <c r="CE69" s="12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34"/>
      <c r="DE69" s="34"/>
      <c r="DF69" s="34"/>
      <c r="DG69" s="34"/>
      <c r="DH69" s="6"/>
    </row>
    <row r="70" spans="2:115" ht="15" customHeight="1" x14ac:dyDescent="0.15">
      <c r="E70" s="31"/>
      <c r="F70" s="32" t="s">
        <v>14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3"/>
      <c r="AW70" s="28"/>
      <c r="AX70" s="28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28"/>
      <c r="BX70" s="28"/>
      <c r="BY70" s="28"/>
      <c r="BZ70" s="28"/>
      <c r="CA70" s="28"/>
      <c r="CB70" s="28"/>
      <c r="CC70" s="28"/>
      <c r="CD70" s="28"/>
      <c r="CE70" s="12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34"/>
      <c r="CZ70" s="34"/>
      <c r="DA70" s="34"/>
      <c r="DB70" s="34"/>
      <c r="DC70" s="34"/>
      <c r="DD70" s="34"/>
      <c r="DE70" s="34"/>
      <c r="DF70" s="34"/>
      <c r="DG70" s="34"/>
      <c r="DH70" s="6"/>
      <c r="DI70" s="6"/>
      <c r="DJ70" s="6"/>
      <c r="DK70" s="6"/>
    </row>
    <row r="71" spans="2:115" ht="15" customHeight="1" x14ac:dyDescent="0.15"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7"/>
      <c r="AD71" s="7"/>
      <c r="AE71" s="7"/>
      <c r="AF71" s="7"/>
      <c r="AG71" s="7"/>
      <c r="AH71" s="7"/>
      <c r="AI71" s="7"/>
      <c r="AJ71" s="7"/>
      <c r="AK71" s="13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7"/>
      <c r="CR71" s="7"/>
      <c r="CS71" s="7"/>
      <c r="CT71" s="7"/>
      <c r="CU71" s="7"/>
      <c r="CV71" s="7"/>
      <c r="CW71" s="7"/>
      <c r="CX71" s="7"/>
      <c r="CY71" s="34"/>
      <c r="CZ71" s="34"/>
      <c r="DA71" s="34"/>
      <c r="DB71" s="34"/>
      <c r="DC71" s="34"/>
      <c r="DD71" s="34"/>
      <c r="DE71" s="34"/>
      <c r="DF71" s="34"/>
      <c r="DG71" s="34"/>
      <c r="DH71" s="6"/>
      <c r="DI71" s="6"/>
      <c r="DJ71" s="6"/>
      <c r="DK71" s="6"/>
    </row>
    <row r="72" spans="2:115" ht="15" customHeight="1" x14ac:dyDescent="0.15">
      <c r="B72" s="134"/>
      <c r="C72" s="134"/>
      <c r="D72" s="134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4"/>
      <c r="DE72" s="34"/>
      <c r="DF72" s="34"/>
      <c r="DG72" s="34"/>
      <c r="DH72" s="6"/>
      <c r="DI72" s="6"/>
      <c r="DJ72" s="6"/>
      <c r="DK72" s="6"/>
    </row>
    <row r="73" spans="2:115" ht="15" customHeight="1" x14ac:dyDescent="0.15">
      <c r="B73" s="134"/>
      <c r="C73" s="134"/>
      <c r="D73" s="134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4"/>
      <c r="DE73" s="34"/>
      <c r="DF73" s="34"/>
      <c r="DG73" s="34"/>
      <c r="DH73" s="6"/>
      <c r="DI73" s="6"/>
      <c r="DJ73" s="6"/>
      <c r="DK73" s="6"/>
    </row>
    <row r="74" spans="2:115" ht="15" customHeight="1" x14ac:dyDescent="0.15">
      <c r="B74" s="130"/>
      <c r="C74" s="130"/>
      <c r="D74" s="130"/>
      <c r="E74" s="57"/>
      <c r="F74" s="57"/>
      <c r="G74" s="57"/>
      <c r="H74" s="57"/>
      <c r="I74" s="57"/>
      <c r="J74" s="57"/>
      <c r="K74" s="57"/>
      <c r="L74" s="58"/>
      <c r="M74" s="58"/>
      <c r="N74" s="58"/>
      <c r="O74" s="58"/>
      <c r="P74" s="58"/>
      <c r="Q74" s="58"/>
      <c r="R74" s="58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36"/>
      <c r="AE74" s="36"/>
      <c r="AF74" s="36"/>
      <c r="AG74" s="36"/>
      <c r="AH74" s="36"/>
      <c r="AI74" s="36"/>
      <c r="AJ74" s="37"/>
      <c r="AK74" s="38"/>
      <c r="AL74" s="38"/>
      <c r="AM74" s="38"/>
      <c r="AN74" s="38"/>
      <c r="AO74" s="38"/>
      <c r="AP74" s="38"/>
      <c r="AQ74" s="38"/>
      <c r="AR74" s="39"/>
      <c r="AS74" s="39"/>
      <c r="AT74" s="39"/>
      <c r="AU74" s="39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36"/>
      <c r="BH74" s="36"/>
      <c r="BI74" s="36"/>
      <c r="BJ74" s="36"/>
      <c r="BK74" s="36"/>
      <c r="BL74" s="36"/>
      <c r="BM74" s="37"/>
      <c r="BN74" s="38"/>
      <c r="BO74" s="38"/>
      <c r="BP74" s="38"/>
      <c r="BQ74" s="38"/>
      <c r="BR74" s="38"/>
      <c r="BS74" s="38"/>
      <c r="BT74" s="38"/>
      <c r="BU74" s="39"/>
      <c r="BV74" s="39"/>
      <c r="BW74" s="39"/>
      <c r="BX74" s="39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36"/>
      <c r="CK74" s="36"/>
      <c r="CL74" s="36"/>
      <c r="CM74" s="36"/>
      <c r="CN74" s="36"/>
      <c r="CO74" s="36"/>
      <c r="CP74" s="37"/>
      <c r="CQ74" s="38"/>
      <c r="CR74" s="38"/>
      <c r="CS74" s="38"/>
      <c r="CT74" s="38"/>
      <c r="CU74" s="38"/>
      <c r="CV74" s="38"/>
      <c r="CW74" s="38"/>
      <c r="CX74" s="39"/>
      <c r="CY74" s="39"/>
      <c r="CZ74" s="39"/>
      <c r="DA74" s="39"/>
      <c r="DB74" s="36"/>
      <c r="DC74" s="36"/>
      <c r="DD74" s="34"/>
      <c r="DE74" s="34"/>
      <c r="DF74" s="34"/>
      <c r="DG74" s="34"/>
      <c r="DH74" s="6"/>
      <c r="DI74" s="6"/>
      <c r="DJ74" s="6"/>
      <c r="DK74" s="6"/>
    </row>
    <row r="75" spans="2:115" ht="15" customHeight="1" x14ac:dyDescent="0.15">
      <c r="B75" s="130"/>
      <c r="C75" s="130"/>
      <c r="D75" s="130"/>
      <c r="E75" s="57"/>
      <c r="F75" s="57"/>
      <c r="G75" s="57"/>
      <c r="H75" s="57"/>
      <c r="I75" s="57"/>
      <c r="J75" s="57"/>
      <c r="K75" s="57"/>
      <c r="L75" s="58"/>
      <c r="M75" s="58"/>
      <c r="N75" s="58"/>
      <c r="O75" s="58"/>
      <c r="P75" s="58"/>
      <c r="Q75" s="58"/>
      <c r="R75" s="58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36"/>
      <c r="AE75" s="36"/>
      <c r="AF75" s="36"/>
      <c r="AG75" s="36"/>
      <c r="AH75" s="36"/>
      <c r="AI75" s="36"/>
      <c r="AJ75" s="37"/>
      <c r="AK75" s="38"/>
      <c r="AL75" s="38"/>
      <c r="AM75" s="38"/>
      <c r="AN75" s="38"/>
      <c r="AO75" s="38"/>
      <c r="AP75" s="38"/>
      <c r="AQ75" s="38"/>
      <c r="AR75" s="39"/>
      <c r="AS75" s="39"/>
      <c r="AT75" s="39"/>
      <c r="AU75" s="39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36"/>
      <c r="BH75" s="36"/>
      <c r="BI75" s="36"/>
      <c r="BJ75" s="36"/>
      <c r="BK75" s="36"/>
      <c r="BL75" s="36"/>
      <c r="BM75" s="37"/>
      <c r="BN75" s="38"/>
      <c r="BO75" s="38"/>
      <c r="BP75" s="38"/>
      <c r="BQ75" s="38"/>
      <c r="BR75" s="38"/>
      <c r="BS75" s="38"/>
      <c r="BT75" s="38"/>
      <c r="BU75" s="39"/>
      <c r="BV75" s="39"/>
      <c r="BW75" s="39"/>
      <c r="BX75" s="39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36"/>
      <c r="CK75" s="36"/>
      <c r="CL75" s="36"/>
      <c r="CM75" s="36"/>
      <c r="CN75" s="36"/>
      <c r="CO75" s="36"/>
      <c r="CP75" s="37"/>
      <c r="CQ75" s="38"/>
      <c r="CR75" s="38"/>
      <c r="CS75" s="38"/>
      <c r="CT75" s="38"/>
      <c r="CU75" s="38"/>
      <c r="CV75" s="38"/>
      <c r="CW75" s="38"/>
      <c r="CX75" s="39"/>
      <c r="CY75" s="39"/>
      <c r="CZ75" s="39"/>
      <c r="DA75" s="39"/>
      <c r="DB75" s="36"/>
      <c r="DC75" s="36"/>
      <c r="DD75" s="34"/>
      <c r="DE75" s="34"/>
      <c r="DF75" s="34"/>
      <c r="DG75" s="34"/>
      <c r="DH75" s="6"/>
      <c r="DI75" s="6"/>
      <c r="DJ75" s="6"/>
      <c r="DK75" s="6"/>
    </row>
    <row r="76" spans="2:115" ht="15" customHeight="1" x14ac:dyDescent="0.15">
      <c r="B76" s="130"/>
      <c r="C76" s="130"/>
      <c r="D76" s="130"/>
      <c r="E76" s="57"/>
      <c r="F76" s="57"/>
      <c r="G76" s="57"/>
      <c r="H76" s="57"/>
      <c r="I76" s="57"/>
      <c r="J76" s="57"/>
      <c r="K76" s="57"/>
      <c r="L76" s="58"/>
      <c r="M76" s="58"/>
      <c r="N76" s="58"/>
      <c r="O76" s="58"/>
      <c r="P76" s="58"/>
      <c r="Q76" s="58"/>
      <c r="R76" s="58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36"/>
      <c r="AE76" s="36"/>
      <c r="AF76" s="36"/>
      <c r="AG76" s="36"/>
      <c r="AH76" s="36"/>
      <c r="AI76" s="36"/>
      <c r="AJ76" s="37"/>
      <c r="AK76" s="38"/>
      <c r="AL76" s="38"/>
      <c r="AM76" s="38"/>
      <c r="AN76" s="38"/>
      <c r="AO76" s="38"/>
      <c r="AP76" s="38"/>
      <c r="AQ76" s="38"/>
      <c r="AR76" s="39"/>
      <c r="AS76" s="39"/>
      <c r="AT76" s="39"/>
      <c r="AU76" s="39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36"/>
      <c r="BH76" s="36"/>
      <c r="BI76" s="36"/>
      <c r="BJ76" s="36"/>
      <c r="BK76" s="36"/>
      <c r="BL76" s="36"/>
      <c r="BM76" s="37"/>
      <c r="BN76" s="38"/>
      <c r="BO76" s="38"/>
      <c r="BP76" s="38"/>
      <c r="BQ76" s="38"/>
      <c r="BR76" s="38"/>
      <c r="BS76" s="38"/>
      <c r="BT76" s="38"/>
      <c r="BU76" s="39"/>
      <c r="BV76" s="39"/>
      <c r="BW76" s="39"/>
      <c r="BX76" s="39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36"/>
      <c r="CK76" s="36"/>
      <c r="CL76" s="36"/>
      <c r="CM76" s="36"/>
      <c r="CN76" s="36"/>
      <c r="CO76" s="36"/>
      <c r="CP76" s="37"/>
      <c r="CQ76" s="38"/>
      <c r="CR76" s="38"/>
      <c r="CS76" s="38"/>
      <c r="CT76" s="38"/>
      <c r="CU76" s="38"/>
      <c r="CV76" s="38"/>
      <c r="CW76" s="38"/>
      <c r="CX76" s="39"/>
      <c r="CY76" s="39"/>
      <c r="CZ76" s="39"/>
      <c r="DA76" s="39"/>
      <c r="DB76" s="36"/>
      <c r="DC76" s="36"/>
      <c r="DD76" s="34"/>
      <c r="DE76" s="34"/>
      <c r="DF76" s="34"/>
      <c r="DG76" s="34"/>
      <c r="DH76" s="6"/>
      <c r="DI76" s="6"/>
      <c r="DJ76" s="6"/>
      <c r="DK76" s="6"/>
    </row>
    <row r="77" spans="2:115" ht="15" customHeight="1" x14ac:dyDescent="0.15">
      <c r="B77" s="130"/>
      <c r="C77" s="130"/>
      <c r="D77" s="130"/>
      <c r="E77" s="57"/>
      <c r="F77" s="57"/>
      <c r="G77" s="57"/>
      <c r="H77" s="57"/>
      <c r="I77" s="57"/>
      <c r="J77" s="57"/>
      <c r="K77" s="57"/>
      <c r="L77" s="58"/>
      <c r="M77" s="58"/>
      <c r="N77" s="58"/>
      <c r="O77" s="58"/>
      <c r="P77" s="58"/>
      <c r="Q77" s="58"/>
      <c r="R77" s="58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36"/>
      <c r="AE77" s="36"/>
      <c r="AF77" s="36"/>
      <c r="AG77" s="36"/>
      <c r="AH77" s="36"/>
      <c r="AI77" s="36"/>
      <c r="AJ77" s="37"/>
      <c r="AK77" s="38"/>
      <c r="AL77" s="38"/>
      <c r="AM77" s="38"/>
      <c r="AN77" s="38"/>
      <c r="AO77" s="38"/>
      <c r="AP77" s="38"/>
      <c r="AQ77" s="38"/>
      <c r="AR77" s="39"/>
      <c r="AS77" s="39"/>
      <c r="AT77" s="39"/>
      <c r="AU77" s="39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36"/>
      <c r="BH77" s="36"/>
      <c r="BI77" s="36"/>
      <c r="BJ77" s="36"/>
      <c r="BK77" s="36"/>
      <c r="BL77" s="36"/>
      <c r="BM77" s="37"/>
      <c r="BN77" s="38"/>
      <c r="BO77" s="38"/>
      <c r="BP77" s="38"/>
      <c r="BQ77" s="38"/>
      <c r="BR77" s="38"/>
      <c r="BS77" s="38"/>
      <c r="BT77" s="38"/>
      <c r="BU77" s="39"/>
      <c r="BV77" s="39"/>
      <c r="BW77" s="39"/>
      <c r="BX77" s="39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36"/>
      <c r="CK77" s="36"/>
      <c r="CL77" s="36"/>
      <c r="CM77" s="36"/>
      <c r="CN77" s="36"/>
      <c r="CO77" s="36"/>
      <c r="CP77" s="37"/>
      <c r="CQ77" s="38"/>
      <c r="CR77" s="38"/>
      <c r="CS77" s="38"/>
      <c r="CT77" s="38"/>
      <c r="CU77" s="38"/>
      <c r="CV77" s="38"/>
      <c r="CW77" s="38"/>
      <c r="CX77" s="39"/>
      <c r="CY77" s="39"/>
      <c r="CZ77" s="39"/>
      <c r="DA77" s="39"/>
      <c r="DB77" s="36"/>
      <c r="DC77" s="36"/>
      <c r="DD77" s="34"/>
      <c r="DE77" s="34"/>
      <c r="DF77" s="34"/>
      <c r="DG77" s="34"/>
      <c r="DH77" s="6"/>
      <c r="DI77" s="6"/>
      <c r="DJ77" s="6"/>
      <c r="DK77" s="6"/>
    </row>
    <row r="78" spans="2:115" ht="15" customHeight="1" x14ac:dyDescent="0.15">
      <c r="B78" s="130"/>
      <c r="C78" s="130"/>
      <c r="D78" s="130"/>
      <c r="E78" s="57"/>
      <c r="F78" s="57"/>
      <c r="G78" s="57"/>
      <c r="H78" s="57"/>
      <c r="I78" s="57"/>
      <c r="J78" s="57"/>
      <c r="K78" s="57"/>
      <c r="L78" s="58"/>
      <c r="M78" s="58"/>
      <c r="N78" s="58"/>
      <c r="O78" s="58"/>
      <c r="P78" s="58"/>
      <c r="Q78" s="58"/>
      <c r="R78" s="58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36"/>
      <c r="AE78" s="36"/>
      <c r="AF78" s="36"/>
      <c r="AG78" s="36"/>
      <c r="AH78" s="36"/>
      <c r="AI78" s="36"/>
      <c r="AJ78" s="37"/>
      <c r="AK78" s="38"/>
      <c r="AL78" s="38"/>
      <c r="AM78" s="38"/>
      <c r="AN78" s="38"/>
      <c r="AO78" s="38"/>
      <c r="AP78" s="38"/>
      <c r="AQ78" s="38"/>
      <c r="AR78" s="39"/>
      <c r="AS78" s="39"/>
      <c r="AT78" s="39"/>
      <c r="AU78" s="39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36"/>
      <c r="BH78" s="36"/>
      <c r="BI78" s="36"/>
      <c r="BJ78" s="36"/>
      <c r="BK78" s="36"/>
      <c r="BL78" s="36"/>
      <c r="BM78" s="37"/>
      <c r="BN78" s="38"/>
      <c r="BO78" s="38"/>
      <c r="BP78" s="38"/>
      <c r="BQ78" s="38"/>
      <c r="BR78" s="38"/>
      <c r="BS78" s="38"/>
      <c r="BT78" s="38"/>
      <c r="BU78" s="39"/>
      <c r="BV78" s="39"/>
      <c r="BW78" s="39"/>
      <c r="BX78" s="39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36"/>
      <c r="CK78" s="36"/>
      <c r="CL78" s="36"/>
      <c r="CM78" s="36"/>
      <c r="CN78" s="36"/>
      <c r="CO78" s="36"/>
      <c r="CP78" s="37"/>
      <c r="CQ78" s="38"/>
      <c r="CR78" s="38"/>
      <c r="CS78" s="38"/>
      <c r="CT78" s="38"/>
      <c r="CU78" s="38"/>
      <c r="CV78" s="38"/>
      <c r="CW78" s="38"/>
      <c r="CX78" s="39"/>
      <c r="CY78" s="39"/>
      <c r="CZ78" s="39"/>
      <c r="DA78" s="39"/>
      <c r="DB78" s="36"/>
      <c r="DC78" s="36"/>
      <c r="DD78" s="34"/>
      <c r="DE78" s="34"/>
      <c r="DF78" s="34"/>
      <c r="DG78" s="34"/>
      <c r="DH78" s="6"/>
      <c r="DI78" s="6"/>
      <c r="DJ78" s="6"/>
      <c r="DK78" s="6"/>
    </row>
    <row r="79" spans="2:115" ht="15" customHeight="1" x14ac:dyDescent="0.15">
      <c r="B79" s="5"/>
      <c r="C79" s="5"/>
      <c r="D79" s="5"/>
      <c r="E79" s="57"/>
      <c r="F79" s="57"/>
      <c r="G79" s="57"/>
      <c r="H79" s="57"/>
      <c r="I79" s="57"/>
      <c r="J79" s="57"/>
      <c r="K79" s="57"/>
      <c r="L79" s="58"/>
      <c r="M79" s="58"/>
      <c r="N79" s="58"/>
      <c r="O79" s="58"/>
      <c r="P79" s="58"/>
      <c r="Q79" s="58"/>
      <c r="R79" s="58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36"/>
      <c r="AE79" s="36"/>
      <c r="AF79" s="36"/>
      <c r="AG79" s="36"/>
      <c r="AH79" s="36"/>
      <c r="AI79" s="36"/>
      <c r="AJ79" s="37"/>
      <c r="AK79" s="38"/>
      <c r="AL79" s="38"/>
      <c r="AM79" s="38"/>
      <c r="AN79" s="38"/>
      <c r="AO79" s="38"/>
      <c r="AP79" s="38"/>
      <c r="AQ79" s="38"/>
      <c r="AR79" s="39"/>
      <c r="AS79" s="39"/>
      <c r="AT79" s="39"/>
      <c r="AU79" s="39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36"/>
      <c r="BH79" s="36"/>
      <c r="BI79" s="36"/>
      <c r="BJ79" s="36"/>
      <c r="BK79" s="36"/>
      <c r="BL79" s="36"/>
      <c r="BM79" s="37"/>
      <c r="BN79" s="38"/>
      <c r="BO79" s="38"/>
      <c r="BP79" s="38"/>
      <c r="BQ79" s="38"/>
      <c r="BR79" s="38"/>
      <c r="BS79" s="38"/>
      <c r="BT79" s="38"/>
      <c r="BU79" s="39"/>
      <c r="BV79" s="39"/>
      <c r="BW79" s="39"/>
      <c r="BX79" s="39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36"/>
      <c r="CK79" s="36"/>
      <c r="CL79" s="36"/>
      <c r="CM79" s="36"/>
      <c r="CN79" s="36"/>
      <c r="CO79" s="36"/>
      <c r="CP79" s="37"/>
      <c r="CQ79" s="38"/>
      <c r="CR79" s="38"/>
      <c r="CS79" s="38"/>
      <c r="CT79" s="38"/>
      <c r="CU79" s="38"/>
      <c r="CV79" s="38"/>
      <c r="CW79" s="38"/>
      <c r="CX79" s="39"/>
      <c r="CY79" s="39"/>
      <c r="CZ79" s="39"/>
      <c r="DA79" s="39"/>
      <c r="DB79" s="13"/>
      <c r="DC79" s="13"/>
      <c r="DD79" s="34"/>
      <c r="DE79" s="34"/>
      <c r="DF79" s="34"/>
      <c r="DG79" s="34"/>
      <c r="DH79" s="6"/>
      <c r="DI79" s="6"/>
      <c r="DJ79" s="6"/>
      <c r="DK79" s="6"/>
    </row>
    <row r="80" spans="2:115" ht="15" customHeight="1" x14ac:dyDescent="0.15">
      <c r="B80" s="5"/>
      <c r="C80" s="5"/>
      <c r="D80" s="5"/>
      <c r="E80" s="25"/>
      <c r="F80" s="25"/>
      <c r="G80" s="25"/>
      <c r="H80" s="25"/>
      <c r="I80" s="25"/>
      <c r="J80" s="25"/>
      <c r="K80" s="25"/>
      <c r="L80" s="36"/>
      <c r="M80" s="36"/>
      <c r="N80" s="36"/>
      <c r="O80" s="36"/>
      <c r="P80" s="36"/>
      <c r="Q80" s="37"/>
      <c r="R80" s="38"/>
      <c r="S80" s="38"/>
      <c r="T80" s="38"/>
      <c r="U80" s="38"/>
      <c r="V80" s="38"/>
      <c r="W80" s="38"/>
      <c r="X80" s="38"/>
      <c r="Y80" s="39"/>
      <c r="Z80" s="39"/>
      <c r="AA80" s="39"/>
      <c r="AB80" s="39"/>
      <c r="AC80" s="40"/>
      <c r="AD80" s="40"/>
      <c r="AE80" s="40"/>
      <c r="AF80" s="40"/>
      <c r="AG80" s="18"/>
      <c r="AH80" s="18"/>
      <c r="AI80" s="7"/>
      <c r="AJ80" s="7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34"/>
      <c r="CZ80" s="34"/>
      <c r="DA80" s="34"/>
      <c r="DB80" s="34"/>
      <c r="DC80" s="34"/>
      <c r="DD80" s="34"/>
      <c r="DE80" s="34"/>
      <c r="DF80" s="34"/>
      <c r="DG80" s="34"/>
      <c r="DH80" s="6"/>
      <c r="DI80" s="6"/>
      <c r="DJ80" s="6"/>
      <c r="DK80" s="6"/>
    </row>
    <row r="81" spans="2:129" ht="15" customHeight="1" x14ac:dyDescent="0.15">
      <c r="B81" s="2"/>
      <c r="C81" s="2"/>
      <c r="D81" s="2"/>
      <c r="E81" s="12"/>
      <c r="F81" s="7"/>
      <c r="G81" s="7"/>
      <c r="H81" s="7"/>
      <c r="I81" s="7"/>
      <c r="J81" s="42"/>
      <c r="K81" s="42"/>
      <c r="L81" s="42"/>
      <c r="M81" s="42"/>
      <c r="N81" s="42"/>
      <c r="O81" s="42"/>
      <c r="P81" s="43"/>
      <c r="Q81" s="44"/>
      <c r="R81" s="42"/>
      <c r="S81" s="42"/>
      <c r="T81" s="42"/>
      <c r="U81" s="42"/>
      <c r="V81" s="42"/>
      <c r="W81" s="42"/>
      <c r="X81" s="42"/>
      <c r="Y81" s="42"/>
      <c r="Z81" s="42"/>
      <c r="AA81" s="86">
        <f>DATE(YEAR(P82),MONTH(P82),1)</f>
        <v>46082</v>
      </c>
      <c r="AB81" s="172">
        <f>DATE(YEAR(AA81),MONTH(AA81),1)</f>
        <v>46082</v>
      </c>
      <c r="AC81" s="172"/>
      <c r="AD81" s="172"/>
      <c r="AE81" s="172"/>
      <c r="AF81" s="172"/>
      <c r="AG81" s="45"/>
      <c r="AH81" s="45"/>
      <c r="AI81" s="45"/>
      <c r="AJ81" s="45"/>
      <c r="AK81" s="42"/>
      <c r="AL81" s="42"/>
      <c r="AM81" s="42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87">
        <f>EOMONTH(AA81,1)</f>
        <v>46142</v>
      </c>
      <c r="BG81" s="172">
        <f>DATE(YEAR(BF81),MONTH(BF81),1)</f>
        <v>46113</v>
      </c>
      <c r="BH81" s="172"/>
      <c r="BI81" s="172"/>
      <c r="BJ81" s="172"/>
      <c r="BK81" s="172"/>
      <c r="BL81" s="46"/>
      <c r="BM81" s="46"/>
      <c r="BN81" s="46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87">
        <f>EOMONTH(BF81,1)</f>
        <v>46173</v>
      </c>
      <c r="CL81" s="172">
        <f>DATE(YEAR(CK81),MONTH(CK81),1)</f>
        <v>46143</v>
      </c>
      <c r="CM81" s="172"/>
      <c r="CN81" s="172"/>
      <c r="CO81" s="172"/>
      <c r="CP81" s="172"/>
      <c r="CQ81" s="46"/>
      <c r="CR81" s="46"/>
      <c r="CS81" s="46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34"/>
      <c r="DE81" s="34"/>
      <c r="DF81" s="145" t="s">
        <v>5</v>
      </c>
      <c r="DG81" s="145"/>
      <c r="DH81" s="145"/>
      <c r="DJ81" s="77" t="s">
        <v>43</v>
      </c>
      <c r="DL81" s="34"/>
      <c r="DM81" s="145" t="s">
        <v>5</v>
      </c>
      <c r="DN81" s="145"/>
      <c r="DO81" s="145"/>
      <c r="DQ81" s="77" t="s">
        <v>43</v>
      </c>
      <c r="DS81" s="34"/>
      <c r="DT81" s="145" t="s">
        <v>5</v>
      </c>
      <c r="DU81" s="145"/>
      <c r="DV81" s="145"/>
      <c r="DX81" s="77" t="s">
        <v>43</v>
      </c>
    </row>
    <row r="82" spans="2:129" ht="15" customHeight="1" x14ac:dyDescent="0.15">
      <c r="B82" s="134"/>
      <c r="C82" s="134"/>
      <c r="D82" s="134"/>
      <c r="E82" s="135" t="s">
        <v>3</v>
      </c>
      <c r="F82" s="136"/>
      <c r="G82" s="136"/>
      <c r="H82" s="136"/>
      <c r="I82" s="136"/>
      <c r="J82" s="137"/>
      <c r="K82" s="141" t="s">
        <v>4</v>
      </c>
      <c r="L82" s="136"/>
      <c r="M82" s="136"/>
      <c r="N82" s="136"/>
      <c r="O82" s="137"/>
      <c r="P82" s="47">
        <f>DATE(YEAR(DD42),MONTH(DD42),1)</f>
        <v>46082</v>
      </c>
      <c r="Q82" s="47">
        <f>P82+DAY(1)</f>
        <v>46083</v>
      </c>
      <c r="R82" s="47">
        <f>Q82+DAY(1)</f>
        <v>46084</v>
      </c>
      <c r="S82" s="47">
        <f t="shared" ref="S82" si="151">R82+DAY(1)</f>
        <v>46085</v>
      </c>
      <c r="T82" s="47">
        <f t="shared" ref="T82" si="152">S82+DAY(1)</f>
        <v>46086</v>
      </c>
      <c r="U82" s="47">
        <f t="shared" ref="U82" si="153">T82+DAY(1)</f>
        <v>46087</v>
      </c>
      <c r="V82" s="47">
        <f t="shared" ref="V82" si="154">U82+DAY(1)</f>
        <v>46088</v>
      </c>
      <c r="W82" s="47">
        <f t="shared" ref="W82" si="155">V82+DAY(1)</f>
        <v>46089</v>
      </c>
      <c r="X82" s="47">
        <f t="shared" ref="X82" si="156">W82+DAY(1)</f>
        <v>46090</v>
      </c>
      <c r="Y82" s="47">
        <f t="shared" ref="Y82" si="157">X82+DAY(1)</f>
        <v>46091</v>
      </c>
      <c r="Z82" s="47">
        <f t="shared" ref="Z82" si="158">Y82+DAY(1)</f>
        <v>46092</v>
      </c>
      <c r="AA82" s="47">
        <f t="shared" ref="AA82" si="159">Z82+DAY(1)</f>
        <v>46093</v>
      </c>
      <c r="AB82" s="47">
        <f t="shared" ref="AB82" si="160">AA82+DAY(1)</f>
        <v>46094</v>
      </c>
      <c r="AC82" s="47">
        <f t="shared" ref="AC82" si="161">AB82+DAY(1)</f>
        <v>46095</v>
      </c>
      <c r="AD82" s="47">
        <f t="shared" ref="AD82" si="162">AC82+DAY(1)</f>
        <v>46096</v>
      </c>
      <c r="AE82" s="47">
        <f t="shared" ref="AE82" si="163">AD82+DAY(1)</f>
        <v>46097</v>
      </c>
      <c r="AF82" s="47">
        <f t="shared" ref="AF82" si="164">AE82+DAY(1)</f>
        <v>46098</v>
      </c>
      <c r="AG82" s="47">
        <f t="shared" ref="AG82" si="165">AF82+DAY(1)</f>
        <v>46099</v>
      </c>
      <c r="AH82" s="47">
        <f t="shared" ref="AH82" si="166">AG82+DAY(1)</f>
        <v>46100</v>
      </c>
      <c r="AI82" s="47">
        <f t="shared" ref="AI82" si="167">AH82+DAY(1)</f>
        <v>46101</v>
      </c>
      <c r="AJ82" s="47">
        <f t="shared" ref="AJ82" si="168">AI82+DAY(1)</f>
        <v>46102</v>
      </c>
      <c r="AK82" s="47">
        <f t="shared" ref="AK82" si="169">AJ82+DAY(1)</f>
        <v>46103</v>
      </c>
      <c r="AL82" s="47">
        <f t="shared" ref="AL82" si="170">AK82+DAY(1)</f>
        <v>46104</v>
      </c>
      <c r="AM82" s="47">
        <f t="shared" ref="AM82" si="171">AL82+DAY(1)</f>
        <v>46105</v>
      </c>
      <c r="AN82" s="47">
        <f t="shared" ref="AN82" si="172">AM82+DAY(1)</f>
        <v>46106</v>
      </c>
      <c r="AO82" s="47">
        <f t="shared" ref="AO82" si="173">AN82+DAY(1)</f>
        <v>46107</v>
      </c>
      <c r="AP82" s="47">
        <f t="shared" ref="AP82" si="174">AO82+DAY(1)</f>
        <v>46108</v>
      </c>
      <c r="AQ82" s="47">
        <f t="shared" ref="AQ82" si="175">AP82+DAY(1)</f>
        <v>46109</v>
      </c>
      <c r="AR82" s="47">
        <f t="shared" ref="AR82" si="176">AQ82+DAY(1)</f>
        <v>46110</v>
      </c>
      <c r="AS82" s="47">
        <f t="shared" ref="AS82" si="177">AR82+DAY(1)</f>
        <v>46111</v>
      </c>
      <c r="AT82" s="47">
        <f t="shared" ref="AT82" si="178">AS82+DAY(1)</f>
        <v>46112</v>
      </c>
      <c r="AU82" s="47">
        <f t="shared" ref="AU82" si="179">AT82+DAY(1)</f>
        <v>46113</v>
      </c>
      <c r="AV82" s="47">
        <f t="shared" ref="AV82" si="180">AU82+DAY(1)</f>
        <v>46114</v>
      </c>
      <c r="AW82" s="47">
        <f t="shared" ref="AW82" si="181">AV82+DAY(1)</f>
        <v>46115</v>
      </c>
      <c r="AX82" s="47">
        <f t="shared" ref="AX82" si="182">AW82+DAY(1)</f>
        <v>46116</v>
      </c>
      <c r="AY82" s="47">
        <f t="shared" ref="AY82" si="183">AX82+DAY(1)</f>
        <v>46117</v>
      </c>
      <c r="AZ82" s="47">
        <f t="shared" ref="AZ82" si="184">AY82+DAY(1)</f>
        <v>46118</v>
      </c>
      <c r="BA82" s="47">
        <f t="shared" ref="BA82" si="185">AZ82+DAY(1)</f>
        <v>46119</v>
      </c>
      <c r="BB82" s="47">
        <f t="shared" ref="BB82" si="186">BA82+DAY(1)</f>
        <v>46120</v>
      </c>
      <c r="BC82" s="47">
        <f t="shared" ref="BC82" si="187">BB82+DAY(1)</f>
        <v>46121</v>
      </c>
      <c r="BD82" s="47">
        <f t="shared" ref="BD82" si="188">BC82+DAY(1)</f>
        <v>46122</v>
      </c>
      <c r="BE82" s="47">
        <f t="shared" ref="BE82" si="189">BD82+DAY(1)</f>
        <v>46123</v>
      </c>
      <c r="BF82" s="47">
        <f t="shared" ref="BF82" si="190">BE82+DAY(1)</f>
        <v>46124</v>
      </c>
      <c r="BG82" s="47">
        <f t="shared" ref="BG82" si="191">BF82+DAY(1)</f>
        <v>46125</v>
      </c>
      <c r="BH82" s="47">
        <f t="shared" ref="BH82" si="192">BG82+DAY(1)</f>
        <v>46126</v>
      </c>
      <c r="BI82" s="47">
        <f t="shared" ref="BI82" si="193">BH82+DAY(1)</f>
        <v>46127</v>
      </c>
      <c r="BJ82" s="47">
        <f t="shared" ref="BJ82" si="194">BI82+DAY(1)</f>
        <v>46128</v>
      </c>
      <c r="BK82" s="47">
        <f t="shared" ref="BK82" si="195">BJ82+DAY(1)</f>
        <v>46129</v>
      </c>
      <c r="BL82" s="47">
        <f t="shared" ref="BL82" si="196">BK82+DAY(1)</f>
        <v>46130</v>
      </c>
      <c r="BM82" s="47">
        <f t="shared" ref="BM82" si="197">BL82+DAY(1)</f>
        <v>46131</v>
      </c>
      <c r="BN82" s="47">
        <f t="shared" ref="BN82" si="198">BM82+DAY(1)</f>
        <v>46132</v>
      </c>
      <c r="BO82" s="47">
        <f t="shared" ref="BO82" si="199">BN82+DAY(1)</f>
        <v>46133</v>
      </c>
      <c r="BP82" s="47">
        <f t="shared" ref="BP82" si="200">BO82+DAY(1)</f>
        <v>46134</v>
      </c>
      <c r="BQ82" s="47">
        <f t="shared" ref="BQ82" si="201">BP82+DAY(1)</f>
        <v>46135</v>
      </c>
      <c r="BR82" s="47">
        <f t="shared" ref="BR82" si="202">BQ82+DAY(1)</f>
        <v>46136</v>
      </c>
      <c r="BS82" s="47">
        <f t="shared" ref="BS82" si="203">BR82+DAY(1)</f>
        <v>46137</v>
      </c>
      <c r="BT82" s="47">
        <f t="shared" ref="BT82" si="204">BS82+DAY(1)</f>
        <v>46138</v>
      </c>
      <c r="BU82" s="47">
        <f t="shared" ref="BU82" si="205">BT82+DAY(1)</f>
        <v>46139</v>
      </c>
      <c r="BV82" s="47">
        <f t="shared" ref="BV82" si="206">BU82+DAY(1)</f>
        <v>46140</v>
      </c>
      <c r="BW82" s="47">
        <f t="shared" ref="BW82" si="207">BV82+DAY(1)</f>
        <v>46141</v>
      </c>
      <c r="BX82" s="47">
        <f t="shared" ref="BX82" si="208">BW82+DAY(1)</f>
        <v>46142</v>
      </c>
      <c r="BY82" s="47">
        <f t="shared" ref="BY82" si="209">BX82+DAY(1)</f>
        <v>46143</v>
      </c>
      <c r="BZ82" s="47">
        <f t="shared" ref="BZ82" si="210">BY82+DAY(1)</f>
        <v>46144</v>
      </c>
      <c r="CA82" s="47">
        <f t="shared" ref="CA82" si="211">BZ82+DAY(1)</f>
        <v>46145</v>
      </c>
      <c r="CB82" s="47">
        <f t="shared" ref="CB82" si="212">CA82+DAY(1)</f>
        <v>46146</v>
      </c>
      <c r="CC82" s="47">
        <f t="shared" ref="CC82" si="213">CB82+DAY(1)</f>
        <v>46147</v>
      </c>
      <c r="CD82" s="47">
        <f t="shared" ref="CD82" si="214">CC82+DAY(1)</f>
        <v>46148</v>
      </c>
      <c r="CE82" s="47">
        <f t="shared" ref="CE82" si="215">CD82+DAY(1)</f>
        <v>46149</v>
      </c>
      <c r="CF82" s="47">
        <f t="shared" ref="CF82" si="216">CE82+DAY(1)</f>
        <v>46150</v>
      </c>
      <c r="CG82" s="47">
        <f t="shared" ref="CG82" si="217">CF82+DAY(1)</f>
        <v>46151</v>
      </c>
      <c r="CH82" s="47">
        <f t="shared" ref="CH82" si="218">CG82+DAY(1)</f>
        <v>46152</v>
      </c>
      <c r="CI82" s="47">
        <f t="shared" ref="CI82" si="219">CH82+DAY(1)</f>
        <v>46153</v>
      </c>
      <c r="CJ82" s="47">
        <f t="shared" ref="CJ82" si="220">CI82+DAY(1)</f>
        <v>46154</v>
      </c>
      <c r="CK82" s="47">
        <f t="shared" ref="CK82" si="221">CJ82+DAY(1)</f>
        <v>46155</v>
      </c>
      <c r="CL82" s="47">
        <f t="shared" ref="CL82" si="222">CK82+DAY(1)</f>
        <v>46156</v>
      </c>
      <c r="CM82" s="47">
        <f t="shared" ref="CM82" si="223">CL82+DAY(1)</f>
        <v>46157</v>
      </c>
      <c r="CN82" s="47">
        <f t="shared" ref="CN82" si="224">CM82+DAY(1)</f>
        <v>46158</v>
      </c>
      <c r="CO82" s="47">
        <f t="shared" ref="CO82" si="225">CN82+DAY(1)</f>
        <v>46159</v>
      </c>
      <c r="CP82" s="47">
        <f t="shared" ref="CP82" si="226">CO82+DAY(1)</f>
        <v>46160</v>
      </c>
      <c r="CQ82" s="47">
        <f t="shared" ref="CQ82" si="227">CP82+DAY(1)</f>
        <v>46161</v>
      </c>
      <c r="CR82" s="47">
        <f t="shared" ref="CR82" si="228">CQ82+DAY(1)</f>
        <v>46162</v>
      </c>
      <c r="CS82" s="47">
        <f t="shared" ref="CS82" si="229">CR82+DAY(1)</f>
        <v>46163</v>
      </c>
      <c r="CT82" s="47">
        <f t="shared" ref="CT82" si="230">CS82+DAY(1)</f>
        <v>46164</v>
      </c>
      <c r="CU82" s="47">
        <f t="shared" ref="CU82" si="231">CT82+DAY(1)</f>
        <v>46165</v>
      </c>
      <c r="CV82" s="47">
        <f t="shared" ref="CV82" si="232">CU82+DAY(1)</f>
        <v>46166</v>
      </c>
      <c r="CW82" s="47">
        <f t="shared" ref="CW82" si="233">CV82+DAY(1)</f>
        <v>46167</v>
      </c>
      <c r="CX82" s="47">
        <f t="shared" ref="CX82" si="234">CW82+DAY(1)</f>
        <v>46168</v>
      </c>
      <c r="CY82" s="47">
        <f t="shared" ref="CY82" si="235">CX82+DAY(1)</f>
        <v>46169</v>
      </c>
      <c r="CZ82" s="47">
        <f t="shared" ref="CZ82" si="236">CY82+DAY(1)</f>
        <v>46170</v>
      </c>
      <c r="DA82" s="47">
        <f t="shared" ref="DA82" si="237">CZ82+DAY(1)</f>
        <v>46171</v>
      </c>
      <c r="DB82" s="47">
        <f t="shared" ref="DB82" si="238">DA82+DAY(1)</f>
        <v>46172</v>
      </c>
      <c r="DC82" s="55">
        <f t="shared" ref="DC82" si="239">DB82+DAY(1)</f>
        <v>46173</v>
      </c>
      <c r="DD82" s="66">
        <f>DC82+DAY(1)</f>
        <v>46174</v>
      </c>
      <c r="DE82" s="48"/>
      <c r="DF82" s="143">
        <f>AB81</f>
        <v>46082</v>
      </c>
      <c r="DG82" s="143"/>
      <c r="DH82" s="143"/>
      <c r="DJ82" s="82" t="str">
        <f>IF(AND(DJ102&lt;0.285,DF102&gt;=1),"NG","OK")</f>
        <v>OK</v>
      </c>
      <c r="DK82" s="80">
        <f>IFERROR(IF(DJ82="NG",1,0),0)</f>
        <v>0</v>
      </c>
      <c r="DL82" s="48"/>
      <c r="DM82" s="143">
        <f>BG81</f>
        <v>46113</v>
      </c>
      <c r="DN82" s="143"/>
      <c r="DO82" s="143"/>
      <c r="DQ82" s="82" t="str">
        <f>IF(AND(DQ102&lt;0.285,DM102&gt;=1),"NG","OK")</f>
        <v>OK</v>
      </c>
      <c r="DR82" s="80">
        <f>IFERROR(IF(DQ82="NG",1,0),0)</f>
        <v>0</v>
      </c>
      <c r="DS82" s="48"/>
      <c r="DT82" s="143">
        <f>CL81</f>
        <v>46143</v>
      </c>
      <c r="DU82" s="143"/>
      <c r="DV82" s="143"/>
      <c r="DX82" s="82" t="str">
        <f>IF(AND(DX102&lt;0.285,DT102&gt;=1),"NG","OK")</f>
        <v>OK</v>
      </c>
      <c r="DY82" s="80">
        <f>IFERROR(IF(DX82="NG",1,0),0)</f>
        <v>0</v>
      </c>
    </row>
    <row r="83" spans="2:129" ht="15" customHeight="1" x14ac:dyDescent="0.15">
      <c r="B83" s="134"/>
      <c r="C83" s="134"/>
      <c r="D83" s="134"/>
      <c r="E83" s="138"/>
      <c r="F83" s="139"/>
      <c r="G83" s="139"/>
      <c r="H83" s="139"/>
      <c r="I83" s="139"/>
      <c r="J83" s="140"/>
      <c r="K83" s="142"/>
      <c r="L83" s="139"/>
      <c r="M83" s="139"/>
      <c r="N83" s="139"/>
      <c r="O83" s="140"/>
      <c r="P83" s="49" t="str">
        <f>TEXT(WEEKDAY(+P82),"aaa")</f>
        <v>日</v>
      </c>
      <c r="Q83" s="49" t="str">
        <f>TEXT(WEEKDAY(+Q82),"aaa")</f>
        <v>月</v>
      </c>
      <c r="R83" s="49" t="str">
        <f>TEXT(WEEKDAY(+R82),"aaa")</f>
        <v>火</v>
      </c>
      <c r="S83" s="49" t="str">
        <f>TEXT(WEEKDAY(+S82),"aaa")</f>
        <v>水</v>
      </c>
      <c r="T83" s="49" t="str">
        <f t="shared" ref="T83:CE83" si="240">TEXT(WEEKDAY(+T82),"aaa")</f>
        <v>木</v>
      </c>
      <c r="U83" s="49" t="str">
        <f t="shared" si="240"/>
        <v>金</v>
      </c>
      <c r="V83" s="49" t="str">
        <f t="shared" si="240"/>
        <v>土</v>
      </c>
      <c r="W83" s="49" t="str">
        <f t="shared" si="240"/>
        <v>日</v>
      </c>
      <c r="X83" s="49" t="str">
        <f t="shared" si="240"/>
        <v>月</v>
      </c>
      <c r="Y83" s="49" t="str">
        <f t="shared" si="240"/>
        <v>火</v>
      </c>
      <c r="Z83" s="49" t="str">
        <f t="shared" si="240"/>
        <v>水</v>
      </c>
      <c r="AA83" s="49" t="str">
        <f t="shared" si="240"/>
        <v>木</v>
      </c>
      <c r="AB83" s="49" t="str">
        <f t="shared" si="240"/>
        <v>金</v>
      </c>
      <c r="AC83" s="49" t="str">
        <f t="shared" si="240"/>
        <v>土</v>
      </c>
      <c r="AD83" s="49" t="str">
        <f t="shared" si="240"/>
        <v>日</v>
      </c>
      <c r="AE83" s="49" t="str">
        <f t="shared" si="240"/>
        <v>月</v>
      </c>
      <c r="AF83" s="49" t="str">
        <f t="shared" si="240"/>
        <v>火</v>
      </c>
      <c r="AG83" s="49" t="str">
        <f t="shared" si="240"/>
        <v>水</v>
      </c>
      <c r="AH83" s="49" t="str">
        <f t="shared" si="240"/>
        <v>木</v>
      </c>
      <c r="AI83" s="49" t="str">
        <f t="shared" si="240"/>
        <v>金</v>
      </c>
      <c r="AJ83" s="49" t="str">
        <f t="shared" si="240"/>
        <v>土</v>
      </c>
      <c r="AK83" s="49" t="str">
        <f t="shared" si="240"/>
        <v>日</v>
      </c>
      <c r="AL83" s="49" t="str">
        <f t="shared" si="240"/>
        <v>月</v>
      </c>
      <c r="AM83" s="49" t="str">
        <f t="shared" si="240"/>
        <v>火</v>
      </c>
      <c r="AN83" s="49" t="str">
        <f t="shared" si="240"/>
        <v>水</v>
      </c>
      <c r="AO83" s="49" t="str">
        <f t="shared" si="240"/>
        <v>木</v>
      </c>
      <c r="AP83" s="49" t="str">
        <f t="shared" si="240"/>
        <v>金</v>
      </c>
      <c r="AQ83" s="49" t="str">
        <f t="shared" si="240"/>
        <v>土</v>
      </c>
      <c r="AR83" s="49" t="str">
        <f t="shared" si="240"/>
        <v>日</v>
      </c>
      <c r="AS83" s="49" t="str">
        <f t="shared" si="240"/>
        <v>月</v>
      </c>
      <c r="AT83" s="49" t="str">
        <f t="shared" si="240"/>
        <v>火</v>
      </c>
      <c r="AU83" s="49" t="str">
        <f t="shared" si="240"/>
        <v>水</v>
      </c>
      <c r="AV83" s="49" t="str">
        <f t="shared" si="240"/>
        <v>木</v>
      </c>
      <c r="AW83" s="49" t="str">
        <f t="shared" si="240"/>
        <v>金</v>
      </c>
      <c r="AX83" s="49" t="str">
        <f t="shared" si="240"/>
        <v>土</v>
      </c>
      <c r="AY83" s="49" t="str">
        <f t="shared" si="240"/>
        <v>日</v>
      </c>
      <c r="AZ83" s="49" t="str">
        <f t="shared" si="240"/>
        <v>月</v>
      </c>
      <c r="BA83" s="49" t="str">
        <f t="shared" si="240"/>
        <v>火</v>
      </c>
      <c r="BB83" s="49" t="str">
        <f t="shared" si="240"/>
        <v>水</v>
      </c>
      <c r="BC83" s="49" t="str">
        <f t="shared" si="240"/>
        <v>木</v>
      </c>
      <c r="BD83" s="49" t="str">
        <f t="shared" si="240"/>
        <v>金</v>
      </c>
      <c r="BE83" s="49" t="str">
        <f t="shared" si="240"/>
        <v>土</v>
      </c>
      <c r="BF83" s="49" t="str">
        <f t="shared" si="240"/>
        <v>日</v>
      </c>
      <c r="BG83" s="49" t="str">
        <f t="shared" si="240"/>
        <v>月</v>
      </c>
      <c r="BH83" s="49" t="str">
        <f t="shared" si="240"/>
        <v>火</v>
      </c>
      <c r="BI83" s="49" t="str">
        <f t="shared" si="240"/>
        <v>水</v>
      </c>
      <c r="BJ83" s="49" t="str">
        <f t="shared" si="240"/>
        <v>木</v>
      </c>
      <c r="BK83" s="49" t="str">
        <f t="shared" si="240"/>
        <v>金</v>
      </c>
      <c r="BL83" s="49" t="str">
        <f t="shared" si="240"/>
        <v>土</v>
      </c>
      <c r="BM83" s="49" t="str">
        <f t="shared" si="240"/>
        <v>日</v>
      </c>
      <c r="BN83" s="49" t="str">
        <f t="shared" si="240"/>
        <v>月</v>
      </c>
      <c r="BO83" s="49" t="str">
        <f t="shared" si="240"/>
        <v>火</v>
      </c>
      <c r="BP83" s="49" t="str">
        <f t="shared" si="240"/>
        <v>水</v>
      </c>
      <c r="BQ83" s="49" t="str">
        <f t="shared" si="240"/>
        <v>木</v>
      </c>
      <c r="BR83" s="49" t="str">
        <f t="shared" si="240"/>
        <v>金</v>
      </c>
      <c r="BS83" s="49" t="str">
        <f t="shared" si="240"/>
        <v>土</v>
      </c>
      <c r="BT83" s="49" t="str">
        <f t="shared" si="240"/>
        <v>日</v>
      </c>
      <c r="BU83" s="49" t="str">
        <f t="shared" si="240"/>
        <v>月</v>
      </c>
      <c r="BV83" s="49" t="str">
        <f t="shared" si="240"/>
        <v>火</v>
      </c>
      <c r="BW83" s="49" t="str">
        <f t="shared" si="240"/>
        <v>水</v>
      </c>
      <c r="BX83" s="49" t="str">
        <f t="shared" si="240"/>
        <v>木</v>
      </c>
      <c r="BY83" s="49" t="str">
        <f t="shared" si="240"/>
        <v>金</v>
      </c>
      <c r="BZ83" s="49" t="str">
        <f t="shared" si="240"/>
        <v>土</v>
      </c>
      <c r="CA83" s="49" t="str">
        <f t="shared" si="240"/>
        <v>日</v>
      </c>
      <c r="CB83" s="49" t="str">
        <f t="shared" si="240"/>
        <v>月</v>
      </c>
      <c r="CC83" s="49" t="str">
        <f t="shared" si="240"/>
        <v>火</v>
      </c>
      <c r="CD83" s="49" t="str">
        <f t="shared" si="240"/>
        <v>水</v>
      </c>
      <c r="CE83" s="49" t="str">
        <f t="shared" si="240"/>
        <v>木</v>
      </c>
      <c r="CF83" s="49" t="str">
        <f t="shared" ref="CF83:DC83" si="241">TEXT(WEEKDAY(+CF82),"aaa")</f>
        <v>金</v>
      </c>
      <c r="CG83" s="49" t="str">
        <f t="shared" si="241"/>
        <v>土</v>
      </c>
      <c r="CH83" s="49" t="str">
        <f t="shared" si="241"/>
        <v>日</v>
      </c>
      <c r="CI83" s="49" t="str">
        <f t="shared" si="241"/>
        <v>月</v>
      </c>
      <c r="CJ83" s="49" t="str">
        <f t="shared" si="241"/>
        <v>火</v>
      </c>
      <c r="CK83" s="49" t="str">
        <f t="shared" si="241"/>
        <v>水</v>
      </c>
      <c r="CL83" s="49" t="str">
        <f t="shared" si="241"/>
        <v>木</v>
      </c>
      <c r="CM83" s="49" t="str">
        <f t="shared" si="241"/>
        <v>金</v>
      </c>
      <c r="CN83" s="49" t="str">
        <f t="shared" si="241"/>
        <v>土</v>
      </c>
      <c r="CO83" s="49" t="str">
        <f t="shared" si="241"/>
        <v>日</v>
      </c>
      <c r="CP83" s="49" t="str">
        <f t="shared" si="241"/>
        <v>月</v>
      </c>
      <c r="CQ83" s="49" t="str">
        <f t="shared" si="241"/>
        <v>火</v>
      </c>
      <c r="CR83" s="49" t="str">
        <f t="shared" si="241"/>
        <v>水</v>
      </c>
      <c r="CS83" s="49" t="str">
        <f t="shared" si="241"/>
        <v>木</v>
      </c>
      <c r="CT83" s="49" t="str">
        <f t="shared" si="241"/>
        <v>金</v>
      </c>
      <c r="CU83" s="49" t="str">
        <f t="shared" si="241"/>
        <v>土</v>
      </c>
      <c r="CV83" s="49" t="str">
        <f t="shared" si="241"/>
        <v>日</v>
      </c>
      <c r="CW83" s="49" t="str">
        <f t="shared" si="241"/>
        <v>月</v>
      </c>
      <c r="CX83" s="49" t="str">
        <f t="shared" si="241"/>
        <v>火</v>
      </c>
      <c r="CY83" s="49" t="str">
        <f t="shared" si="241"/>
        <v>水</v>
      </c>
      <c r="CZ83" s="49" t="str">
        <f t="shared" si="241"/>
        <v>木</v>
      </c>
      <c r="DA83" s="49" t="str">
        <f t="shared" si="241"/>
        <v>金</v>
      </c>
      <c r="DB83" s="49" t="str">
        <f t="shared" si="241"/>
        <v>土</v>
      </c>
      <c r="DC83" s="50" t="str">
        <f t="shared" si="241"/>
        <v>日</v>
      </c>
      <c r="DD83" s="34"/>
      <c r="DE83" s="48"/>
      <c r="DF83" s="69" t="s">
        <v>31</v>
      </c>
      <c r="DG83" s="69" t="s">
        <v>30</v>
      </c>
      <c r="DH83" s="70" t="s">
        <v>38</v>
      </c>
      <c r="DI83" s="74" t="s">
        <v>40</v>
      </c>
      <c r="DL83" s="48"/>
      <c r="DM83" s="69" t="s">
        <v>31</v>
      </c>
      <c r="DN83" s="69" t="s">
        <v>30</v>
      </c>
      <c r="DO83" s="70" t="s">
        <v>38</v>
      </c>
      <c r="DP83" s="74" t="s">
        <v>40</v>
      </c>
      <c r="DS83" s="48"/>
      <c r="DT83" s="69" t="s">
        <v>31</v>
      </c>
      <c r="DU83" s="69" t="s">
        <v>30</v>
      </c>
      <c r="DV83" s="70" t="s">
        <v>38</v>
      </c>
      <c r="DW83" s="74" t="s">
        <v>40</v>
      </c>
    </row>
    <row r="84" spans="2:129" ht="15" customHeight="1" x14ac:dyDescent="0.15">
      <c r="B84" s="130"/>
      <c r="C84" s="130"/>
      <c r="D84" s="130"/>
      <c r="E84" s="131" t="str">
        <f>$E$22</f>
        <v>●建設</v>
      </c>
      <c r="F84" s="132"/>
      <c r="G84" s="132"/>
      <c r="H84" s="132"/>
      <c r="I84" s="132"/>
      <c r="J84" s="133"/>
      <c r="K84" s="123" t="str">
        <f>$K$22</f>
        <v>小松　一郎</v>
      </c>
      <c r="L84" s="124"/>
      <c r="M84" s="124"/>
      <c r="N84" s="124"/>
      <c r="O84" s="124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3"/>
      <c r="DD84" s="34"/>
      <c r="DE84" s="13"/>
      <c r="DF84" s="65">
        <f>COUNTIFS($P$82:$DC$82,"&gt;="&amp;$BU$6,$P$82:$DC$82,"&lt;="&amp;$CL$6,$P$82:$DC$82,"&gt;="&amp;$AB$81,$P$82:$DC$82,"&lt;"&amp;$BG$81,P84:DC84,"★")</f>
        <v>0</v>
      </c>
      <c r="DG84" s="65">
        <f>COUNTIFS($P$82:$DC$82,"&gt;="&amp;$BU$6,$P$82:$DC$82,"&lt;="&amp;$CL$6,$P$82:$DC$82,"&gt;="&amp;$AB$81,$P$82:$DC$82,"&lt;"&amp;$BG$81,P84:DC84,"●")</f>
        <v>0</v>
      </c>
      <c r="DH84" s="65">
        <f>COUNTIFS($P$82:$DC$82,"&gt;="&amp;$BU$6,$P$82:$DC$82,"&lt;="&amp;$CL$6,$P$82:$DC$82,"&gt;="&amp;$AB$81,$P$82:$DC$82,"&lt;"&amp;$BG$81,P84:DC84,"▲")</f>
        <v>0</v>
      </c>
      <c r="DI84" s="73">
        <f>SUM(DF84:DG84)</f>
        <v>0</v>
      </c>
      <c r="DJ84" s="76">
        <f>IFERROR(DG84/DI84,0)</f>
        <v>0</v>
      </c>
      <c r="DK84" s="75"/>
      <c r="DL84" s="13"/>
      <c r="DM84" s="65">
        <f>COUNTIFS($P$82:$DC$82,"&gt;="&amp;$BU$6,$P$82:$DC$82,"&lt;="&amp;$CL$6,$P$82:$DC$82,"&gt;="&amp;$BG$81,$P$82:$DC$82,"&lt;"&amp;$CL$81,P84:DC84,"★")</f>
        <v>0</v>
      </c>
      <c r="DN84" s="65">
        <f>COUNTIFS($P$82:$DC$82,"&gt;="&amp;$BU$6,$P$82:$DC$82,"&lt;="&amp;$CL$6,$P$82:$DC$82,"&gt;="&amp;$BG$81,$P$82:$DC$82,"&lt;"&amp;$CL$81,P84:DC84,"●")</f>
        <v>0</v>
      </c>
      <c r="DO84" s="65">
        <f>COUNTIFS($P$82:$DC$82,"&gt;="&amp;$BU$6,$P$82:$DC$82,"&lt;="&amp;$CL$6,$P$82:$DC$82,"&gt;="&amp;$BG$81,$P$82:$DC$82,"&lt;"&amp;$CL$81,P84:DC84,"▲")</f>
        <v>0</v>
      </c>
      <c r="DP84" s="73">
        <f>SUM(DM84:DN84)</f>
        <v>0</v>
      </c>
      <c r="DQ84" s="76">
        <f>IFERROR(DN84/DP84,0)</f>
        <v>0</v>
      </c>
      <c r="DS84" s="13"/>
      <c r="DT84" s="65">
        <f>COUNTIFS($P$82:$DC$82,"&gt;="&amp;$BU$6,$P$82:$DC$82,"&lt;="&amp;$CL$6,$P$82:$DC$82,"&gt;="&amp;$CL$81,$P$82:$DC$82,"&lt;"&amp;$AB$103,P84:DC84,"★")</f>
        <v>0</v>
      </c>
      <c r="DU84" s="65">
        <f>COUNTIFS($P$82:$DC$82,"&gt;="&amp;$BU$6,$P$82:$DC$82,"&lt;="&amp;$CL$6,$P$82:$DC$82,"&gt;="&amp;$CL$81,$P$82:$DC$82,"&lt;"&amp;$AB$103,P84:DC84,"●")</f>
        <v>0</v>
      </c>
      <c r="DV84" s="65">
        <f>COUNTIFS($P$82:$DC$82,"&gt;="&amp;$BU$6,$P$82:$DC$82,"&lt;="&amp;$CL$6,$P$82:$DC$82,"&gt;="&amp;$CL$81,$P$82:$DC$82,"&lt;"&amp;$AB$103,P84:DC84,"▲")</f>
        <v>0</v>
      </c>
      <c r="DW84" s="73">
        <f>SUM(DT84:DU84)</f>
        <v>0</v>
      </c>
      <c r="DX84" s="76">
        <f>IFERROR(DU84/DW84,0)</f>
        <v>0</v>
      </c>
    </row>
    <row r="85" spans="2:129" ht="15" customHeight="1" x14ac:dyDescent="0.15">
      <c r="B85" s="130"/>
      <c r="C85" s="130"/>
      <c r="D85" s="130"/>
      <c r="E85" s="120" t="str">
        <f>$E$23</f>
        <v xml:space="preserve"> </v>
      </c>
      <c r="F85" s="121"/>
      <c r="G85" s="121"/>
      <c r="H85" s="121"/>
      <c r="I85" s="121"/>
      <c r="J85" s="122"/>
      <c r="K85" s="123" t="str">
        <f>$K$23</f>
        <v>小松　二郎</v>
      </c>
      <c r="L85" s="124"/>
      <c r="M85" s="124"/>
      <c r="N85" s="124"/>
      <c r="O85" s="124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3"/>
      <c r="DD85" s="34"/>
      <c r="DE85" s="13"/>
      <c r="DF85" s="65">
        <f t="shared" ref="DF85:DF101" si="242">COUNTIFS($P$82:$DC$82,"&gt;="&amp;$BU$6,$P$82:$DC$82,"&lt;="&amp;$CL$6,$P$82:$DC$82,"&gt;="&amp;$AB$81,$P$82:$DC$82,"&lt;"&amp;$BG$81,P85:DC85,"★")</f>
        <v>0</v>
      </c>
      <c r="DG85" s="65">
        <f t="shared" ref="DG85:DG101" si="243">COUNTIFS($P$82:$DC$82,"&gt;="&amp;$BU$6,$P$82:$DC$82,"&lt;="&amp;$CL$6,$P$82:$DC$82,"&gt;="&amp;$AB$81,$P$82:$DC$82,"&lt;"&amp;$BG$81,P85:DC85,"●")</f>
        <v>0</v>
      </c>
      <c r="DH85" s="65">
        <f t="shared" ref="DH85:DH101" si="244">COUNTIFS($P$82:$DC$82,"&gt;="&amp;$BU$6,$P$82:$DC$82,"&lt;="&amp;$CL$6,$P$82:$DC$82,"&gt;="&amp;$AB$81,$P$82:$DC$82,"&lt;"&amp;$BG$81,P85:DC85,"▲")</f>
        <v>0</v>
      </c>
      <c r="DI85" s="73">
        <f t="shared" ref="DI85:DI101" si="245">SUM(DF85:DG85)</f>
        <v>0</v>
      </c>
      <c r="DJ85" s="76">
        <f t="shared" ref="DJ85:DJ101" si="246">IFERROR(DG85/DI85,0)</f>
        <v>0</v>
      </c>
      <c r="DM85" s="65">
        <f t="shared" ref="DM85:DM101" si="247">COUNTIFS($P$82:$DC$82,"&gt;="&amp;$BU$6,$P$82:$DC$82,"&lt;="&amp;$CL$6,$P$82:$DC$82,"&gt;="&amp;$BG$81,$P$82:$DC$82,"&lt;"&amp;$CL$81,P85:DC85,"★")</f>
        <v>0</v>
      </c>
      <c r="DN85" s="65">
        <f t="shared" ref="DN85:DN101" si="248">COUNTIFS($P$82:$DC$82,"&gt;="&amp;$BU$6,$P$82:$DC$82,"&lt;="&amp;$CL$6,$P$82:$DC$82,"&gt;="&amp;$BG$81,$P$82:$DC$82,"&lt;"&amp;$CL$81,P85:DC85,"●")</f>
        <v>0</v>
      </c>
      <c r="DO85" s="65">
        <f t="shared" ref="DO85:DO101" si="249">COUNTIFS($P$82:$DC$82,"&gt;="&amp;$BU$6,$P$82:$DC$82,"&lt;="&amp;$CL$6,$P$82:$DC$82,"&gt;="&amp;$BG$81,$P$82:$DC$82,"&lt;"&amp;$CL$81,P85:DC85,"▲")</f>
        <v>0</v>
      </c>
      <c r="DP85" s="73">
        <f t="shared" ref="DP85:DP101" si="250">SUM(DM85:DN85)</f>
        <v>0</v>
      </c>
      <c r="DQ85" s="76">
        <f t="shared" ref="DQ85:DQ101" si="251">IFERROR(DN85/DP85,0)</f>
        <v>0</v>
      </c>
      <c r="DT85" s="65">
        <f t="shared" ref="DT85:DT101" si="252">COUNTIFS($P$82:$DC$82,"&gt;="&amp;$BU$6,$P$82:$DC$82,"&lt;="&amp;$CL$6,$P$82:$DC$82,"&gt;="&amp;$CL$81,$P$82:$DC$82,"&lt;"&amp;$AB$103,P85:DC85,"★")</f>
        <v>0</v>
      </c>
      <c r="DU85" s="65">
        <f>COUNTIFS($P$82:$DC$82,"&gt;="&amp;$BU$6,$P$82:$DC$82,"&lt;="&amp;$CL$6,$P$82:$DC$82,"&gt;="&amp;$CL$81,$P$82:$DC$82,"&lt;"&amp;$AB$103,P85:DC85,"●")</f>
        <v>0</v>
      </c>
      <c r="DV85" s="65">
        <f t="shared" ref="DV85:DV101" si="253">COUNTIFS($P$82:$DC$82,"&gt;="&amp;$BU$6,$P$82:$DC$82,"&lt;="&amp;$CL$6,$P$82:$DC$82,"&gt;="&amp;$CL$81,$P$82:$DC$82,"&lt;"&amp;$AB$103,P85:DC85,"▲")</f>
        <v>0</v>
      </c>
      <c r="DW85" s="73">
        <f t="shared" ref="DW85:DW101" si="254">SUM(DT85:DU85)</f>
        <v>0</v>
      </c>
      <c r="DX85" s="76">
        <f t="shared" ref="DX85:DX101" si="255">IFERROR(DU85/DW85,0)</f>
        <v>0</v>
      </c>
    </row>
    <row r="86" spans="2:129" ht="15" customHeight="1" x14ac:dyDescent="0.15">
      <c r="B86" s="130"/>
      <c r="C86" s="130"/>
      <c r="D86" s="130"/>
      <c r="E86" s="120" t="str">
        <f>$E$24</f>
        <v xml:space="preserve"> </v>
      </c>
      <c r="F86" s="121"/>
      <c r="G86" s="121"/>
      <c r="H86" s="121"/>
      <c r="I86" s="121"/>
      <c r="J86" s="122"/>
      <c r="K86" s="123" t="str">
        <f>$K$24</f>
        <v>小松　三郎</v>
      </c>
      <c r="L86" s="124"/>
      <c r="M86" s="124"/>
      <c r="N86" s="124"/>
      <c r="O86" s="124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3"/>
      <c r="DD86" s="34"/>
      <c r="DE86" s="13"/>
      <c r="DF86" s="65">
        <f t="shared" si="242"/>
        <v>0</v>
      </c>
      <c r="DG86" s="65">
        <f t="shared" si="243"/>
        <v>0</v>
      </c>
      <c r="DH86" s="65">
        <f>COUNTIFS($P$82:$DC$82,"&gt;="&amp;$BU$6,$P$82:$DC$82,"&lt;="&amp;$CL$6,$P$82:$DC$82,"&gt;="&amp;$AB$81,$P$82:$DC$82,"&lt;"&amp;$BG$81,P86:DC86,"▲")</f>
        <v>0</v>
      </c>
      <c r="DI86" s="73">
        <f t="shared" si="245"/>
        <v>0</v>
      </c>
      <c r="DJ86" s="76">
        <f t="shared" si="246"/>
        <v>0</v>
      </c>
      <c r="DM86" s="65">
        <f t="shared" si="247"/>
        <v>0</v>
      </c>
      <c r="DN86" s="65">
        <f t="shared" si="248"/>
        <v>0</v>
      </c>
      <c r="DO86" s="65">
        <f t="shared" si="249"/>
        <v>0</v>
      </c>
      <c r="DP86" s="73">
        <f t="shared" si="250"/>
        <v>0</v>
      </c>
      <c r="DQ86" s="76">
        <f t="shared" si="251"/>
        <v>0</v>
      </c>
      <c r="DT86" s="65">
        <f t="shared" si="252"/>
        <v>0</v>
      </c>
      <c r="DU86" s="65">
        <f t="shared" ref="DU86:DU101" si="256">COUNTIFS($P$82:$DC$82,"&gt;="&amp;$BU$6,$P$82:$DC$82,"&lt;="&amp;$CL$6,$P$82:$DC$82,"&gt;="&amp;$CL$81,$P$82:$DC$82,"&lt;"&amp;$AB$103,P86:DC86,"●")</f>
        <v>0</v>
      </c>
      <c r="DV86" s="65">
        <f t="shared" si="253"/>
        <v>0</v>
      </c>
      <c r="DW86" s="73">
        <f t="shared" si="254"/>
        <v>0</v>
      </c>
      <c r="DX86" s="76">
        <f t="shared" si="255"/>
        <v>0</v>
      </c>
    </row>
    <row r="87" spans="2:129" ht="15" customHeight="1" x14ac:dyDescent="0.15">
      <c r="B87" s="130"/>
      <c r="C87" s="130"/>
      <c r="D87" s="130"/>
      <c r="E87" s="120" t="str">
        <f>$E$25</f>
        <v xml:space="preserve"> </v>
      </c>
      <c r="F87" s="121"/>
      <c r="G87" s="121"/>
      <c r="H87" s="121"/>
      <c r="I87" s="121"/>
      <c r="J87" s="122"/>
      <c r="K87" s="123" t="str">
        <f>$K$25</f>
        <v>小松　四郎</v>
      </c>
      <c r="L87" s="124"/>
      <c r="M87" s="124"/>
      <c r="N87" s="124"/>
      <c r="O87" s="124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3"/>
      <c r="DD87" s="34"/>
      <c r="DE87" s="13"/>
      <c r="DF87" s="65">
        <f t="shared" si="242"/>
        <v>0</v>
      </c>
      <c r="DG87" s="65">
        <f t="shared" si="243"/>
        <v>0</v>
      </c>
      <c r="DH87" s="65">
        <f t="shared" si="244"/>
        <v>0</v>
      </c>
      <c r="DI87" s="73">
        <f t="shared" si="245"/>
        <v>0</v>
      </c>
      <c r="DJ87" s="76">
        <f t="shared" si="246"/>
        <v>0</v>
      </c>
      <c r="DM87" s="65">
        <f t="shared" si="247"/>
        <v>0</v>
      </c>
      <c r="DN87" s="65">
        <f t="shared" si="248"/>
        <v>0</v>
      </c>
      <c r="DO87" s="65">
        <f t="shared" si="249"/>
        <v>0</v>
      </c>
      <c r="DP87" s="73">
        <f t="shared" si="250"/>
        <v>0</v>
      </c>
      <c r="DQ87" s="76">
        <f t="shared" si="251"/>
        <v>0</v>
      </c>
      <c r="DT87" s="65">
        <f t="shared" si="252"/>
        <v>0</v>
      </c>
      <c r="DU87" s="65">
        <f t="shared" si="256"/>
        <v>0</v>
      </c>
      <c r="DV87" s="65">
        <f t="shared" si="253"/>
        <v>0</v>
      </c>
      <c r="DW87" s="73">
        <f t="shared" si="254"/>
        <v>0</v>
      </c>
      <c r="DX87" s="76">
        <f t="shared" si="255"/>
        <v>0</v>
      </c>
    </row>
    <row r="88" spans="2:129" ht="15" customHeight="1" x14ac:dyDescent="0.15">
      <c r="B88" s="130"/>
      <c r="C88" s="130"/>
      <c r="D88" s="130"/>
      <c r="E88" s="120" t="str">
        <f>$E$26</f>
        <v xml:space="preserve"> </v>
      </c>
      <c r="F88" s="121"/>
      <c r="G88" s="121"/>
      <c r="H88" s="121"/>
      <c r="I88" s="121"/>
      <c r="J88" s="122"/>
      <c r="K88" s="123" t="str">
        <f>$K$26</f>
        <v>小松　五郎</v>
      </c>
      <c r="L88" s="124"/>
      <c r="M88" s="124"/>
      <c r="N88" s="124"/>
      <c r="O88" s="124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3"/>
      <c r="DD88" s="34"/>
      <c r="DE88" s="13"/>
      <c r="DF88" s="65">
        <f t="shared" si="242"/>
        <v>0</v>
      </c>
      <c r="DG88" s="65">
        <f t="shared" si="243"/>
        <v>0</v>
      </c>
      <c r="DH88" s="65">
        <f t="shared" si="244"/>
        <v>0</v>
      </c>
      <c r="DI88" s="73">
        <f t="shared" si="245"/>
        <v>0</v>
      </c>
      <c r="DJ88" s="76">
        <f t="shared" si="246"/>
        <v>0</v>
      </c>
      <c r="DM88" s="65">
        <f t="shared" si="247"/>
        <v>0</v>
      </c>
      <c r="DN88" s="65">
        <f t="shared" si="248"/>
        <v>0</v>
      </c>
      <c r="DO88" s="65">
        <f t="shared" si="249"/>
        <v>0</v>
      </c>
      <c r="DP88" s="73">
        <f t="shared" si="250"/>
        <v>0</v>
      </c>
      <c r="DQ88" s="76">
        <f t="shared" si="251"/>
        <v>0</v>
      </c>
      <c r="DT88" s="65">
        <f t="shared" si="252"/>
        <v>0</v>
      </c>
      <c r="DU88" s="65">
        <f t="shared" si="256"/>
        <v>0</v>
      </c>
      <c r="DV88" s="65">
        <f t="shared" si="253"/>
        <v>0</v>
      </c>
      <c r="DW88" s="73">
        <f t="shared" si="254"/>
        <v>0</v>
      </c>
      <c r="DX88" s="76">
        <f t="shared" si="255"/>
        <v>0</v>
      </c>
    </row>
    <row r="89" spans="2:129" ht="15" customHeight="1" x14ac:dyDescent="0.15">
      <c r="B89" s="130"/>
      <c r="C89" s="130"/>
      <c r="D89" s="130"/>
      <c r="E89" s="120" t="str">
        <f>$E$27</f>
        <v xml:space="preserve"> </v>
      </c>
      <c r="F89" s="121"/>
      <c r="G89" s="121"/>
      <c r="H89" s="121"/>
      <c r="I89" s="121"/>
      <c r="J89" s="122"/>
      <c r="K89" s="123" t="str">
        <f>$K$27</f>
        <v>小松　六郎</v>
      </c>
      <c r="L89" s="124"/>
      <c r="M89" s="124"/>
      <c r="N89" s="124"/>
      <c r="O89" s="124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3"/>
      <c r="DD89" s="34"/>
      <c r="DE89" s="13"/>
      <c r="DF89" s="65">
        <f t="shared" si="242"/>
        <v>0</v>
      </c>
      <c r="DG89" s="65">
        <f t="shared" si="243"/>
        <v>0</v>
      </c>
      <c r="DH89" s="65">
        <f t="shared" si="244"/>
        <v>0</v>
      </c>
      <c r="DI89" s="73">
        <f t="shared" si="245"/>
        <v>0</v>
      </c>
      <c r="DJ89" s="76">
        <f t="shared" si="246"/>
        <v>0</v>
      </c>
      <c r="DM89" s="65">
        <f t="shared" si="247"/>
        <v>0</v>
      </c>
      <c r="DN89" s="65">
        <f t="shared" si="248"/>
        <v>0</v>
      </c>
      <c r="DO89" s="65">
        <f t="shared" si="249"/>
        <v>0</v>
      </c>
      <c r="DP89" s="73">
        <f t="shared" si="250"/>
        <v>0</v>
      </c>
      <c r="DQ89" s="76">
        <f t="shared" si="251"/>
        <v>0</v>
      </c>
      <c r="DT89" s="65">
        <f t="shared" si="252"/>
        <v>0</v>
      </c>
      <c r="DU89" s="65">
        <f t="shared" si="256"/>
        <v>0</v>
      </c>
      <c r="DV89" s="65">
        <f t="shared" si="253"/>
        <v>0</v>
      </c>
      <c r="DW89" s="73">
        <f t="shared" si="254"/>
        <v>0</v>
      </c>
      <c r="DX89" s="76">
        <f t="shared" si="255"/>
        <v>0</v>
      </c>
    </row>
    <row r="90" spans="2:129" ht="15" customHeight="1" x14ac:dyDescent="0.15">
      <c r="B90" s="130"/>
      <c r="C90" s="130"/>
      <c r="D90" s="130"/>
      <c r="E90" s="120" t="str">
        <f>$E$28</f>
        <v>▲建設（一次下請）</v>
      </c>
      <c r="F90" s="121"/>
      <c r="G90" s="121"/>
      <c r="H90" s="121"/>
      <c r="I90" s="121"/>
      <c r="J90" s="122"/>
      <c r="K90" s="123" t="str">
        <f>$K$28</f>
        <v>小松　一郎</v>
      </c>
      <c r="L90" s="124"/>
      <c r="M90" s="124"/>
      <c r="N90" s="124"/>
      <c r="O90" s="124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3"/>
      <c r="DD90" s="34"/>
      <c r="DE90" s="13"/>
      <c r="DF90" s="65">
        <f t="shared" si="242"/>
        <v>0</v>
      </c>
      <c r="DG90" s="65">
        <f t="shared" si="243"/>
        <v>0</v>
      </c>
      <c r="DH90" s="65">
        <f t="shared" si="244"/>
        <v>0</v>
      </c>
      <c r="DI90" s="73">
        <f t="shared" si="245"/>
        <v>0</v>
      </c>
      <c r="DJ90" s="76">
        <f t="shared" si="246"/>
        <v>0</v>
      </c>
      <c r="DM90" s="65">
        <f t="shared" si="247"/>
        <v>0</v>
      </c>
      <c r="DN90" s="65">
        <f t="shared" si="248"/>
        <v>0</v>
      </c>
      <c r="DO90" s="65">
        <f t="shared" si="249"/>
        <v>0</v>
      </c>
      <c r="DP90" s="73">
        <f t="shared" si="250"/>
        <v>0</v>
      </c>
      <c r="DQ90" s="76">
        <f t="shared" si="251"/>
        <v>0</v>
      </c>
      <c r="DT90" s="65">
        <f t="shared" si="252"/>
        <v>0</v>
      </c>
      <c r="DU90" s="65">
        <f t="shared" si="256"/>
        <v>0</v>
      </c>
      <c r="DV90" s="65">
        <f t="shared" si="253"/>
        <v>0</v>
      </c>
      <c r="DW90" s="73">
        <f t="shared" si="254"/>
        <v>0</v>
      </c>
      <c r="DX90" s="76">
        <f t="shared" si="255"/>
        <v>0</v>
      </c>
    </row>
    <row r="91" spans="2:129" ht="15" customHeight="1" x14ac:dyDescent="0.15">
      <c r="B91" s="130"/>
      <c r="C91" s="130"/>
      <c r="D91" s="130"/>
      <c r="E91" s="120" t="str">
        <f>$E$29</f>
        <v xml:space="preserve"> </v>
      </c>
      <c r="F91" s="121"/>
      <c r="G91" s="121"/>
      <c r="H91" s="121"/>
      <c r="I91" s="121"/>
      <c r="J91" s="122"/>
      <c r="K91" s="123" t="str">
        <f>$K$29</f>
        <v>小松　二郎</v>
      </c>
      <c r="L91" s="124"/>
      <c r="M91" s="124"/>
      <c r="N91" s="124"/>
      <c r="O91" s="124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3"/>
      <c r="DD91" s="34"/>
      <c r="DE91" s="13"/>
      <c r="DF91" s="65">
        <f t="shared" si="242"/>
        <v>0</v>
      </c>
      <c r="DG91" s="65">
        <f t="shared" si="243"/>
        <v>0</v>
      </c>
      <c r="DH91" s="65">
        <f t="shared" si="244"/>
        <v>0</v>
      </c>
      <c r="DI91" s="73">
        <f t="shared" si="245"/>
        <v>0</v>
      </c>
      <c r="DJ91" s="76">
        <f t="shared" si="246"/>
        <v>0</v>
      </c>
      <c r="DM91" s="65">
        <f t="shared" si="247"/>
        <v>0</v>
      </c>
      <c r="DN91" s="65">
        <f t="shared" si="248"/>
        <v>0</v>
      </c>
      <c r="DO91" s="65">
        <f t="shared" si="249"/>
        <v>0</v>
      </c>
      <c r="DP91" s="73">
        <f t="shared" si="250"/>
        <v>0</v>
      </c>
      <c r="DQ91" s="76">
        <f t="shared" si="251"/>
        <v>0</v>
      </c>
      <c r="DT91" s="65">
        <f t="shared" si="252"/>
        <v>0</v>
      </c>
      <c r="DU91" s="65">
        <f t="shared" si="256"/>
        <v>0</v>
      </c>
      <c r="DV91" s="65">
        <f t="shared" si="253"/>
        <v>0</v>
      </c>
      <c r="DW91" s="73">
        <f t="shared" si="254"/>
        <v>0</v>
      </c>
      <c r="DX91" s="76">
        <f t="shared" si="255"/>
        <v>0</v>
      </c>
    </row>
    <row r="92" spans="2:129" ht="15" customHeight="1" x14ac:dyDescent="0.15">
      <c r="B92" s="130"/>
      <c r="C92" s="130"/>
      <c r="D92" s="130"/>
      <c r="E92" s="120" t="str">
        <f>$E$30</f>
        <v xml:space="preserve"> </v>
      </c>
      <c r="F92" s="121"/>
      <c r="G92" s="121"/>
      <c r="H92" s="121"/>
      <c r="I92" s="121"/>
      <c r="J92" s="122"/>
      <c r="K92" s="123" t="str">
        <f>$K$30</f>
        <v>小松　三郎</v>
      </c>
      <c r="L92" s="124"/>
      <c r="M92" s="124"/>
      <c r="N92" s="124"/>
      <c r="O92" s="124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3"/>
      <c r="DD92" s="34"/>
      <c r="DE92" s="13"/>
      <c r="DF92" s="65">
        <f t="shared" si="242"/>
        <v>0</v>
      </c>
      <c r="DG92" s="65">
        <f t="shared" si="243"/>
        <v>0</v>
      </c>
      <c r="DH92" s="65">
        <f t="shared" si="244"/>
        <v>0</v>
      </c>
      <c r="DI92" s="73">
        <f t="shared" si="245"/>
        <v>0</v>
      </c>
      <c r="DJ92" s="76">
        <f t="shared" si="246"/>
        <v>0</v>
      </c>
      <c r="DM92" s="65">
        <f t="shared" si="247"/>
        <v>0</v>
      </c>
      <c r="DN92" s="65">
        <f t="shared" si="248"/>
        <v>0</v>
      </c>
      <c r="DO92" s="65">
        <f t="shared" si="249"/>
        <v>0</v>
      </c>
      <c r="DP92" s="73">
        <f t="shared" si="250"/>
        <v>0</v>
      </c>
      <c r="DQ92" s="76">
        <f t="shared" si="251"/>
        <v>0</v>
      </c>
      <c r="DT92" s="65">
        <f t="shared" si="252"/>
        <v>0</v>
      </c>
      <c r="DU92" s="65">
        <f t="shared" si="256"/>
        <v>0</v>
      </c>
      <c r="DV92" s="65">
        <f t="shared" si="253"/>
        <v>0</v>
      </c>
      <c r="DW92" s="73">
        <f t="shared" si="254"/>
        <v>0</v>
      </c>
      <c r="DX92" s="76">
        <f t="shared" si="255"/>
        <v>0</v>
      </c>
    </row>
    <row r="93" spans="2:129" ht="15" customHeight="1" x14ac:dyDescent="0.15">
      <c r="B93" s="130"/>
      <c r="C93" s="130"/>
      <c r="D93" s="130"/>
      <c r="E93" s="120" t="str">
        <f>$E$31</f>
        <v xml:space="preserve"> </v>
      </c>
      <c r="F93" s="121"/>
      <c r="G93" s="121"/>
      <c r="H93" s="121"/>
      <c r="I93" s="121"/>
      <c r="J93" s="122"/>
      <c r="K93" s="123" t="str">
        <f>$K$31</f>
        <v>小松　四郎</v>
      </c>
      <c r="L93" s="124"/>
      <c r="M93" s="124"/>
      <c r="N93" s="124"/>
      <c r="O93" s="124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3"/>
      <c r="DD93" s="34"/>
      <c r="DE93" s="13"/>
      <c r="DF93" s="65">
        <f t="shared" si="242"/>
        <v>0</v>
      </c>
      <c r="DG93" s="65">
        <f t="shared" si="243"/>
        <v>0</v>
      </c>
      <c r="DH93" s="65">
        <f t="shared" si="244"/>
        <v>0</v>
      </c>
      <c r="DI93" s="73">
        <f t="shared" si="245"/>
        <v>0</v>
      </c>
      <c r="DJ93" s="76">
        <f t="shared" si="246"/>
        <v>0</v>
      </c>
      <c r="DM93" s="65">
        <f t="shared" si="247"/>
        <v>0</v>
      </c>
      <c r="DN93" s="65">
        <f t="shared" si="248"/>
        <v>0</v>
      </c>
      <c r="DO93" s="65">
        <f t="shared" si="249"/>
        <v>0</v>
      </c>
      <c r="DP93" s="73">
        <f t="shared" si="250"/>
        <v>0</v>
      </c>
      <c r="DQ93" s="76">
        <f t="shared" si="251"/>
        <v>0</v>
      </c>
      <c r="DT93" s="65">
        <f t="shared" si="252"/>
        <v>0</v>
      </c>
      <c r="DU93" s="65">
        <f t="shared" si="256"/>
        <v>0</v>
      </c>
      <c r="DV93" s="65">
        <f t="shared" si="253"/>
        <v>0</v>
      </c>
      <c r="DW93" s="73">
        <f t="shared" si="254"/>
        <v>0</v>
      </c>
      <c r="DX93" s="76">
        <f t="shared" si="255"/>
        <v>0</v>
      </c>
    </row>
    <row r="94" spans="2:129" ht="15" customHeight="1" x14ac:dyDescent="0.15">
      <c r="B94" s="130"/>
      <c r="C94" s="130"/>
      <c r="D94" s="130"/>
      <c r="E94" s="120" t="str">
        <f>$E$32</f>
        <v xml:space="preserve"> </v>
      </c>
      <c r="F94" s="121"/>
      <c r="G94" s="121"/>
      <c r="H94" s="121"/>
      <c r="I94" s="121"/>
      <c r="J94" s="122"/>
      <c r="K94" s="123" t="str">
        <f>$K$32</f>
        <v>小松　五郎</v>
      </c>
      <c r="L94" s="124"/>
      <c r="M94" s="124"/>
      <c r="N94" s="124"/>
      <c r="O94" s="124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3"/>
      <c r="DD94" s="34"/>
      <c r="DE94" s="13"/>
      <c r="DF94" s="65">
        <f t="shared" si="242"/>
        <v>0</v>
      </c>
      <c r="DG94" s="65">
        <f t="shared" si="243"/>
        <v>0</v>
      </c>
      <c r="DH94" s="65">
        <f t="shared" si="244"/>
        <v>0</v>
      </c>
      <c r="DI94" s="73">
        <f t="shared" si="245"/>
        <v>0</v>
      </c>
      <c r="DJ94" s="76">
        <f t="shared" si="246"/>
        <v>0</v>
      </c>
      <c r="DM94" s="65">
        <f t="shared" si="247"/>
        <v>0</v>
      </c>
      <c r="DN94" s="65">
        <f t="shared" si="248"/>
        <v>0</v>
      </c>
      <c r="DO94" s="65">
        <f t="shared" si="249"/>
        <v>0</v>
      </c>
      <c r="DP94" s="73">
        <f t="shared" si="250"/>
        <v>0</v>
      </c>
      <c r="DQ94" s="76">
        <f t="shared" si="251"/>
        <v>0</v>
      </c>
      <c r="DT94" s="65">
        <f t="shared" si="252"/>
        <v>0</v>
      </c>
      <c r="DU94" s="65">
        <f t="shared" si="256"/>
        <v>0</v>
      </c>
      <c r="DV94" s="65">
        <f t="shared" si="253"/>
        <v>0</v>
      </c>
      <c r="DW94" s="73">
        <f t="shared" si="254"/>
        <v>0</v>
      </c>
      <c r="DX94" s="76">
        <f t="shared" si="255"/>
        <v>0</v>
      </c>
    </row>
    <row r="95" spans="2:129" ht="15" customHeight="1" x14ac:dyDescent="0.15">
      <c r="B95" s="130"/>
      <c r="C95" s="130"/>
      <c r="D95" s="130"/>
      <c r="E95" s="120" t="str">
        <f>$E$33</f>
        <v xml:space="preserve"> </v>
      </c>
      <c r="F95" s="121"/>
      <c r="G95" s="121"/>
      <c r="H95" s="121"/>
      <c r="I95" s="121"/>
      <c r="J95" s="122"/>
      <c r="K95" s="123" t="str">
        <f>$K$33</f>
        <v>小松　六郎</v>
      </c>
      <c r="L95" s="124"/>
      <c r="M95" s="124"/>
      <c r="N95" s="124"/>
      <c r="O95" s="124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3"/>
      <c r="DD95" s="34"/>
      <c r="DE95" s="13"/>
      <c r="DF95" s="65">
        <f t="shared" si="242"/>
        <v>0</v>
      </c>
      <c r="DG95" s="65">
        <f t="shared" si="243"/>
        <v>0</v>
      </c>
      <c r="DH95" s="65">
        <f t="shared" si="244"/>
        <v>0</v>
      </c>
      <c r="DI95" s="73">
        <f t="shared" si="245"/>
        <v>0</v>
      </c>
      <c r="DJ95" s="76">
        <f t="shared" si="246"/>
        <v>0</v>
      </c>
      <c r="DM95" s="65">
        <f t="shared" si="247"/>
        <v>0</v>
      </c>
      <c r="DN95" s="65">
        <f t="shared" si="248"/>
        <v>0</v>
      </c>
      <c r="DO95" s="65">
        <f t="shared" si="249"/>
        <v>0</v>
      </c>
      <c r="DP95" s="73">
        <f t="shared" si="250"/>
        <v>0</v>
      </c>
      <c r="DQ95" s="76">
        <f t="shared" si="251"/>
        <v>0</v>
      </c>
      <c r="DT95" s="65">
        <f t="shared" si="252"/>
        <v>0</v>
      </c>
      <c r="DU95" s="65">
        <f t="shared" si="256"/>
        <v>0</v>
      </c>
      <c r="DV95" s="65">
        <f t="shared" si="253"/>
        <v>0</v>
      </c>
      <c r="DW95" s="73">
        <f t="shared" si="254"/>
        <v>0</v>
      </c>
      <c r="DX95" s="76">
        <f t="shared" si="255"/>
        <v>0</v>
      </c>
    </row>
    <row r="96" spans="2:129" ht="15" customHeight="1" x14ac:dyDescent="0.15">
      <c r="B96" s="5"/>
      <c r="C96" s="5"/>
      <c r="D96" s="5"/>
      <c r="E96" s="120" t="str">
        <f>$E$34</f>
        <v>■建設（二次下請）</v>
      </c>
      <c r="F96" s="121"/>
      <c r="G96" s="121"/>
      <c r="H96" s="121"/>
      <c r="I96" s="121"/>
      <c r="J96" s="122"/>
      <c r="K96" s="123" t="str">
        <f>$K$34</f>
        <v>小松　一郎</v>
      </c>
      <c r="L96" s="124"/>
      <c r="M96" s="124"/>
      <c r="N96" s="124"/>
      <c r="O96" s="124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3"/>
      <c r="DD96" s="34"/>
      <c r="DE96" s="13"/>
      <c r="DF96" s="65">
        <f t="shared" si="242"/>
        <v>0</v>
      </c>
      <c r="DG96" s="65">
        <f t="shared" si="243"/>
        <v>0</v>
      </c>
      <c r="DH96" s="65">
        <f t="shared" si="244"/>
        <v>0</v>
      </c>
      <c r="DI96" s="73">
        <f t="shared" si="245"/>
        <v>0</v>
      </c>
      <c r="DJ96" s="76">
        <f t="shared" si="246"/>
        <v>0</v>
      </c>
      <c r="DM96" s="65">
        <f t="shared" si="247"/>
        <v>0</v>
      </c>
      <c r="DN96" s="65">
        <f t="shared" si="248"/>
        <v>0</v>
      </c>
      <c r="DO96" s="65">
        <f t="shared" si="249"/>
        <v>0</v>
      </c>
      <c r="DP96" s="73">
        <f t="shared" si="250"/>
        <v>0</v>
      </c>
      <c r="DQ96" s="76">
        <f t="shared" si="251"/>
        <v>0</v>
      </c>
      <c r="DT96" s="65">
        <f t="shared" si="252"/>
        <v>0</v>
      </c>
      <c r="DU96" s="65">
        <f t="shared" si="256"/>
        <v>0</v>
      </c>
      <c r="DV96" s="65">
        <f t="shared" si="253"/>
        <v>0</v>
      </c>
      <c r="DW96" s="73">
        <f t="shared" si="254"/>
        <v>0</v>
      </c>
      <c r="DX96" s="76">
        <f t="shared" si="255"/>
        <v>0</v>
      </c>
    </row>
    <row r="97" spans="2:129" ht="15" customHeight="1" x14ac:dyDescent="0.15">
      <c r="B97" s="5"/>
      <c r="C97" s="5"/>
      <c r="D97" s="5"/>
      <c r="E97" s="120" t="str">
        <f>$E$35</f>
        <v xml:space="preserve"> </v>
      </c>
      <c r="F97" s="121"/>
      <c r="G97" s="121"/>
      <c r="H97" s="121"/>
      <c r="I97" s="121"/>
      <c r="J97" s="122"/>
      <c r="K97" s="123" t="str">
        <f>$K$35</f>
        <v>小松　二郎</v>
      </c>
      <c r="L97" s="124"/>
      <c r="M97" s="124"/>
      <c r="N97" s="124"/>
      <c r="O97" s="124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3"/>
      <c r="DD97" s="34"/>
      <c r="DE97" s="13"/>
      <c r="DF97" s="65">
        <f t="shared" si="242"/>
        <v>0</v>
      </c>
      <c r="DG97" s="65">
        <f t="shared" si="243"/>
        <v>0</v>
      </c>
      <c r="DH97" s="65">
        <f t="shared" si="244"/>
        <v>0</v>
      </c>
      <c r="DI97" s="73">
        <f t="shared" si="245"/>
        <v>0</v>
      </c>
      <c r="DJ97" s="76">
        <f t="shared" si="246"/>
        <v>0</v>
      </c>
      <c r="DM97" s="65">
        <f t="shared" si="247"/>
        <v>0</v>
      </c>
      <c r="DN97" s="65">
        <f t="shared" si="248"/>
        <v>0</v>
      </c>
      <c r="DO97" s="65">
        <f t="shared" si="249"/>
        <v>0</v>
      </c>
      <c r="DP97" s="73">
        <f t="shared" si="250"/>
        <v>0</v>
      </c>
      <c r="DQ97" s="76">
        <f t="shared" si="251"/>
        <v>0</v>
      </c>
      <c r="DT97" s="65">
        <f t="shared" si="252"/>
        <v>0</v>
      </c>
      <c r="DU97" s="65">
        <f t="shared" si="256"/>
        <v>0</v>
      </c>
      <c r="DV97" s="65">
        <f t="shared" si="253"/>
        <v>0</v>
      </c>
      <c r="DW97" s="73">
        <f t="shared" si="254"/>
        <v>0</v>
      </c>
      <c r="DX97" s="76">
        <f t="shared" si="255"/>
        <v>0</v>
      </c>
    </row>
    <row r="98" spans="2:129" ht="15" customHeight="1" x14ac:dyDescent="0.15">
      <c r="B98" s="2"/>
      <c r="C98" s="2"/>
      <c r="D98" s="2"/>
      <c r="E98" s="120" t="str">
        <f>$E$36</f>
        <v xml:space="preserve"> </v>
      </c>
      <c r="F98" s="121"/>
      <c r="G98" s="121"/>
      <c r="H98" s="121"/>
      <c r="I98" s="121"/>
      <c r="J98" s="122"/>
      <c r="K98" s="123" t="str">
        <f>$K$36</f>
        <v>小松　三郎</v>
      </c>
      <c r="L98" s="124"/>
      <c r="M98" s="124"/>
      <c r="N98" s="124"/>
      <c r="O98" s="124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3"/>
      <c r="DD98" s="34"/>
      <c r="DE98" s="13"/>
      <c r="DF98" s="65">
        <f t="shared" si="242"/>
        <v>0</v>
      </c>
      <c r="DG98" s="65">
        <f t="shared" si="243"/>
        <v>0</v>
      </c>
      <c r="DH98" s="65">
        <f t="shared" si="244"/>
        <v>0</v>
      </c>
      <c r="DI98" s="73">
        <f t="shared" si="245"/>
        <v>0</v>
      </c>
      <c r="DJ98" s="76">
        <f t="shared" si="246"/>
        <v>0</v>
      </c>
      <c r="DM98" s="65">
        <f t="shared" si="247"/>
        <v>0</v>
      </c>
      <c r="DN98" s="65">
        <f t="shared" si="248"/>
        <v>0</v>
      </c>
      <c r="DO98" s="65">
        <f t="shared" si="249"/>
        <v>0</v>
      </c>
      <c r="DP98" s="73">
        <f t="shared" si="250"/>
        <v>0</v>
      </c>
      <c r="DQ98" s="76">
        <f t="shared" si="251"/>
        <v>0</v>
      </c>
      <c r="DT98" s="65">
        <f t="shared" si="252"/>
        <v>0</v>
      </c>
      <c r="DU98" s="65">
        <f t="shared" si="256"/>
        <v>0</v>
      </c>
      <c r="DV98" s="65">
        <f t="shared" si="253"/>
        <v>0</v>
      </c>
      <c r="DW98" s="73">
        <f t="shared" si="254"/>
        <v>0</v>
      </c>
      <c r="DX98" s="76">
        <f t="shared" si="255"/>
        <v>0</v>
      </c>
    </row>
    <row r="99" spans="2:129" x14ac:dyDescent="0.15">
      <c r="E99" s="120" t="str">
        <f>$E$37</f>
        <v xml:space="preserve"> </v>
      </c>
      <c r="F99" s="121"/>
      <c r="G99" s="121"/>
      <c r="H99" s="121"/>
      <c r="I99" s="121"/>
      <c r="J99" s="122"/>
      <c r="K99" s="123" t="str">
        <f>$K$37</f>
        <v>小松　四郎</v>
      </c>
      <c r="L99" s="124"/>
      <c r="M99" s="124"/>
      <c r="N99" s="124"/>
      <c r="O99" s="124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3"/>
      <c r="DD99" s="34"/>
      <c r="DE99" s="13"/>
      <c r="DF99" s="65">
        <f t="shared" si="242"/>
        <v>0</v>
      </c>
      <c r="DG99" s="65">
        <f t="shared" si="243"/>
        <v>0</v>
      </c>
      <c r="DH99" s="65">
        <f t="shared" si="244"/>
        <v>0</v>
      </c>
      <c r="DI99" s="73">
        <f t="shared" si="245"/>
        <v>0</v>
      </c>
      <c r="DJ99" s="76">
        <f t="shared" si="246"/>
        <v>0</v>
      </c>
      <c r="DM99" s="65">
        <f t="shared" si="247"/>
        <v>0</v>
      </c>
      <c r="DN99" s="65">
        <f t="shared" si="248"/>
        <v>0</v>
      </c>
      <c r="DO99" s="65">
        <f t="shared" si="249"/>
        <v>0</v>
      </c>
      <c r="DP99" s="73">
        <f t="shared" si="250"/>
        <v>0</v>
      </c>
      <c r="DQ99" s="76">
        <f t="shared" si="251"/>
        <v>0</v>
      </c>
      <c r="DT99" s="65">
        <f t="shared" si="252"/>
        <v>0</v>
      </c>
      <c r="DU99" s="65">
        <f t="shared" si="256"/>
        <v>0</v>
      </c>
      <c r="DV99" s="65">
        <f t="shared" si="253"/>
        <v>0</v>
      </c>
      <c r="DW99" s="73">
        <f t="shared" si="254"/>
        <v>0</v>
      </c>
      <c r="DX99" s="76">
        <f t="shared" si="255"/>
        <v>0</v>
      </c>
    </row>
    <row r="100" spans="2:129" x14ac:dyDescent="0.15">
      <c r="E100" s="120" t="str">
        <f>$E$38</f>
        <v xml:space="preserve"> </v>
      </c>
      <c r="F100" s="121"/>
      <c r="G100" s="121"/>
      <c r="H100" s="121"/>
      <c r="I100" s="121"/>
      <c r="J100" s="122"/>
      <c r="K100" s="123" t="str">
        <f>$K$38</f>
        <v>小松　五郎</v>
      </c>
      <c r="L100" s="124"/>
      <c r="M100" s="124"/>
      <c r="N100" s="124"/>
      <c r="O100" s="124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3"/>
      <c r="DD100" s="34"/>
      <c r="DE100" s="13"/>
      <c r="DF100" s="65">
        <f t="shared" si="242"/>
        <v>0</v>
      </c>
      <c r="DG100" s="65">
        <f t="shared" si="243"/>
        <v>0</v>
      </c>
      <c r="DH100" s="65">
        <f t="shared" si="244"/>
        <v>0</v>
      </c>
      <c r="DI100" s="73">
        <f t="shared" si="245"/>
        <v>0</v>
      </c>
      <c r="DJ100" s="76">
        <f t="shared" si="246"/>
        <v>0</v>
      </c>
      <c r="DM100" s="65">
        <f t="shared" si="247"/>
        <v>0</v>
      </c>
      <c r="DN100" s="65">
        <f t="shared" si="248"/>
        <v>0</v>
      </c>
      <c r="DO100" s="65">
        <f t="shared" si="249"/>
        <v>0</v>
      </c>
      <c r="DP100" s="73">
        <f t="shared" si="250"/>
        <v>0</v>
      </c>
      <c r="DQ100" s="76">
        <f t="shared" si="251"/>
        <v>0</v>
      </c>
      <c r="DT100" s="65">
        <f t="shared" si="252"/>
        <v>0</v>
      </c>
      <c r="DU100" s="65">
        <f t="shared" si="256"/>
        <v>0</v>
      </c>
      <c r="DV100" s="65">
        <f t="shared" si="253"/>
        <v>0</v>
      </c>
      <c r="DW100" s="73">
        <f t="shared" si="254"/>
        <v>0</v>
      </c>
      <c r="DX100" s="76">
        <f t="shared" si="255"/>
        <v>0</v>
      </c>
    </row>
    <row r="101" spans="2:129" ht="15" customHeight="1" x14ac:dyDescent="0.15">
      <c r="E101" s="125" t="str">
        <f>$E$39</f>
        <v xml:space="preserve"> </v>
      </c>
      <c r="F101" s="126"/>
      <c r="G101" s="126"/>
      <c r="H101" s="126"/>
      <c r="I101" s="126"/>
      <c r="J101" s="127"/>
      <c r="K101" s="128" t="str">
        <f>$K$39</f>
        <v>小松　六郎</v>
      </c>
      <c r="L101" s="129"/>
      <c r="M101" s="129"/>
      <c r="N101" s="129"/>
      <c r="O101" s="129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5"/>
      <c r="DD101" s="34"/>
      <c r="DE101" s="13"/>
      <c r="DF101" s="65">
        <f t="shared" si="242"/>
        <v>0</v>
      </c>
      <c r="DG101" s="65">
        <f t="shared" si="243"/>
        <v>0</v>
      </c>
      <c r="DH101" s="65">
        <f t="shared" si="244"/>
        <v>0</v>
      </c>
      <c r="DI101" s="73">
        <f t="shared" si="245"/>
        <v>0</v>
      </c>
      <c r="DJ101" s="76">
        <f t="shared" si="246"/>
        <v>0</v>
      </c>
      <c r="DM101" s="65">
        <f t="shared" si="247"/>
        <v>0</v>
      </c>
      <c r="DN101" s="65">
        <f t="shared" si="248"/>
        <v>0</v>
      </c>
      <c r="DO101" s="65">
        <f t="shared" si="249"/>
        <v>0</v>
      </c>
      <c r="DP101" s="73">
        <f t="shared" si="250"/>
        <v>0</v>
      </c>
      <c r="DQ101" s="76">
        <f t="shared" si="251"/>
        <v>0</v>
      </c>
      <c r="DT101" s="65">
        <f t="shared" si="252"/>
        <v>0</v>
      </c>
      <c r="DU101" s="65">
        <f t="shared" si="256"/>
        <v>0</v>
      </c>
      <c r="DV101" s="65">
        <f t="shared" si="253"/>
        <v>0</v>
      </c>
      <c r="DW101" s="73">
        <f t="shared" si="254"/>
        <v>0</v>
      </c>
      <c r="DX101" s="76">
        <f t="shared" si="255"/>
        <v>0</v>
      </c>
    </row>
    <row r="102" spans="2:129" ht="15" customHeight="1" x14ac:dyDescent="0.15">
      <c r="B102" s="4"/>
      <c r="C102" s="4"/>
      <c r="D102" s="4"/>
      <c r="E102" s="68"/>
      <c r="F102" s="68"/>
      <c r="G102" s="68"/>
      <c r="H102" s="68"/>
      <c r="I102" s="9"/>
      <c r="J102" s="9"/>
      <c r="K102" s="9"/>
      <c r="L102" s="9"/>
      <c r="M102" s="9"/>
      <c r="N102" s="9"/>
      <c r="O102" s="9"/>
      <c r="P102" s="85">
        <f>IF(OR(P82=$CL$6,P82=$BU$6),"■",)</f>
        <v>0</v>
      </c>
      <c r="Q102" s="85">
        <f t="shared" ref="Q102:CB102" si="257">IF(OR(Q82=$CL$6,Q82=$BU$6),"■",)</f>
        <v>0</v>
      </c>
      <c r="R102" s="85">
        <f t="shared" si="257"/>
        <v>0</v>
      </c>
      <c r="S102" s="85">
        <f t="shared" si="257"/>
        <v>0</v>
      </c>
      <c r="T102" s="85">
        <f t="shared" si="257"/>
        <v>0</v>
      </c>
      <c r="U102" s="85">
        <f t="shared" si="257"/>
        <v>0</v>
      </c>
      <c r="V102" s="85">
        <f t="shared" si="257"/>
        <v>0</v>
      </c>
      <c r="W102" s="85">
        <f t="shared" si="257"/>
        <v>0</v>
      </c>
      <c r="X102" s="85">
        <f t="shared" si="257"/>
        <v>0</v>
      </c>
      <c r="Y102" s="85">
        <f t="shared" si="257"/>
        <v>0</v>
      </c>
      <c r="Z102" s="85">
        <f t="shared" si="257"/>
        <v>0</v>
      </c>
      <c r="AA102" s="85">
        <f t="shared" si="257"/>
        <v>0</v>
      </c>
      <c r="AB102" s="85">
        <f t="shared" si="257"/>
        <v>0</v>
      </c>
      <c r="AC102" s="85">
        <f t="shared" si="257"/>
        <v>0</v>
      </c>
      <c r="AD102" s="85">
        <f t="shared" si="257"/>
        <v>0</v>
      </c>
      <c r="AE102" s="85">
        <f t="shared" si="257"/>
        <v>0</v>
      </c>
      <c r="AF102" s="85">
        <f t="shared" si="257"/>
        <v>0</v>
      </c>
      <c r="AG102" s="85">
        <f t="shared" si="257"/>
        <v>0</v>
      </c>
      <c r="AH102" s="85">
        <f t="shared" si="257"/>
        <v>0</v>
      </c>
      <c r="AI102" s="85">
        <f t="shared" si="257"/>
        <v>0</v>
      </c>
      <c r="AJ102" s="85">
        <f t="shared" si="257"/>
        <v>0</v>
      </c>
      <c r="AK102" s="85">
        <f t="shared" si="257"/>
        <v>0</v>
      </c>
      <c r="AL102" s="85">
        <f t="shared" si="257"/>
        <v>0</v>
      </c>
      <c r="AM102" s="85">
        <f t="shared" si="257"/>
        <v>0</v>
      </c>
      <c r="AN102" s="85">
        <f t="shared" si="257"/>
        <v>0</v>
      </c>
      <c r="AO102" s="85">
        <f t="shared" si="257"/>
        <v>0</v>
      </c>
      <c r="AP102" s="85">
        <f t="shared" si="257"/>
        <v>0</v>
      </c>
      <c r="AQ102" s="85">
        <f t="shared" si="257"/>
        <v>0</v>
      </c>
      <c r="AR102" s="85">
        <f t="shared" si="257"/>
        <v>0</v>
      </c>
      <c r="AS102" s="85">
        <f t="shared" si="257"/>
        <v>0</v>
      </c>
      <c r="AT102" s="85">
        <f t="shared" si="257"/>
        <v>0</v>
      </c>
      <c r="AU102" s="85">
        <f t="shared" si="257"/>
        <v>0</v>
      </c>
      <c r="AV102" s="85">
        <f t="shared" si="257"/>
        <v>0</v>
      </c>
      <c r="AW102" s="85">
        <f t="shared" si="257"/>
        <v>0</v>
      </c>
      <c r="AX102" s="85">
        <f t="shared" si="257"/>
        <v>0</v>
      </c>
      <c r="AY102" s="85">
        <f t="shared" si="257"/>
        <v>0</v>
      </c>
      <c r="AZ102" s="85">
        <f t="shared" si="257"/>
        <v>0</v>
      </c>
      <c r="BA102" s="85">
        <f t="shared" si="257"/>
        <v>0</v>
      </c>
      <c r="BB102" s="85">
        <f t="shared" si="257"/>
        <v>0</v>
      </c>
      <c r="BC102" s="85">
        <f t="shared" si="257"/>
        <v>0</v>
      </c>
      <c r="BD102" s="85">
        <f t="shared" si="257"/>
        <v>0</v>
      </c>
      <c r="BE102" s="85">
        <f t="shared" si="257"/>
        <v>0</v>
      </c>
      <c r="BF102" s="85">
        <f t="shared" si="257"/>
        <v>0</v>
      </c>
      <c r="BG102" s="85">
        <f t="shared" si="257"/>
        <v>0</v>
      </c>
      <c r="BH102" s="85">
        <f t="shared" si="257"/>
        <v>0</v>
      </c>
      <c r="BI102" s="85">
        <f t="shared" si="257"/>
        <v>0</v>
      </c>
      <c r="BJ102" s="85">
        <f t="shared" si="257"/>
        <v>0</v>
      </c>
      <c r="BK102" s="85">
        <f t="shared" si="257"/>
        <v>0</v>
      </c>
      <c r="BL102" s="85">
        <f t="shared" si="257"/>
        <v>0</v>
      </c>
      <c r="BM102" s="85">
        <f t="shared" si="257"/>
        <v>0</v>
      </c>
      <c r="BN102" s="85">
        <f t="shared" si="257"/>
        <v>0</v>
      </c>
      <c r="BO102" s="85">
        <f t="shared" si="257"/>
        <v>0</v>
      </c>
      <c r="BP102" s="85">
        <f t="shared" si="257"/>
        <v>0</v>
      </c>
      <c r="BQ102" s="85">
        <f t="shared" si="257"/>
        <v>0</v>
      </c>
      <c r="BR102" s="85">
        <f t="shared" si="257"/>
        <v>0</v>
      </c>
      <c r="BS102" s="85">
        <f t="shared" si="257"/>
        <v>0</v>
      </c>
      <c r="BT102" s="85">
        <f t="shared" si="257"/>
        <v>0</v>
      </c>
      <c r="BU102" s="85">
        <f t="shared" si="257"/>
        <v>0</v>
      </c>
      <c r="BV102" s="85">
        <f t="shared" si="257"/>
        <v>0</v>
      </c>
      <c r="BW102" s="85">
        <f t="shared" si="257"/>
        <v>0</v>
      </c>
      <c r="BX102" s="85">
        <f t="shared" si="257"/>
        <v>0</v>
      </c>
      <c r="BY102" s="85">
        <f t="shared" si="257"/>
        <v>0</v>
      </c>
      <c r="BZ102" s="85">
        <f t="shared" si="257"/>
        <v>0</v>
      </c>
      <c r="CA102" s="85">
        <f t="shared" si="257"/>
        <v>0</v>
      </c>
      <c r="CB102" s="85">
        <f t="shared" si="257"/>
        <v>0</v>
      </c>
      <c r="CC102" s="85">
        <f t="shared" ref="CC102:DC102" si="258">IF(OR(CC82=$CL$6,CC82=$BU$6),"■",)</f>
        <v>0</v>
      </c>
      <c r="CD102" s="85">
        <f t="shared" si="258"/>
        <v>0</v>
      </c>
      <c r="CE102" s="85">
        <f t="shared" si="258"/>
        <v>0</v>
      </c>
      <c r="CF102" s="85">
        <f t="shared" si="258"/>
        <v>0</v>
      </c>
      <c r="CG102" s="85">
        <f t="shared" si="258"/>
        <v>0</v>
      </c>
      <c r="CH102" s="85">
        <f t="shared" si="258"/>
        <v>0</v>
      </c>
      <c r="CI102" s="85">
        <f t="shared" si="258"/>
        <v>0</v>
      </c>
      <c r="CJ102" s="85">
        <f t="shared" si="258"/>
        <v>0</v>
      </c>
      <c r="CK102" s="85">
        <f t="shared" si="258"/>
        <v>0</v>
      </c>
      <c r="CL102" s="85">
        <f t="shared" si="258"/>
        <v>0</v>
      </c>
      <c r="CM102" s="85">
        <f t="shared" si="258"/>
        <v>0</v>
      </c>
      <c r="CN102" s="85">
        <f t="shared" si="258"/>
        <v>0</v>
      </c>
      <c r="CO102" s="85">
        <f t="shared" si="258"/>
        <v>0</v>
      </c>
      <c r="CP102" s="85">
        <f t="shared" si="258"/>
        <v>0</v>
      </c>
      <c r="CQ102" s="85">
        <f t="shared" si="258"/>
        <v>0</v>
      </c>
      <c r="CR102" s="85">
        <f t="shared" si="258"/>
        <v>0</v>
      </c>
      <c r="CS102" s="85">
        <f t="shared" si="258"/>
        <v>0</v>
      </c>
      <c r="CT102" s="85">
        <f t="shared" si="258"/>
        <v>0</v>
      </c>
      <c r="CU102" s="85">
        <f t="shared" si="258"/>
        <v>0</v>
      </c>
      <c r="CV102" s="85">
        <f t="shared" si="258"/>
        <v>0</v>
      </c>
      <c r="CW102" s="85">
        <f t="shared" si="258"/>
        <v>0</v>
      </c>
      <c r="CX102" s="85">
        <f t="shared" si="258"/>
        <v>0</v>
      </c>
      <c r="CY102" s="85">
        <f t="shared" si="258"/>
        <v>0</v>
      </c>
      <c r="CZ102" s="85">
        <f t="shared" si="258"/>
        <v>0</v>
      </c>
      <c r="DA102" s="85">
        <f t="shared" si="258"/>
        <v>0</v>
      </c>
      <c r="DB102" s="85">
        <f t="shared" si="258"/>
        <v>0</v>
      </c>
      <c r="DC102" s="85">
        <f t="shared" si="258"/>
        <v>0</v>
      </c>
      <c r="DD102" s="34"/>
      <c r="DE102" s="71" t="s">
        <v>39</v>
      </c>
      <c r="DF102" s="72">
        <f>SUM(DF84:DF101)</f>
        <v>0</v>
      </c>
      <c r="DG102" s="72">
        <f t="shared" ref="DG102" si="259">SUM(DG84:DG101)</f>
        <v>0</v>
      </c>
      <c r="DH102" s="72">
        <f t="shared" ref="DH102" si="260">SUM(DH84:DH101)</f>
        <v>0</v>
      </c>
      <c r="DJ102" s="83">
        <f>IFERROR(AVERAGEIF(DF84:DF101,"&lt;&gt;0",DJ84:DJ101),0)</f>
        <v>0</v>
      </c>
      <c r="DL102" s="71" t="s">
        <v>39</v>
      </c>
      <c r="DM102" s="72">
        <f>SUM(DM84:DM101)</f>
        <v>0</v>
      </c>
      <c r="DN102" s="72">
        <f t="shared" ref="DN102" si="261">SUM(DN84:DN101)</f>
        <v>0</v>
      </c>
      <c r="DO102" s="72">
        <f t="shared" ref="DO102" si="262">SUM(DO84:DO101)</f>
        <v>0</v>
      </c>
      <c r="DQ102" s="83">
        <f>IFERROR(AVERAGEIF(DM84:DM101,"&lt;&gt;0",DQ84:DQ101),0)</f>
        <v>0</v>
      </c>
      <c r="DS102" s="71" t="s">
        <v>39</v>
      </c>
      <c r="DT102" s="72">
        <f>SUM(DT84:DT101)</f>
        <v>0</v>
      </c>
      <c r="DU102" s="72">
        <f t="shared" ref="DU102" si="263">SUM(DU84:DU101)</f>
        <v>0</v>
      </c>
      <c r="DV102" s="72">
        <f t="shared" ref="DV102" si="264">SUM(DV84:DV101)</f>
        <v>0</v>
      </c>
      <c r="DX102" s="83">
        <f>IFERROR(AVERAGEIF(DT84:DT101,"&lt;&gt;0",DX84:DX101),0)</f>
        <v>0</v>
      </c>
    </row>
    <row r="103" spans="2:129" ht="15" customHeight="1" x14ac:dyDescent="0.15"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59"/>
      <c r="Q103" s="60"/>
      <c r="R103" s="61"/>
      <c r="S103" s="61"/>
      <c r="T103" s="61"/>
      <c r="U103" s="61"/>
      <c r="V103" s="61"/>
      <c r="W103" s="61"/>
      <c r="X103" s="61"/>
      <c r="Y103" s="61"/>
      <c r="Z103" s="61"/>
      <c r="AA103" s="86">
        <f>DATE(YEAR(P104),MONTH(P104),1)</f>
        <v>46174</v>
      </c>
      <c r="AB103" s="169">
        <f>DATE(YEAR(AA103),MONTH(AA103),1)</f>
        <v>46174</v>
      </c>
      <c r="AC103" s="169"/>
      <c r="AD103" s="169"/>
      <c r="AE103" s="169"/>
      <c r="AF103" s="169"/>
      <c r="AG103" s="62"/>
      <c r="AH103" s="62"/>
      <c r="AI103" s="62"/>
      <c r="AJ103" s="62"/>
      <c r="AK103" s="61"/>
      <c r="AL103" s="61"/>
      <c r="AM103" s="61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87">
        <f>EOMONTH(AA103,1)</f>
        <v>46234</v>
      </c>
      <c r="BG103" s="169">
        <f>DATE(YEAR(BF103),MONTH(BF103),1)</f>
        <v>46204</v>
      </c>
      <c r="BH103" s="169"/>
      <c r="BI103" s="169"/>
      <c r="BJ103" s="169"/>
      <c r="BK103" s="169"/>
      <c r="BL103" s="63"/>
      <c r="BM103" s="63"/>
      <c r="BN103" s="63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87">
        <f>EOMONTH(BF103,1)</f>
        <v>46265</v>
      </c>
      <c r="CL103" s="169">
        <f>DATE(YEAR(CK103),MONTH(CK103),1)</f>
        <v>46235</v>
      </c>
      <c r="CM103" s="169"/>
      <c r="CN103" s="169"/>
      <c r="CO103" s="169"/>
      <c r="CP103" s="169"/>
      <c r="CQ103" s="63"/>
      <c r="CR103" s="63"/>
      <c r="CS103" s="63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145" t="s">
        <v>5</v>
      </c>
      <c r="DG103" s="145"/>
      <c r="DH103" s="145"/>
      <c r="DJ103" s="77" t="s">
        <v>43</v>
      </c>
      <c r="DL103" s="34"/>
      <c r="DM103" s="145" t="s">
        <v>5</v>
      </c>
      <c r="DN103" s="145"/>
      <c r="DO103" s="145"/>
      <c r="DQ103" s="77" t="s">
        <v>43</v>
      </c>
      <c r="DS103" s="34"/>
      <c r="DT103" s="145" t="s">
        <v>5</v>
      </c>
      <c r="DU103" s="145"/>
      <c r="DV103" s="145"/>
      <c r="DX103" s="77" t="s">
        <v>43</v>
      </c>
    </row>
    <row r="104" spans="2:129" ht="15" customHeight="1" x14ac:dyDescent="0.15">
      <c r="B104" s="134"/>
      <c r="C104" s="134"/>
      <c r="D104" s="134"/>
      <c r="E104" s="135" t="s">
        <v>3</v>
      </c>
      <c r="F104" s="136"/>
      <c r="G104" s="136"/>
      <c r="H104" s="136"/>
      <c r="I104" s="136"/>
      <c r="J104" s="137"/>
      <c r="K104" s="141" t="s">
        <v>4</v>
      </c>
      <c r="L104" s="136"/>
      <c r="M104" s="136"/>
      <c r="N104" s="136"/>
      <c r="O104" s="137"/>
      <c r="P104" s="47">
        <f>DATE(YEAR(DD82),MONTH(DD82),1)</f>
        <v>46174</v>
      </c>
      <c r="Q104" s="47">
        <f>P104+DAY(1)</f>
        <v>46175</v>
      </c>
      <c r="R104" s="47">
        <f>Q104+DAY(1)</f>
        <v>46176</v>
      </c>
      <c r="S104" s="47">
        <f t="shared" ref="S104" si="265">R104+DAY(1)</f>
        <v>46177</v>
      </c>
      <c r="T104" s="47">
        <f t="shared" ref="T104" si="266">S104+DAY(1)</f>
        <v>46178</v>
      </c>
      <c r="U104" s="47">
        <f t="shared" ref="U104" si="267">T104+DAY(1)</f>
        <v>46179</v>
      </c>
      <c r="V104" s="47">
        <f t="shared" ref="V104" si="268">U104+DAY(1)</f>
        <v>46180</v>
      </c>
      <c r="W104" s="47">
        <f t="shared" ref="W104" si="269">V104+DAY(1)</f>
        <v>46181</v>
      </c>
      <c r="X104" s="47">
        <f t="shared" ref="X104" si="270">W104+DAY(1)</f>
        <v>46182</v>
      </c>
      <c r="Y104" s="47">
        <f t="shared" ref="Y104" si="271">X104+DAY(1)</f>
        <v>46183</v>
      </c>
      <c r="Z104" s="47">
        <f t="shared" ref="Z104" si="272">Y104+DAY(1)</f>
        <v>46184</v>
      </c>
      <c r="AA104" s="47">
        <f t="shared" ref="AA104" si="273">Z104+DAY(1)</f>
        <v>46185</v>
      </c>
      <c r="AB104" s="47">
        <f t="shared" ref="AB104" si="274">AA104+DAY(1)</f>
        <v>46186</v>
      </c>
      <c r="AC104" s="47">
        <f t="shared" ref="AC104" si="275">AB104+DAY(1)</f>
        <v>46187</v>
      </c>
      <c r="AD104" s="47">
        <f t="shared" ref="AD104" si="276">AC104+DAY(1)</f>
        <v>46188</v>
      </c>
      <c r="AE104" s="47">
        <f t="shared" ref="AE104" si="277">AD104+DAY(1)</f>
        <v>46189</v>
      </c>
      <c r="AF104" s="47">
        <f t="shared" ref="AF104" si="278">AE104+DAY(1)</f>
        <v>46190</v>
      </c>
      <c r="AG104" s="47">
        <f t="shared" ref="AG104" si="279">AF104+DAY(1)</f>
        <v>46191</v>
      </c>
      <c r="AH104" s="47">
        <f t="shared" ref="AH104" si="280">AG104+DAY(1)</f>
        <v>46192</v>
      </c>
      <c r="AI104" s="47">
        <f t="shared" ref="AI104" si="281">AH104+DAY(1)</f>
        <v>46193</v>
      </c>
      <c r="AJ104" s="47">
        <f t="shared" ref="AJ104" si="282">AI104+DAY(1)</f>
        <v>46194</v>
      </c>
      <c r="AK104" s="47">
        <f t="shared" ref="AK104" si="283">AJ104+DAY(1)</f>
        <v>46195</v>
      </c>
      <c r="AL104" s="47">
        <f t="shared" ref="AL104" si="284">AK104+DAY(1)</f>
        <v>46196</v>
      </c>
      <c r="AM104" s="47">
        <f t="shared" ref="AM104" si="285">AL104+DAY(1)</f>
        <v>46197</v>
      </c>
      <c r="AN104" s="47">
        <f t="shared" ref="AN104" si="286">AM104+DAY(1)</f>
        <v>46198</v>
      </c>
      <c r="AO104" s="47">
        <f t="shared" ref="AO104" si="287">AN104+DAY(1)</f>
        <v>46199</v>
      </c>
      <c r="AP104" s="47">
        <f t="shared" ref="AP104" si="288">AO104+DAY(1)</f>
        <v>46200</v>
      </c>
      <c r="AQ104" s="47">
        <f t="shared" ref="AQ104" si="289">AP104+DAY(1)</f>
        <v>46201</v>
      </c>
      <c r="AR104" s="47">
        <f t="shared" ref="AR104" si="290">AQ104+DAY(1)</f>
        <v>46202</v>
      </c>
      <c r="AS104" s="47">
        <f t="shared" ref="AS104" si="291">AR104+DAY(1)</f>
        <v>46203</v>
      </c>
      <c r="AT104" s="47">
        <f t="shared" ref="AT104" si="292">AS104+DAY(1)</f>
        <v>46204</v>
      </c>
      <c r="AU104" s="47">
        <f t="shared" ref="AU104" si="293">AT104+DAY(1)</f>
        <v>46205</v>
      </c>
      <c r="AV104" s="47">
        <f t="shared" ref="AV104" si="294">AU104+DAY(1)</f>
        <v>46206</v>
      </c>
      <c r="AW104" s="47">
        <f t="shared" ref="AW104" si="295">AV104+DAY(1)</f>
        <v>46207</v>
      </c>
      <c r="AX104" s="47">
        <f t="shared" ref="AX104" si="296">AW104+DAY(1)</f>
        <v>46208</v>
      </c>
      <c r="AY104" s="47">
        <f t="shared" ref="AY104" si="297">AX104+DAY(1)</f>
        <v>46209</v>
      </c>
      <c r="AZ104" s="47">
        <f t="shared" ref="AZ104" si="298">AY104+DAY(1)</f>
        <v>46210</v>
      </c>
      <c r="BA104" s="47">
        <f t="shared" ref="BA104" si="299">AZ104+DAY(1)</f>
        <v>46211</v>
      </c>
      <c r="BB104" s="47">
        <f t="shared" ref="BB104" si="300">BA104+DAY(1)</f>
        <v>46212</v>
      </c>
      <c r="BC104" s="47">
        <f t="shared" ref="BC104" si="301">BB104+DAY(1)</f>
        <v>46213</v>
      </c>
      <c r="BD104" s="47">
        <f t="shared" ref="BD104" si="302">BC104+DAY(1)</f>
        <v>46214</v>
      </c>
      <c r="BE104" s="47">
        <f t="shared" ref="BE104" si="303">BD104+DAY(1)</f>
        <v>46215</v>
      </c>
      <c r="BF104" s="47">
        <f t="shared" ref="BF104" si="304">BE104+DAY(1)</f>
        <v>46216</v>
      </c>
      <c r="BG104" s="47">
        <f t="shared" ref="BG104" si="305">BF104+DAY(1)</f>
        <v>46217</v>
      </c>
      <c r="BH104" s="47">
        <f t="shared" ref="BH104" si="306">BG104+DAY(1)</f>
        <v>46218</v>
      </c>
      <c r="BI104" s="47">
        <f t="shared" ref="BI104" si="307">BH104+DAY(1)</f>
        <v>46219</v>
      </c>
      <c r="BJ104" s="47">
        <f t="shared" ref="BJ104" si="308">BI104+DAY(1)</f>
        <v>46220</v>
      </c>
      <c r="BK104" s="47">
        <f t="shared" ref="BK104" si="309">BJ104+DAY(1)</f>
        <v>46221</v>
      </c>
      <c r="BL104" s="47">
        <f t="shared" ref="BL104" si="310">BK104+DAY(1)</f>
        <v>46222</v>
      </c>
      <c r="BM104" s="47">
        <f t="shared" ref="BM104" si="311">BL104+DAY(1)</f>
        <v>46223</v>
      </c>
      <c r="BN104" s="47">
        <f t="shared" ref="BN104" si="312">BM104+DAY(1)</f>
        <v>46224</v>
      </c>
      <c r="BO104" s="47">
        <f t="shared" ref="BO104" si="313">BN104+DAY(1)</f>
        <v>46225</v>
      </c>
      <c r="BP104" s="47">
        <f t="shared" ref="BP104" si="314">BO104+DAY(1)</f>
        <v>46226</v>
      </c>
      <c r="BQ104" s="47">
        <f t="shared" ref="BQ104" si="315">BP104+DAY(1)</f>
        <v>46227</v>
      </c>
      <c r="BR104" s="47">
        <f t="shared" ref="BR104" si="316">BQ104+DAY(1)</f>
        <v>46228</v>
      </c>
      <c r="BS104" s="47">
        <f t="shared" ref="BS104" si="317">BR104+DAY(1)</f>
        <v>46229</v>
      </c>
      <c r="BT104" s="47">
        <f t="shared" ref="BT104" si="318">BS104+DAY(1)</f>
        <v>46230</v>
      </c>
      <c r="BU104" s="47">
        <f t="shared" ref="BU104" si="319">BT104+DAY(1)</f>
        <v>46231</v>
      </c>
      <c r="BV104" s="47">
        <f t="shared" ref="BV104" si="320">BU104+DAY(1)</f>
        <v>46232</v>
      </c>
      <c r="BW104" s="47">
        <f t="shared" ref="BW104" si="321">BV104+DAY(1)</f>
        <v>46233</v>
      </c>
      <c r="BX104" s="47">
        <f t="shared" ref="BX104" si="322">BW104+DAY(1)</f>
        <v>46234</v>
      </c>
      <c r="BY104" s="47">
        <f t="shared" ref="BY104" si="323">BX104+DAY(1)</f>
        <v>46235</v>
      </c>
      <c r="BZ104" s="47">
        <f t="shared" ref="BZ104" si="324">BY104+DAY(1)</f>
        <v>46236</v>
      </c>
      <c r="CA104" s="47">
        <f t="shared" ref="CA104" si="325">BZ104+DAY(1)</f>
        <v>46237</v>
      </c>
      <c r="CB104" s="47">
        <f t="shared" ref="CB104" si="326">CA104+DAY(1)</f>
        <v>46238</v>
      </c>
      <c r="CC104" s="47">
        <f t="shared" ref="CC104" si="327">CB104+DAY(1)</f>
        <v>46239</v>
      </c>
      <c r="CD104" s="47">
        <f t="shared" ref="CD104" si="328">CC104+DAY(1)</f>
        <v>46240</v>
      </c>
      <c r="CE104" s="47">
        <f t="shared" ref="CE104" si="329">CD104+DAY(1)</f>
        <v>46241</v>
      </c>
      <c r="CF104" s="47">
        <f t="shared" ref="CF104" si="330">CE104+DAY(1)</f>
        <v>46242</v>
      </c>
      <c r="CG104" s="47">
        <f t="shared" ref="CG104" si="331">CF104+DAY(1)</f>
        <v>46243</v>
      </c>
      <c r="CH104" s="47">
        <f t="shared" ref="CH104" si="332">CG104+DAY(1)</f>
        <v>46244</v>
      </c>
      <c r="CI104" s="47">
        <f t="shared" ref="CI104" si="333">CH104+DAY(1)</f>
        <v>46245</v>
      </c>
      <c r="CJ104" s="47">
        <f t="shared" ref="CJ104" si="334">CI104+DAY(1)</f>
        <v>46246</v>
      </c>
      <c r="CK104" s="47">
        <f t="shared" ref="CK104" si="335">CJ104+DAY(1)</f>
        <v>46247</v>
      </c>
      <c r="CL104" s="47">
        <f t="shared" ref="CL104" si="336">CK104+DAY(1)</f>
        <v>46248</v>
      </c>
      <c r="CM104" s="47">
        <f t="shared" ref="CM104" si="337">CL104+DAY(1)</f>
        <v>46249</v>
      </c>
      <c r="CN104" s="47">
        <f t="shared" ref="CN104" si="338">CM104+DAY(1)</f>
        <v>46250</v>
      </c>
      <c r="CO104" s="47">
        <f t="shared" ref="CO104" si="339">CN104+DAY(1)</f>
        <v>46251</v>
      </c>
      <c r="CP104" s="47">
        <f t="shared" ref="CP104" si="340">CO104+DAY(1)</f>
        <v>46252</v>
      </c>
      <c r="CQ104" s="47">
        <f t="shared" ref="CQ104" si="341">CP104+DAY(1)</f>
        <v>46253</v>
      </c>
      <c r="CR104" s="47">
        <f t="shared" ref="CR104" si="342">CQ104+DAY(1)</f>
        <v>46254</v>
      </c>
      <c r="CS104" s="47">
        <f t="shared" ref="CS104" si="343">CR104+DAY(1)</f>
        <v>46255</v>
      </c>
      <c r="CT104" s="47">
        <f t="shared" ref="CT104" si="344">CS104+DAY(1)</f>
        <v>46256</v>
      </c>
      <c r="CU104" s="47">
        <f t="shared" ref="CU104" si="345">CT104+DAY(1)</f>
        <v>46257</v>
      </c>
      <c r="CV104" s="47">
        <f t="shared" ref="CV104" si="346">CU104+DAY(1)</f>
        <v>46258</v>
      </c>
      <c r="CW104" s="47">
        <f t="shared" ref="CW104" si="347">CV104+DAY(1)</f>
        <v>46259</v>
      </c>
      <c r="CX104" s="47">
        <f t="shared" ref="CX104" si="348">CW104+DAY(1)</f>
        <v>46260</v>
      </c>
      <c r="CY104" s="47">
        <f t="shared" ref="CY104" si="349">CX104+DAY(1)</f>
        <v>46261</v>
      </c>
      <c r="CZ104" s="47">
        <f t="shared" ref="CZ104" si="350">CY104+DAY(1)</f>
        <v>46262</v>
      </c>
      <c r="DA104" s="47">
        <f t="shared" ref="DA104" si="351">CZ104+DAY(1)</f>
        <v>46263</v>
      </c>
      <c r="DB104" s="47">
        <f t="shared" ref="DB104" si="352">DA104+DAY(1)</f>
        <v>46264</v>
      </c>
      <c r="DC104" s="55">
        <f t="shared" ref="DC104" si="353">DB104+DAY(1)</f>
        <v>46265</v>
      </c>
      <c r="DD104" s="66">
        <f>DC104+DAY(1)</f>
        <v>46266</v>
      </c>
      <c r="DE104" s="48"/>
      <c r="DF104" s="143">
        <f>AB103</f>
        <v>46174</v>
      </c>
      <c r="DG104" s="143"/>
      <c r="DH104" s="143"/>
      <c r="DJ104" s="82" t="str">
        <f>IF(AND(DJ124&lt;0.285,DF124&gt;=1),"NG","OK")</f>
        <v>OK</v>
      </c>
      <c r="DK104" s="80">
        <f>IFERROR(IF(DJ104="NG",1,0),0)</f>
        <v>0</v>
      </c>
      <c r="DL104" s="48"/>
      <c r="DM104" s="143">
        <f>BG103</f>
        <v>46204</v>
      </c>
      <c r="DN104" s="143"/>
      <c r="DO104" s="143"/>
      <c r="DQ104" s="82" t="str">
        <f>IF(AND(DQ124&lt;0.285,DM124&gt;=1),"NG","OK")</f>
        <v>OK</v>
      </c>
      <c r="DR104" s="80">
        <f>IFERROR(IF(DQ104="NG",1,0),0)</f>
        <v>0</v>
      </c>
      <c r="DS104" s="48"/>
      <c r="DT104" s="143">
        <f>CL103</f>
        <v>46235</v>
      </c>
      <c r="DU104" s="143"/>
      <c r="DV104" s="143"/>
      <c r="DX104" s="82" t="str">
        <f>IF(AND(DX124&lt;0.285,DT124&gt;=1),"NG","OK")</f>
        <v>OK</v>
      </c>
      <c r="DY104" s="80">
        <f>IFERROR(IF(DX104="NG",1,0),0)</f>
        <v>0</v>
      </c>
    </row>
    <row r="105" spans="2:129" ht="15" customHeight="1" x14ac:dyDescent="0.15">
      <c r="B105" s="134"/>
      <c r="C105" s="134"/>
      <c r="D105" s="134"/>
      <c r="E105" s="138"/>
      <c r="F105" s="139"/>
      <c r="G105" s="139"/>
      <c r="H105" s="139"/>
      <c r="I105" s="139"/>
      <c r="J105" s="140"/>
      <c r="K105" s="142"/>
      <c r="L105" s="139"/>
      <c r="M105" s="139"/>
      <c r="N105" s="139"/>
      <c r="O105" s="140"/>
      <c r="P105" s="49" t="str">
        <f>TEXT(WEEKDAY(+P104),"aaa")</f>
        <v>月</v>
      </c>
      <c r="Q105" s="49" t="str">
        <f>TEXT(WEEKDAY(+Q104),"aaa")</f>
        <v>火</v>
      </c>
      <c r="R105" s="49" t="str">
        <f>TEXT(WEEKDAY(+R104),"aaa")</f>
        <v>水</v>
      </c>
      <c r="S105" s="49" t="str">
        <f>TEXT(WEEKDAY(+S104),"aaa")</f>
        <v>木</v>
      </c>
      <c r="T105" s="49" t="str">
        <f t="shared" ref="T105:CE105" si="354">TEXT(WEEKDAY(+T104),"aaa")</f>
        <v>金</v>
      </c>
      <c r="U105" s="49" t="str">
        <f t="shared" si="354"/>
        <v>土</v>
      </c>
      <c r="V105" s="49" t="str">
        <f t="shared" si="354"/>
        <v>日</v>
      </c>
      <c r="W105" s="49" t="str">
        <f t="shared" si="354"/>
        <v>月</v>
      </c>
      <c r="X105" s="49" t="str">
        <f t="shared" si="354"/>
        <v>火</v>
      </c>
      <c r="Y105" s="49" t="str">
        <f t="shared" si="354"/>
        <v>水</v>
      </c>
      <c r="Z105" s="49" t="str">
        <f t="shared" si="354"/>
        <v>木</v>
      </c>
      <c r="AA105" s="49" t="str">
        <f t="shared" si="354"/>
        <v>金</v>
      </c>
      <c r="AB105" s="49" t="str">
        <f t="shared" si="354"/>
        <v>土</v>
      </c>
      <c r="AC105" s="49" t="str">
        <f t="shared" si="354"/>
        <v>日</v>
      </c>
      <c r="AD105" s="49" t="str">
        <f t="shared" si="354"/>
        <v>月</v>
      </c>
      <c r="AE105" s="49" t="str">
        <f t="shared" si="354"/>
        <v>火</v>
      </c>
      <c r="AF105" s="49" t="str">
        <f t="shared" si="354"/>
        <v>水</v>
      </c>
      <c r="AG105" s="49" t="str">
        <f t="shared" si="354"/>
        <v>木</v>
      </c>
      <c r="AH105" s="49" t="str">
        <f t="shared" si="354"/>
        <v>金</v>
      </c>
      <c r="AI105" s="49" t="str">
        <f t="shared" si="354"/>
        <v>土</v>
      </c>
      <c r="AJ105" s="49" t="str">
        <f t="shared" si="354"/>
        <v>日</v>
      </c>
      <c r="AK105" s="49" t="str">
        <f t="shared" si="354"/>
        <v>月</v>
      </c>
      <c r="AL105" s="49" t="str">
        <f t="shared" si="354"/>
        <v>火</v>
      </c>
      <c r="AM105" s="49" t="str">
        <f t="shared" si="354"/>
        <v>水</v>
      </c>
      <c r="AN105" s="49" t="str">
        <f t="shared" si="354"/>
        <v>木</v>
      </c>
      <c r="AO105" s="49" t="str">
        <f t="shared" si="354"/>
        <v>金</v>
      </c>
      <c r="AP105" s="49" t="str">
        <f t="shared" si="354"/>
        <v>土</v>
      </c>
      <c r="AQ105" s="49" t="str">
        <f t="shared" si="354"/>
        <v>日</v>
      </c>
      <c r="AR105" s="49" t="str">
        <f t="shared" si="354"/>
        <v>月</v>
      </c>
      <c r="AS105" s="49" t="str">
        <f t="shared" si="354"/>
        <v>火</v>
      </c>
      <c r="AT105" s="49" t="str">
        <f t="shared" si="354"/>
        <v>水</v>
      </c>
      <c r="AU105" s="49" t="str">
        <f t="shared" si="354"/>
        <v>木</v>
      </c>
      <c r="AV105" s="49" t="str">
        <f t="shared" si="354"/>
        <v>金</v>
      </c>
      <c r="AW105" s="49" t="str">
        <f t="shared" si="354"/>
        <v>土</v>
      </c>
      <c r="AX105" s="49" t="str">
        <f t="shared" si="354"/>
        <v>日</v>
      </c>
      <c r="AY105" s="49" t="str">
        <f t="shared" si="354"/>
        <v>月</v>
      </c>
      <c r="AZ105" s="49" t="str">
        <f t="shared" si="354"/>
        <v>火</v>
      </c>
      <c r="BA105" s="49" t="str">
        <f t="shared" si="354"/>
        <v>水</v>
      </c>
      <c r="BB105" s="49" t="str">
        <f t="shared" si="354"/>
        <v>木</v>
      </c>
      <c r="BC105" s="49" t="str">
        <f t="shared" si="354"/>
        <v>金</v>
      </c>
      <c r="BD105" s="49" t="str">
        <f t="shared" si="354"/>
        <v>土</v>
      </c>
      <c r="BE105" s="49" t="str">
        <f t="shared" si="354"/>
        <v>日</v>
      </c>
      <c r="BF105" s="49" t="str">
        <f t="shared" si="354"/>
        <v>月</v>
      </c>
      <c r="BG105" s="49" t="str">
        <f t="shared" si="354"/>
        <v>火</v>
      </c>
      <c r="BH105" s="49" t="str">
        <f t="shared" si="354"/>
        <v>水</v>
      </c>
      <c r="BI105" s="49" t="str">
        <f t="shared" si="354"/>
        <v>木</v>
      </c>
      <c r="BJ105" s="49" t="str">
        <f t="shared" si="354"/>
        <v>金</v>
      </c>
      <c r="BK105" s="49" t="str">
        <f t="shared" si="354"/>
        <v>土</v>
      </c>
      <c r="BL105" s="49" t="str">
        <f t="shared" si="354"/>
        <v>日</v>
      </c>
      <c r="BM105" s="49" t="str">
        <f t="shared" si="354"/>
        <v>月</v>
      </c>
      <c r="BN105" s="49" t="str">
        <f t="shared" si="354"/>
        <v>火</v>
      </c>
      <c r="BO105" s="49" t="str">
        <f t="shared" si="354"/>
        <v>水</v>
      </c>
      <c r="BP105" s="49" t="str">
        <f t="shared" si="354"/>
        <v>木</v>
      </c>
      <c r="BQ105" s="49" t="str">
        <f t="shared" si="354"/>
        <v>金</v>
      </c>
      <c r="BR105" s="49" t="str">
        <f t="shared" si="354"/>
        <v>土</v>
      </c>
      <c r="BS105" s="49" t="str">
        <f t="shared" si="354"/>
        <v>日</v>
      </c>
      <c r="BT105" s="49" t="str">
        <f t="shared" si="354"/>
        <v>月</v>
      </c>
      <c r="BU105" s="49" t="str">
        <f t="shared" si="354"/>
        <v>火</v>
      </c>
      <c r="BV105" s="49" t="str">
        <f t="shared" si="354"/>
        <v>水</v>
      </c>
      <c r="BW105" s="49" t="str">
        <f t="shared" si="354"/>
        <v>木</v>
      </c>
      <c r="BX105" s="49" t="str">
        <f t="shared" si="354"/>
        <v>金</v>
      </c>
      <c r="BY105" s="49" t="str">
        <f t="shared" si="354"/>
        <v>土</v>
      </c>
      <c r="BZ105" s="49" t="str">
        <f t="shared" si="354"/>
        <v>日</v>
      </c>
      <c r="CA105" s="49" t="str">
        <f t="shared" si="354"/>
        <v>月</v>
      </c>
      <c r="CB105" s="49" t="str">
        <f t="shared" si="354"/>
        <v>火</v>
      </c>
      <c r="CC105" s="49" t="str">
        <f t="shared" si="354"/>
        <v>水</v>
      </c>
      <c r="CD105" s="49" t="str">
        <f t="shared" si="354"/>
        <v>木</v>
      </c>
      <c r="CE105" s="49" t="str">
        <f t="shared" si="354"/>
        <v>金</v>
      </c>
      <c r="CF105" s="49" t="str">
        <f t="shared" ref="CF105:DC105" si="355">TEXT(WEEKDAY(+CF104),"aaa")</f>
        <v>土</v>
      </c>
      <c r="CG105" s="49" t="str">
        <f t="shared" si="355"/>
        <v>日</v>
      </c>
      <c r="CH105" s="49" t="str">
        <f t="shared" si="355"/>
        <v>月</v>
      </c>
      <c r="CI105" s="49" t="str">
        <f t="shared" si="355"/>
        <v>火</v>
      </c>
      <c r="CJ105" s="49" t="str">
        <f t="shared" si="355"/>
        <v>水</v>
      </c>
      <c r="CK105" s="49" t="str">
        <f t="shared" si="355"/>
        <v>木</v>
      </c>
      <c r="CL105" s="49" t="str">
        <f t="shared" si="355"/>
        <v>金</v>
      </c>
      <c r="CM105" s="49" t="str">
        <f t="shared" si="355"/>
        <v>土</v>
      </c>
      <c r="CN105" s="49" t="str">
        <f t="shared" si="355"/>
        <v>日</v>
      </c>
      <c r="CO105" s="49" t="str">
        <f t="shared" si="355"/>
        <v>月</v>
      </c>
      <c r="CP105" s="49" t="str">
        <f t="shared" si="355"/>
        <v>火</v>
      </c>
      <c r="CQ105" s="49" t="str">
        <f t="shared" si="355"/>
        <v>水</v>
      </c>
      <c r="CR105" s="49" t="str">
        <f t="shared" si="355"/>
        <v>木</v>
      </c>
      <c r="CS105" s="49" t="str">
        <f t="shared" si="355"/>
        <v>金</v>
      </c>
      <c r="CT105" s="49" t="str">
        <f t="shared" si="355"/>
        <v>土</v>
      </c>
      <c r="CU105" s="49" t="str">
        <f t="shared" si="355"/>
        <v>日</v>
      </c>
      <c r="CV105" s="49" t="str">
        <f t="shared" si="355"/>
        <v>月</v>
      </c>
      <c r="CW105" s="49" t="str">
        <f t="shared" si="355"/>
        <v>火</v>
      </c>
      <c r="CX105" s="49" t="str">
        <f t="shared" si="355"/>
        <v>水</v>
      </c>
      <c r="CY105" s="49" t="str">
        <f t="shared" si="355"/>
        <v>木</v>
      </c>
      <c r="CZ105" s="49" t="str">
        <f t="shared" si="355"/>
        <v>金</v>
      </c>
      <c r="DA105" s="49" t="str">
        <f t="shared" si="355"/>
        <v>土</v>
      </c>
      <c r="DB105" s="49" t="str">
        <f t="shared" si="355"/>
        <v>日</v>
      </c>
      <c r="DC105" s="50" t="str">
        <f t="shared" si="355"/>
        <v>月</v>
      </c>
      <c r="DD105" s="34"/>
      <c r="DE105" s="48"/>
      <c r="DF105" s="69" t="s">
        <v>31</v>
      </c>
      <c r="DG105" s="69" t="s">
        <v>30</v>
      </c>
      <c r="DH105" s="70" t="s">
        <v>38</v>
      </c>
      <c r="DI105" s="74" t="s">
        <v>40</v>
      </c>
      <c r="DL105" s="48"/>
      <c r="DM105" s="69" t="s">
        <v>31</v>
      </c>
      <c r="DN105" s="69" t="s">
        <v>30</v>
      </c>
      <c r="DO105" s="70" t="s">
        <v>38</v>
      </c>
      <c r="DP105" s="74" t="s">
        <v>40</v>
      </c>
      <c r="DS105" s="48"/>
      <c r="DT105" s="69" t="s">
        <v>31</v>
      </c>
      <c r="DU105" s="69" t="s">
        <v>30</v>
      </c>
      <c r="DV105" s="70" t="s">
        <v>38</v>
      </c>
      <c r="DW105" s="74" t="s">
        <v>40</v>
      </c>
    </row>
    <row r="106" spans="2:129" ht="15" customHeight="1" x14ac:dyDescent="0.15">
      <c r="B106" s="130"/>
      <c r="C106" s="130"/>
      <c r="D106" s="130"/>
      <c r="E106" s="131" t="str">
        <f>$E$22</f>
        <v>●建設</v>
      </c>
      <c r="F106" s="132"/>
      <c r="G106" s="132"/>
      <c r="H106" s="132"/>
      <c r="I106" s="132"/>
      <c r="J106" s="133"/>
      <c r="K106" s="123" t="str">
        <f>$K$22</f>
        <v>小松　一郎</v>
      </c>
      <c r="L106" s="124"/>
      <c r="M106" s="124"/>
      <c r="N106" s="124"/>
      <c r="O106" s="124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3"/>
      <c r="DD106" s="34"/>
      <c r="DE106" s="13"/>
      <c r="DF106" s="65">
        <f>COUNTIFS($P$104:$DC$104,"&gt;="&amp;$BU$6,$P$104:$DC$104,"&lt;="&amp;$CL$6,$P$104:$DC$104,"&gt;="&amp;$AB$103,$P$104:$DC$104,"&lt;"&amp;$BG$103,P106:DC106,"★")</f>
        <v>0</v>
      </c>
      <c r="DG106" s="65">
        <f>COUNTIFS($P$104:$DC$104,"&gt;="&amp;$BU$6,$P$104:$DC$104,"&lt;="&amp;$CL$6,$P$104:$DC$104,"&gt;="&amp;$AB$103,$P$104:$DC$104,"&lt;"&amp;$BG$103,P106:DC106,"●")</f>
        <v>0</v>
      </c>
      <c r="DH106" s="65">
        <f>COUNTIFS($P$104:$DC$104,"&gt;="&amp;$BU$6,$P$104:$DC$104,"&lt;="&amp;$CL$6,$P$104:$DC$104,"&gt;="&amp;$AB$103,$P$104:$DC$104,"&lt;"&amp;$BG$103,P106:DC106,"▲")</f>
        <v>0</v>
      </c>
      <c r="DI106" s="73">
        <f>SUM(DF106:DG106)</f>
        <v>0</v>
      </c>
      <c r="DJ106" s="76">
        <f>IFERROR(DG106/DI106,0)</f>
        <v>0</v>
      </c>
      <c r="DK106" s="75"/>
      <c r="DL106" s="13"/>
      <c r="DM106" s="65">
        <f>COUNTIFS($P$104:$DC$104,"&gt;="&amp;$BU$6,$P$104:$DC$104,"&lt;="&amp;$CL$6,$P$104:$DC$104,"&gt;="&amp;$BG$103,$P$104:$DC$104,"&lt;"&amp;$CL$103,P106:DC106,"★")</f>
        <v>0</v>
      </c>
      <c r="DN106" s="65">
        <f>COUNTIFS($P$104:$DC$104,"&gt;="&amp;$BU$6,$P$104:$DC$104,"&lt;="&amp;$CL$6,$P$104:$DC$104,"&gt;="&amp;$BG$103,$P$104:$DC$104,"&lt;"&amp;$CL$103,P106:DC106,"●")</f>
        <v>0</v>
      </c>
      <c r="DO106" s="65">
        <f>COUNTIFS($P$104:$DC$104,"&gt;="&amp;$BU$6,$P$104:$DC$104,"&lt;="&amp;$CL$6,$P$104:$DC$104,"&gt;="&amp;$BG$103,$P$104:$DC$104,"&lt;"&amp;$CL$103,P106:DC106,"▲")</f>
        <v>0</v>
      </c>
      <c r="DP106" s="73">
        <f>SUM(DM106:DN106)</f>
        <v>0</v>
      </c>
      <c r="DQ106" s="76">
        <f>IFERROR(DN106/DP106,0)</f>
        <v>0</v>
      </c>
      <c r="DS106" s="13"/>
      <c r="DT106" s="65">
        <f>COUNTIFS($P$104:$DC$104,"&gt;="&amp;$BU$6,$P$104:$DC$104,"&lt;="&amp;$CL$6,$P$104:$DC$104,"&gt;="&amp;$CL$103,$P$104:$DC$104,"&lt;"&amp;$AB$143,P106:DC106,"★")</f>
        <v>0</v>
      </c>
      <c r="DU106" s="65">
        <f>COUNTIFS($P$104:$DC$104,"&gt;="&amp;$BU$6,$P$104:$DC$104,"&lt;="&amp;$CL$6,$P$104:$DC$104,"&gt;="&amp;$CL$103,$P$104:$DC$104,"&lt;"&amp;$AB$143,P106:DC106,"●")</f>
        <v>0</v>
      </c>
      <c r="DV106" s="65">
        <f>COUNTIFS($P$104:$DC$104,"&gt;="&amp;$BU$6,$P$104:$DC$104,"&lt;="&amp;$CL$6,$P$104:$DC$104,"&gt;="&amp;$CL$103,$P$104:$DC$104,"&lt;"&amp;$AB$143,P106:DC106,"▲")</f>
        <v>0</v>
      </c>
      <c r="DW106" s="73">
        <f>SUM(DT106:DU106)</f>
        <v>0</v>
      </c>
      <c r="DX106" s="76">
        <f>IFERROR(DU106/DW106,0)</f>
        <v>0</v>
      </c>
    </row>
    <row r="107" spans="2:129" ht="15" customHeight="1" x14ac:dyDescent="0.15">
      <c r="B107" s="130"/>
      <c r="C107" s="130"/>
      <c r="D107" s="130"/>
      <c r="E107" s="120" t="str">
        <f>$E$23</f>
        <v xml:space="preserve"> </v>
      </c>
      <c r="F107" s="121"/>
      <c r="G107" s="121"/>
      <c r="H107" s="121"/>
      <c r="I107" s="121"/>
      <c r="J107" s="122"/>
      <c r="K107" s="123" t="str">
        <f>$K$23</f>
        <v>小松　二郎</v>
      </c>
      <c r="L107" s="124"/>
      <c r="M107" s="124"/>
      <c r="N107" s="124"/>
      <c r="O107" s="124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3"/>
      <c r="DD107" s="34"/>
      <c r="DE107" s="13"/>
      <c r="DF107" s="65">
        <f t="shared" ref="DF107:DF123" si="356">COUNTIFS($P$104:$DC$104,"&gt;="&amp;$BU$6,$P$104:$DC$104,"&lt;="&amp;$CL$6,$P$104:$DC$104,"&gt;="&amp;$AB$103,$P$104:$DC$104,"&lt;"&amp;$BG$103,P107:DC107,"★")</f>
        <v>0</v>
      </c>
      <c r="DG107" s="65">
        <f t="shared" ref="DG107:DG123" si="357">COUNTIFS($P$104:$DC$104,"&gt;="&amp;$BU$6,$P$104:$DC$104,"&lt;="&amp;$CL$6,$P$104:$DC$104,"&gt;="&amp;$AB$103,$P$104:$DC$104,"&lt;"&amp;$BG$103,P107:DC107,"●")</f>
        <v>0</v>
      </c>
      <c r="DH107" s="65">
        <f t="shared" ref="DH107:DH123" si="358">COUNTIFS($P$104:$DC$104,"&gt;="&amp;$BU$6,$P$104:$DC$104,"&lt;="&amp;$CL$6,$P$104:$DC$104,"&gt;="&amp;$AB$103,$P$104:$DC$104,"&lt;"&amp;$BG$103,P107:DC107,"▲")</f>
        <v>0</v>
      </c>
      <c r="DI107" s="73">
        <f t="shared" ref="DI107:DI123" si="359">SUM(DF107:DG107)</f>
        <v>0</v>
      </c>
      <c r="DJ107" s="76">
        <f t="shared" ref="DJ107:DJ123" si="360">IFERROR(DG107/DI107,0)</f>
        <v>0</v>
      </c>
      <c r="DM107" s="65">
        <f t="shared" ref="DM107:DM123" si="361">COUNTIFS($P$104:$DC$104,"&gt;="&amp;$BU$6,$P$104:$DC$104,"&lt;="&amp;$CL$6,$P$104:$DC$104,"&gt;="&amp;$BG$103,$P$104:$DC$104,"&lt;"&amp;$CL$103,P107:DC107,"★")</f>
        <v>0</v>
      </c>
      <c r="DN107" s="65">
        <f t="shared" ref="DN107:DN123" si="362">COUNTIFS($P$104:$DC$104,"&gt;="&amp;$BU$6,$P$104:$DC$104,"&lt;="&amp;$CL$6,$P$104:$DC$104,"&gt;="&amp;$BG$103,$P$104:$DC$104,"&lt;"&amp;$CL$103,P107:DC107,"●")</f>
        <v>0</v>
      </c>
      <c r="DO107" s="65">
        <f t="shared" ref="DO107:DO123" si="363">COUNTIFS($P$104:$DC$104,"&gt;="&amp;$BU$6,$P$104:$DC$104,"&lt;="&amp;$CL$6,$P$104:$DC$104,"&gt;="&amp;$BG$103,$P$104:$DC$104,"&lt;"&amp;$CL$103,P107:DC107,"▲")</f>
        <v>0</v>
      </c>
      <c r="DP107" s="73">
        <f t="shared" ref="DP107:DP123" si="364">SUM(DM107:DN107)</f>
        <v>0</v>
      </c>
      <c r="DQ107" s="76">
        <f t="shared" ref="DQ107:DQ123" si="365">IFERROR(DN107/DP107,0)</f>
        <v>0</v>
      </c>
      <c r="DT107" s="65">
        <f t="shared" ref="DT107:DT123" si="366">COUNTIFS($P$104:$DC$104,"&gt;="&amp;$BU$6,$P$104:$DC$104,"&lt;="&amp;$CL$6,$P$104:$DC$104,"&gt;="&amp;$CL$103,$P$104:$DC$104,"&lt;"&amp;$AB$143,P107:DC107,"★")</f>
        <v>0</v>
      </c>
      <c r="DU107" s="65">
        <f t="shared" ref="DU107:DU123" si="367">COUNTIFS($P$104:$DC$104,"&gt;="&amp;$BU$6,$P$104:$DC$104,"&lt;="&amp;$CL$6,$P$104:$DC$104,"&gt;="&amp;$CL$103,$P$104:$DC$104,"&lt;"&amp;$AB$143,P107:DC107,"●")</f>
        <v>0</v>
      </c>
      <c r="DV107" s="65">
        <f t="shared" ref="DV107:DV123" si="368">COUNTIFS($P$104:$DC$104,"&gt;="&amp;$BU$6,$P$104:$DC$104,"&lt;="&amp;$CL$6,$P$104:$DC$104,"&gt;="&amp;$CL$103,$P$104:$DC$104,"&lt;"&amp;$AB$143,P107:DC107,"▲")</f>
        <v>0</v>
      </c>
      <c r="DW107" s="73">
        <f t="shared" ref="DW107:DW123" si="369">SUM(DT107:DU107)</f>
        <v>0</v>
      </c>
      <c r="DX107" s="76">
        <f t="shared" ref="DX107:DX123" si="370">IFERROR(DU107/DW107,0)</f>
        <v>0</v>
      </c>
    </row>
    <row r="108" spans="2:129" ht="15" customHeight="1" x14ac:dyDescent="0.15">
      <c r="B108" s="130"/>
      <c r="C108" s="130"/>
      <c r="D108" s="130"/>
      <c r="E108" s="120" t="str">
        <f>$E$24</f>
        <v xml:space="preserve"> </v>
      </c>
      <c r="F108" s="121"/>
      <c r="G108" s="121"/>
      <c r="H108" s="121"/>
      <c r="I108" s="121"/>
      <c r="J108" s="122"/>
      <c r="K108" s="123" t="str">
        <f>$K$24</f>
        <v>小松　三郎</v>
      </c>
      <c r="L108" s="124"/>
      <c r="M108" s="124"/>
      <c r="N108" s="124"/>
      <c r="O108" s="124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1"/>
      <c r="CY108" s="101"/>
      <c r="CZ108" s="101"/>
      <c r="DA108" s="101"/>
      <c r="DB108" s="101"/>
      <c r="DC108" s="103"/>
      <c r="DD108" s="34"/>
      <c r="DE108" s="13"/>
      <c r="DF108" s="65">
        <f t="shared" si="356"/>
        <v>0</v>
      </c>
      <c r="DG108" s="65">
        <f t="shared" si="357"/>
        <v>0</v>
      </c>
      <c r="DH108" s="65">
        <f t="shared" si="358"/>
        <v>0</v>
      </c>
      <c r="DI108" s="73">
        <f t="shared" si="359"/>
        <v>0</v>
      </c>
      <c r="DJ108" s="76">
        <f t="shared" si="360"/>
        <v>0</v>
      </c>
      <c r="DM108" s="65">
        <f t="shared" si="361"/>
        <v>0</v>
      </c>
      <c r="DN108" s="65">
        <f t="shared" si="362"/>
        <v>0</v>
      </c>
      <c r="DO108" s="65">
        <f t="shared" si="363"/>
        <v>0</v>
      </c>
      <c r="DP108" s="73">
        <f t="shared" si="364"/>
        <v>0</v>
      </c>
      <c r="DQ108" s="76">
        <f t="shared" si="365"/>
        <v>0</v>
      </c>
      <c r="DT108" s="65">
        <f t="shared" si="366"/>
        <v>0</v>
      </c>
      <c r="DU108" s="65">
        <f t="shared" si="367"/>
        <v>0</v>
      </c>
      <c r="DV108" s="65">
        <f t="shared" si="368"/>
        <v>0</v>
      </c>
      <c r="DW108" s="73">
        <f t="shared" si="369"/>
        <v>0</v>
      </c>
      <c r="DX108" s="76">
        <f t="shared" si="370"/>
        <v>0</v>
      </c>
    </row>
    <row r="109" spans="2:129" ht="15" customHeight="1" x14ac:dyDescent="0.15">
      <c r="B109" s="130"/>
      <c r="C109" s="130"/>
      <c r="D109" s="130"/>
      <c r="E109" s="120" t="str">
        <f>$E$25</f>
        <v xml:space="preserve"> </v>
      </c>
      <c r="F109" s="121"/>
      <c r="G109" s="121"/>
      <c r="H109" s="121"/>
      <c r="I109" s="121"/>
      <c r="J109" s="122"/>
      <c r="K109" s="123" t="str">
        <f>$K$25</f>
        <v>小松　四郎</v>
      </c>
      <c r="L109" s="124"/>
      <c r="M109" s="124"/>
      <c r="N109" s="124"/>
      <c r="O109" s="124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3"/>
      <c r="DD109" s="34"/>
      <c r="DE109" s="13"/>
      <c r="DF109" s="65">
        <f t="shared" si="356"/>
        <v>0</v>
      </c>
      <c r="DG109" s="65">
        <f t="shared" si="357"/>
        <v>0</v>
      </c>
      <c r="DH109" s="65">
        <f t="shared" si="358"/>
        <v>0</v>
      </c>
      <c r="DI109" s="73">
        <f t="shared" si="359"/>
        <v>0</v>
      </c>
      <c r="DJ109" s="76">
        <f t="shared" si="360"/>
        <v>0</v>
      </c>
      <c r="DM109" s="65">
        <f t="shared" si="361"/>
        <v>0</v>
      </c>
      <c r="DN109" s="65">
        <f t="shared" si="362"/>
        <v>0</v>
      </c>
      <c r="DO109" s="65">
        <f t="shared" si="363"/>
        <v>0</v>
      </c>
      <c r="DP109" s="73">
        <f t="shared" si="364"/>
        <v>0</v>
      </c>
      <c r="DQ109" s="76">
        <f t="shared" si="365"/>
        <v>0</v>
      </c>
      <c r="DT109" s="65">
        <f t="shared" si="366"/>
        <v>0</v>
      </c>
      <c r="DU109" s="65">
        <f t="shared" si="367"/>
        <v>0</v>
      </c>
      <c r="DV109" s="65">
        <f t="shared" si="368"/>
        <v>0</v>
      </c>
      <c r="DW109" s="73">
        <f t="shared" si="369"/>
        <v>0</v>
      </c>
      <c r="DX109" s="76">
        <f t="shared" si="370"/>
        <v>0</v>
      </c>
    </row>
    <row r="110" spans="2:129" ht="15" customHeight="1" x14ac:dyDescent="0.15">
      <c r="B110" s="130"/>
      <c r="C110" s="130"/>
      <c r="D110" s="130"/>
      <c r="E110" s="120" t="str">
        <f>$E$26</f>
        <v xml:space="preserve"> </v>
      </c>
      <c r="F110" s="121"/>
      <c r="G110" s="121"/>
      <c r="H110" s="121"/>
      <c r="I110" s="121"/>
      <c r="J110" s="122"/>
      <c r="K110" s="123" t="str">
        <f>$K$26</f>
        <v>小松　五郎</v>
      </c>
      <c r="L110" s="124"/>
      <c r="M110" s="124"/>
      <c r="N110" s="124"/>
      <c r="O110" s="124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3"/>
      <c r="DD110" s="34"/>
      <c r="DE110" s="13"/>
      <c r="DF110" s="65">
        <f t="shared" si="356"/>
        <v>0</v>
      </c>
      <c r="DG110" s="65">
        <f t="shared" si="357"/>
        <v>0</v>
      </c>
      <c r="DH110" s="65">
        <f t="shared" si="358"/>
        <v>0</v>
      </c>
      <c r="DI110" s="73">
        <f t="shared" si="359"/>
        <v>0</v>
      </c>
      <c r="DJ110" s="76">
        <f t="shared" si="360"/>
        <v>0</v>
      </c>
      <c r="DM110" s="65">
        <f t="shared" si="361"/>
        <v>0</v>
      </c>
      <c r="DN110" s="65">
        <f t="shared" si="362"/>
        <v>0</v>
      </c>
      <c r="DO110" s="65">
        <f t="shared" si="363"/>
        <v>0</v>
      </c>
      <c r="DP110" s="73">
        <f t="shared" si="364"/>
        <v>0</v>
      </c>
      <c r="DQ110" s="76">
        <f t="shared" si="365"/>
        <v>0</v>
      </c>
      <c r="DT110" s="65">
        <f t="shared" si="366"/>
        <v>0</v>
      </c>
      <c r="DU110" s="65">
        <f t="shared" si="367"/>
        <v>0</v>
      </c>
      <c r="DV110" s="65">
        <f t="shared" si="368"/>
        <v>0</v>
      </c>
      <c r="DW110" s="73">
        <f t="shared" si="369"/>
        <v>0</v>
      </c>
      <c r="DX110" s="76">
        <f t="shared" si="370"/>
        <v>0</v>
      </c>
    </row>
    <row r="111" spans="2:129" ht="15" customHeight="1" x14ac:dyDescent="0.15">
      <c r="B111" s="130"/>
      <c r="C111" s="130"/>
      <c r="D111" s="130"/>
      <c r="E111" s="120" t="str">
        <f>$E$27</f>
        <v xml:space="preserve"> </v>
      </c>
      <c r="F111" s="121"/>
      <c r="G111" s="121"/>
      <c r="H111" s="121"/>
      <c r="I111" s="121"/>
      <c r="J111" s="122"/>
      <c r="K111" s="123" t="str">
        <f>$K$27</f>
        <v>小松　六郎</v>
      </c>
      <c r="L111" s="124"/>
      <c r="M111" s="124"/>
      <c r="N111" s="124"/>
      <c r="O111" s="124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3"/>
      <c r="DD111" s="34"/>
      <c r="DE111" s="13"/>
      <c r="DF111" s="65">
        <f t="shared" si="356"/>
        <v>0</v>
      </c>
      <c r="DG111" s="65">
        <f t="shared" si="357"/>
        <v>0</v>
      </c>
      <c r="DH111" s="65">
        <f t="shared" si="358"/>
        <v>0</v>
      </c>
      <c r="DI111" s="73">
        <f t="shared" si="359"/>
        <v>0</v>
      </c>
      <c r="DJ111" s="76">
        <f t="shared" si="360"/>
        <v>0</v>
      </c>
      <c r="DM111" s="65">
        <f t="shared" si="361"/>
        <v>0</v>
      </c>
      <c r="DN111" s="65">
        <f t="shared" si="362"/>
        <v>0</v>
      </c>
      <c r="DO111" s="65">
        <f t="shared" si="363"/>
        <v>0</v>
      </c>
      <c r="DP111" s="73">
        <f t="shared" si="364"/>
        <v>0</v>
      </c>
      <c r="DQ111" s="76">
        <f t="shared" si="365"/>
        <v>0</v>
      </c>
      <c r="DT111" s="65">
        <f t="shared" si="366"/>
        <v>0</v>
      </c>
      <c r="DU111" s="65">
        <f t="shared" si="367"/>
        <v>0</v>
      </c>
      <c r="DV111" s="65">
        <f t="shared" si="368"/>
        <v>0</v>
      </c>
      <c r="DW111" s="73">
        <f t="shared" si="369"/>
        <v>0</v>
      </c>
      <c r="DX111" s="76">
        <f t="shared" si="370"/>
        <v>0</v>
      </c>
    </row>
    <row r="112" spans="2:129" ht="15" customHeight="1" x14ac:dyDescent="0.15">
      <c r="B112" s="130"/>
      <c r="C112" s="130"/>
      <c r="D112" s="130"/>
      <c r="E112" s="120" t="str">
        <f>$E$28</f>
        <v>▲建設（一次下請）</v>
      </c>
      <c r="F112" s="121"/>
      <c r="G112" s="121"/>
      <c r="H112" s="121"/>
      <c r="I112" s="121"/>
      <c r="J112" s="122"/>
      <c r="K112" s="123" t="str">
        <f>$K$28</f>
        <v>小松　一郎</v>
      </c>
      <c r="L112" s="124"/>
      <c r="M112" s="124"/>
      <c r="N112" s="124"/>
      <c r="O112" s="124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3"/>
      <c r="DD112" s="34"/>
      <c r="DE112" s="13"/>
      <c r="DF112" s="65">
        <f t="shared" si="356"/>
        <v>0</v>
      </c>
      <c r="DG112" s="65">
        <f t="shared" si="357"/>
        <v>0</v>
      </c>
      <c r="DH112" s="65">
        <f t="shared" si="358"/>
        <v>0</v>
      </c>
      <c r="DI112" s="73">
        <f t="shared" si="359"/>
        <v>0</v>
      </c>
      <c r="DJ112" s="76">
        <f t="shared" si="360"/>
        <v>0</v>
      </c>
      <c r="DM112" s="65">
        <f t="shared" si="361"/>
        <v>0</v>
      </c>
      <c r="DN112" s="65">
        <f t="shared" si="362"/>
        <v>0</v>
      </c>
      <c r="DO112" s="65">
        <f t="shared" si="363"/>
        <v>0</v>
      </c>
      <c r="DP112" s="73">
        <f t="shared" si="364"/>
        <v>0</v>
      </c>
      <c r="DQ112" s="76">
        <f t="shared" si="365"/>
        <v>0</v>
      </c>
      <c r="DT112" s="65">
        <f t="shared" si="366"/>
        <v>0</v>
      </c>
      <c r="DU112" s="65">
        <f t="shared" si="367"/>
        <v>0</v>
      </c>
      <c r="DV112" s="65">
        <f t="shared" si="368"/>
        <v>0</v>
      </c>
      <c r="DW112" s="73">
        <f t="shared" si="369"/>
        <v>0</v>
      </c>
      <c r="DX112" s="76">
        <f t="shared" si="370"/>
        <v>0</v>
      </c>
    </row>
    <row r="113" spans="2:128" ht="15" customHeight="1" x14ac:dyDescent="0.15">
      <c r="B113" s="130"/>
      <c r="C113" s="130"/>
      <c r="D113" s="130"/>
      <c r="E113" s="120" t="str">
        <f>$E$29</f>
        <v xml:space="preserve"> </v>
      </c>
      <c r="F113" s="121"/>
      <c r="G113" s="121"/>
      <c r="H113" s="121"/>
      <c r="I113" s="121"/>
      <c r="J113" s="122"/>
      <c r="K113" s="123" t="str">
        <f>$K$29</f>
        <v>小松　二郎</v>
      </c>
      <c r="L113" s="124"/>
      <c r="M113" s="124"/>
      <c r="N113" s="124"/>
      <c r="O113" s="124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  <c r="CV113" s="101"/>
      <c r="CW113" s="101"/>
      <c r="CX113" s="101"/>
      <c r="CY113" s="101"/>
      <c r="CZ113" s="101"/>
      <c r="DA113" s="101"/>
      <c r="DB113" s="101"/>
      <c r="DC113" s="103"/>
      <c r="DD113" s="34"/>
      <c r="DE113" s="13"/>
      <c r="DF113" s="65">
        <f t="shared" si="356"/>
        <v>0</v>
      </c>
      <c r="DG113" s="65">
        <f t="shared" si="357"/>
        <v>0</v>
      </c>
      <c r="DH113" s="65">
        <f t="shared" si="358"/>
        <v>0</v>
      </c>
      <c r="DI113" s="73">
        <f t="shared" si="359"/>
        <v>0</v>
      </c>
      <c r="DJ113" s="76">
        <f t="shared" si="360"/>
        <v>0</v>
      </c>
      <c r="DM113" s="65">
        <f t="shared" si="361"/>
        <v>0</v>
      </c>
      <c r="DN113" s="65">
        <f t="shared" si="362"/>
        <v>0</v>
      </c>
      <c r="DO113" s="65">
        <f t="shared" si="363"/>
        <v>0</v>
      </c>
      <c r="DP113" s="73">
        <f t="shared" si="364"/>
        <v>0</v>
      </c>
      <c r="DQ113" s="76">
        <f t="shared" si="365"/>
        <v>0</v>
      </c>
      <c r="DT113" s="65">
        <f t="shared" si="366"/>
        <v>0</v>
      </c>
      <c r="DU113" s="65">
        <f t="shared" si="367"/>
        <v>0</v>
      </c>
      <c r="DV113" s="65">
        <f t="shared" si="368"/>
        <v>0</v>
      </c>
      <c r="DW113" s="73">
        <f t="shared" si="369"/>
        <v>0</v>
      </c>
      <c r="DX113" s="76">
        <f t="shared" si="370"/>
        <v>0</v>
      </c>
    </row>
    <row r="114" spans="2:128" ht="15" customHeight="1" x14ac:dyDescent="0.15">
      <c r="B114" s="130"/>
      <c r="C114" s="130"/>
      <c r="D114" s="130"/>
      <c r="E114" s="120" t="str">
        <f>$E$30</f>
        <v xml:space="preserve"> </v>
      </c>
      <c r="F114" s="121"/>
      <c r="G114" s="121"/>
      <c r="H114" s="121"/>
      <c r="I114" s="121"/>
      <c r="J114" s="122"/>
      <c r="K114" s="123" t="str">
        <f>$K$30</f>
        <v>小松　三郎</v>
      </c>
      <c r="L114" s="124"/>
      <c r="M114" s="124"/>
      <c r="N114" s="124"/>
      <c r="O114" s="124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  <c r="CV114" s="101"/>
      <c r="CW114" s="101"/>
      <c r="CX114" s="101"/>
      <c r="CY114" s="101"/>
      <c r="CZ114" s="101"/>
      <c r="DA114" s="101"/>
      <c r="DB114" s="101"/>
      <c r="DC114" s="103"/>
      <c r="DD114" s="34"/>
      <c r="DE114" s="13"/>
      <c r="DF114" s="65">
        <f t="shared" si="356"/>
        <v>0</v>
      </c>
      <c r="DG114" s="65">
        <f t="shared" si="357"/>
        <v>0</v>
      </c>
      <c r="DH114" s="65">
        <f t="shared" si="358"/>
        <v>0</v>
      </c>
      <c r="DI114" s="73">
        <f t="shared" si="359"/>
        <v>0</v>
      </c>
      <c r="DJ114" s="76">
        <f t="shared" si="360"/>
        <v>0</v>
      </c>
      <c r="DM114" s="65">
        <f t="shared" si="361"/>
        <v>0</v>
      </c>
      <c r="DN114" s="65">
        <f t="shared" si="362"/>
        <v>0</v>
      </c>
      <c r="DO114" s="65">
        <f t="shared" si="363"/>
        <v>0</v>
      </c>
      <c r="DP114" s="73">
        <f t="shared" si="364"/>
        <v>0</v>
      </c>
      <c r="DQ114" s="76">
        <f t="shared" si="365"/>
        <v>0</v>
      </c>
      <c r="DT114" s="65">
        <f t="shared" si="366"/>
        <v>0</v>
      </c>
      <c r="DU114" s="65">
        <f t="shared" si="367"/>
        <v>0</v>
      </c>
      <c r="DV114" s="65">
        <f t="shared" si="368"/>
        <v>0</v>
      </c>
      <c r="DW114" s="73">
        <f t="shared" si="369"/>
        <v>0</v>
      </c>
      <c r="DX114" s="76">
        <f t="shared" si="370"/>
        <v>0</v>
      </c>
    </row>
    <row r="115" spans="2:128" ht="15" customHeight="1" x14ac:dyDescent="0.15">
      <c r="B115" s="130"/>
      <c r="C115" s="130"/>
      <c r="D115" s="130"/>
      <c r="E115" s="120" t="str">
        <f>$E$31</f>
        <v xml:space="preserve"> </v>
      </c>
      <c r="F115" s="121"/>
      <c r="G115" s="121"/>
      <c r="H115" s="121"/>
      <c r="I115" s="121"/>
      <c r="J115" s="122"/>
      <c r="K115" s="123" t="str">
        <f>$K$31</f>
        <v>小松　四郎</v>
      </c>
      <c r="L115" s="124"/>
      <c r="M115" s="124"/>
      <c r="N115" s="124"/>
      <c r="O115" s="124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  <c r="CV115" s="101"/>
      <c r="CW115" s="101"/>
      <c r="CX115" s="101"/>
      <c r="CY115" s="101"/>
      <c r="CZ115" s="101"/>
      <c r="DA115" s="101"/>
      <c r="DB115" s="101"/>
      <c r="DC115" s="103"/>
      <c r="DD115" s="34"/>
      <c r="DE115" s="13"/>
      <c r="DF115" s="65">
        <f t="shared" si="356"/>
        <v>0</v>
      </c>
      <c r="DG115" s="65">
        <f t="shared" si="357"/>
        <v>0</v>
      </c>
      <c r="DH115" s="65">
        <f t="shared" si="358"/>
        <v>0</v>
      </c>
      <c r="DI115" s="73">
        <f t="shared" si="359"/>
        <v>0</v>
      </c>
      <c r="DJ115" s="76">
        <f t="shared" si="360"/>
        <v>0</v>
      </c>
      <c r="DM115" s="65">
        <f t="shared" si="361"/>
        <v>0</v>
      </c>
      <c r="DN115" s="65">
        <f t="shared" si="362"/>
        <v>0</v>
      </c>
      <c r="DO115" s="65">
        <f t="shared" si="363"/>
        <v>0</v>
      </c>
      <c r="DP115" s="73">
        <f t="shared" si="364"/>
        <v>0</v>
      </c>
      <c r="DQ115" s="76">
        <f t="shared" si="365"/>
        <v>0</v>
      </c>
      <c r="DT115" s="65">
        <f t="shared" si="366"/>
        <v>0</v>
      </c>
      <c r="DU115" s="65">
        <f t="shared" si="367"/>
        <v>0</v>
      </c>
      <c r="DV115" s="65">
        <f t="shared" si="368"/>
        <v>0</v>
      </c>
      <c r="DW115" s="73">
        <f t="shared" si="369"/>
        <v>0</v>
      </c>
      <c r="DX115" s="76">
        <f t="shared" si="370"/>
        <v>0</v>
      </c>
    </row>
    <row r="116" spans="2:128" ht="15" customHeight="1" x14ac:dyDescent="0.15">
      <c r="B116" s="130"/>
      <c r="C116" s="130"/>
      <c r="D116" s="130"/>
      <c r="E116" s="120" t="str">
        <f>$E$32</f>
        <v xml:space="preserve"> </v>
      </c>
      <c r="F116" s="121"/>
      <c r="G116" s="121"/>
      <c r="H116" s="121"/>
      <c r="I116" s="121"/>
      <c r="J116" s="122"/>
      <c r="K116" s="123" t="str">
        <f>$K$32</f>
        <v>小松　五郎</v>
      </c>
      <c r="L116" s="124"/>
      <c r="M116" s="124"/>
      <c r="N116" s="124"/>
      <c r="O116" s="124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3"/>
      <c r="DD116" s="34"/>
      <c r="DE116" s="13"/>
      <c r="DF116" s="65">
        <f t="shared" si="356"/>
        <v>0</v>
      </c>
      <c r="DG116" s="65">
        <f t="shared" si="357"/>
        <v>0</v>
      </c>
      <c r="DH116" s="65">
        <f t="shared" si="358"/>
        <v>0</v>
      </c>
      <c r="DI116" s="73">
        <f t="shared" si="359"/>
        <v>0</v>
      </c>
      <c r="DJ116" s="76">
        <f t="shared" si="360"/>
        <v>0</v>
      </c>
      <c r="DM116" s="65">
        <f t="shared" si="361"/>
        <v>0</v>
      </c>
      <c r="DN116" s="65">
        <f t="shared" si="362"/>
        <v>0</v>
      </c>
      <c r="DO116" s="65">
        <f t="shared" si="363"/>
        <v>0</v>
      </c>
      <c r="DP116" s="73">
        <f t="shared" si="364"/>
        <v>0</v>
      </c>
      <c r="DQ116" s="76">
        <f t="shared" si="365"/>
        <v>0</v>
      </c>
      <c r="DT116" s="65">
        <f t="shared" si="366"/>
        <v>0</v>
      </c>
      <c r="DU116" s="65">
        <f t="shared" si="367"/>
        <v>0</v>
      </c>
      <c r="DV116" s="65">
        <f t="shared" si="368"/>
        <v>0</v>
      </c>
      <c r="DW116" s="73">
        <f t="shared" si="369"/>
        <v>0</v>
      </c>
      <c r="DX116" s="76">
        <f t="shared" si="370"/>
        <v>0</v>
      </c>
    </row>
    <row r="117" spans="2:128" ht="15" customHeight="1" x14ac:dyDescent="0.15">
      <c r="B117" s="130"/>
      <c r="C117" s="130"/>
      <c r="D117" s="130"/>
      <c r="E117" s="120" t="str">
        <f>$E$33</f>
        <v xml:space="preserve"> </v>
      </c>
      <c r="F117" s="121"/>
      <c r="G117" s="121"/>
      <c r="H117" s="121"/>
      <c r="I117" s="121"/>
      <c r="J117" s="122"/>
      <c r="K117" s="123" t="str">
        <f>$K$33</f>
        <v>小松　六郎</v>
      </c>
      <c r="L117" s="124"/>
      <c r="M117" s="124"/>
      <c r="N117" s="124"/>
      <c r="O117" s="124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/>
      <c r="CW117" s="101"/>
      <c r="CX117" s="101"/>
      <c r="CY117" s="101"/>
      <c r="CZ117" s="101"/>
      <c r="DA117" s="101"/>
      <c r="DB117" s="101"/>
      <c r="DC117" s="103"/>
      <c r="DD117" s="34"/>
      <c r="DE117" s="13"/>
      <c r="DF117" s="65">
        <f t="shared" si="356"/>
        <v>0</v>
      </c>
      <c r="DG117" s="65">
        <f t="shared" si="357"/>
        <v>0</v>
      </c>
      <c r="DH117" s="65">
        <f t="shared" si="358"/>
        <v>0</v>
      </c>
      <c r="DI117" s="73">
        <f t="shared" si="359"/>
        <v>0</v>
      </c>
      <c r="DJ117" s="76">
        <f t="shared" si="360"/>
        <v>0</v>
      </c>
      <c r="DM117" s="65">
        <f t="shared" si="361"/>
        <v>0</v>
      </c>
      <c r="DN117" s="65">
        <f t="shared" si="362"/>
        <v>0</v>
      </c>
      <c r="DO117" s="65">
        <f t="shared" si="363"/>
        <v>0</v>
      </c>
      <c r="DP117" s="73">
        <f t="shared" si="364"/>
        <v>0</v>
      </c>
      <c r="DQ117" s="76">
        <f t="shared" si="365"/>
        <v>0</v>
      </c>
      <c r="DT117" s="65">
        <f t="shared" si="366"/>
        <v>0</v>
      </c>
      <c r="DU117" s="65">
        <f t="shared" si="367"/>
        <v>0</v>
      </c>
      <c r="DV117" s="65">
        <f t="shared" si="368"/>
        <v>0</v>
      </c>
      <c r="DW117" s="73">
        <f t="shared" si="369"/>
        <v>0</v>
      </c>
      <c r="DX117" s="76">
        <f t="shared" si="370"/>
        <v>0</v>
      </c>
    </row>
    <row r="118" spans="2:128" ht="15" customHeight="1" x14ac:dyDescent="0.15">
      <c r="B118" s="5"/>
      <c r="C118" s="5"/>
      <c r="D118" s="5"/>
      <c r="E118" s="120" t="str">
        <f>$E$34</f>
        <v>■建設（二次下請）</v>
      </c>
      <c r="F118" s="121"/>
      <c r="G118" s="121"/>
      <c r="H118" s="121"/>
      <c r="I118" s="121"/>
      <c r="J118" s="122"/>
      <c r="K118" s="123" t="str">
        <f>$K$34</f>
        <v>小松　一郎</v>
      </c>
      <c r="L118" s="124"/>
      <c r="M118" s="124"/>
      <c r="N118" s="124"/>
      <c r="O118" s="124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3"/>
      <c r="DD118" s="34"/>
      <c r="DE118" s="13"/>
      <c r="DF118" s="65">
        <f t="shared" si="356"/>
        <v>0</v>
      </c>
      <c r="DG118" s="65">
        <f t="shared" si="357"/>
        <v>0</v>
      </c>
      <c r="DH118" s="65">
        <f t="shared" si="358"/>
        <v>0</v>
      </c>
      <c r="DI118" s="73">
        <f t="shared" si="359"/>
        <v>0</v>
      </c>
      <c r="DJ118" s="76">
        <f t="shared" si="360"/>
        <v>0</v>
      </c>
      <c r="DM118" s="65">
        <f t="shared" si="361"/>
        <v>0</v>
      </c>
      <c r="DN118" s="65">
        <f t="shared" si="362"/>
        <v>0</v>
      </c>
      <c r="DO118" s="65">
        <f t="shared" si="363"/>
        <v>0</v>
      </c>
      <c r="DP118" s="73">
        <f t="shared" si="364"/>
        <v>0</v>
      </c>
      <c r="DQ118" s="76">
        <f t="shared" si="365"/>
        <v>0</v>
      </c>
      <c r="DT118" s="65">
        <f t="shared" si="366"/>
        <v>0</v>
      </c>
      <c r="DU118" s="65">
        <f t="shared" si="367"/>
        <v>0</v>
      </c>
      <c r="DV118" s="65">
        <f t="shared" si="368"/>
        <v>0</v>
      </c>
      <c r="DW118" s="73">
        <f t="shared" si="369"/>
        <v>0</v>
      </c>
      <c r="DX118" s="76">
        <f t="shared" si="370"/>
        <v>0</v>
      </c>
    </row>
    <row r="119" spans="2:128" ht="15" customHeight="1" x14ac:dyDescent="0.15">
      <c r="B119" s="5"/>
      <c r="C119" s="5"/>
      <c r="D119" s="5"/>
      <c r="E119" s="120" t="str">
        <f>$E$35</f>
        <v xml:space="preserve"> </v>
      </c>
      <c r="F119" s="121"/>
      <c r="G119" s="121"/>
      <c r="H119" s="121"/>
      <c r="I119" s="121"/>
      <c r="J119" s="122"/>
      <c r="K119" s="123" t="str">
        <f>$K$35</f>
        <v>小松　二郎</v>
      </c>
      <c r="L119" s="124"/>
      <c r="M119" s="124"/>
      <c r="N119" s="124"/>
      <c r="O119" s="124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  <c r="CV119" s="101"/>
      <c r="CW119" s="101"/>
      <c r="CX119" s="101"/>
      <c r="CY119" s="101"/>
      <c r="CZ119" s="101"/>
      <c r="DA119" s="101"/>
      <c r="DB119" s="101"/>
      <c r="DC119" s="103"/>
      <c r="DD119" s="34"/>
      <c r="DE119" s="13"/>
      <c r="DF119" s="65">
        <f t="shared" si="356"/>
        <v>0</v>
      </c>
      <c r="DG119" s="65">
        <f t="shared" si="357"/>
        <v>0</v>
      </c>
      <c r="DH119" s="65">
        <f t="shared" si="358"/>
        <v>0</v>
      </c>
      <c r="DI119" s="73">
        <f t="shared" si="359"/>
        <v>0</v>
      </c>
      <c r="DJ119" s="76">
        <f t="shared" si="360"/>
        <v>0</v>
      </c>
      <c r="DM119" s="65">
        <f t="shared" si="361"/>
        <v>0</v>
      </c>
      <c r="DN119" s="65">
        <f t="shared" si="362"/>
        <v>0</v>
      </c>
      <c r="DO119" s="65">
        <f t="shared" si="363"/>
        <v>0</v>
      </c>
      <c r="DP119" s="73">
        <f t="shared" si="364"/>
        <v>0</v>
      </c>
      <c r="DQ119" s="76">
        <f t="shared" si="365"/>
        <v>0</v>
      </c>
      <c r="DT119" s="65">
        <f t="shared" si="366"/>
        <v>0</v>
      </c>
      <c r="DU119" s="65">
        <f t="shared" si="367"/>
        <v>0</v>
      </c>
      <c r="DV119" s="65">
        <f t="shared" si="368"/>
        <v>0</v>
      </c>
      <c r="DW119" s="73">
        <f t="shared" si="369"/>
        <v>0</v>
      </c>
      <c r="DX119" s="76">
        <f t="shared" si="370"/>
        <v>0</v>
      </c>
    </row>
    <row r="120" spans="2:128" ht="15" customHeight="1" x14ac:dyDescent="0.15">
      <c r="B120" s="5"/>
      <c r="C120" s="5"/>
      <c r="D120" s="5"/>
      <c r="E120" s="120" t="str">
        <f>$E$36</f>
        <v xml:space="preserve"> </v>
      </c>
      <c r="F120" s="121"/>
      <c r="G120" s="121"/>
      <c r="H120" s="121"/>
      <c r="I120" s="121"/>
      <c r="J120" s="122"/>
      <c r="K120" s="123" t="str">
        <f>$K$36</f>
        <v>小松　三郎</v>
      </c>
      <c r="L120" s="124"/>
      <c r="M120" s="124"/>
      <c r="N120" s="124"/>
      <c r="O120" s="124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1"/>
      <c r="CX120" s="101"/>
      <c r="CY120" s="101"/>
      <c r="CZ120" s="101"/>
      <c r="DA120" s="101"/>
      <c r="DB120" s="101"/>
      <c r="DC120" s="103"/>
      <c r="DD120" s="34"/>
      <c r="DE120" s="13"/>
      <c r="DF120" s="65">
        <f t="shared" si="356"/>
        <v>0</v>
      </c>
      <c r="DG120" s="65">
        <f t="shared" si="357"/>
        <v>0</v>
      </c>
      <c r="DH120" s="65">
        <f t="shared" si="358"/>
        <v>0</v>
      </c>
      <c r="DI120" s="73">
        <f t="shared" si="359"/>
        <v>0</v>
      </c>
      <c r="DJ120" s="76">
        <f t="shared" si="360"/>
        <v>0</v>
      </c>
      <c r="DM120" s="65">
        <f t="shared" si="361"/>
        <v>0</v>
      </c>
      <c r="DN120" s="65">
        <f t="shared" si="362"/>
        <v>0</v>
      </c>
      <c r="DO120" s="65">
        <f t="shared" si="363"/>
        <v>0</v>
      </c>
      <c r="DP120" s="73">
        <f t="shared" si="364"/>
        <v>0</v>
      </c>
      <c r="DQ120" s="76">
        <f t="shared" si="365"/>
        <v>0</v>
      </c>
      <c r="DT120" s="65">
        <f t="shared" si="366"/>
        <v>0</v>
      </c>
      <c r="DU120" s="65">
        <f t="shared" si="367"/>
        <v>0</v>
      </c>
      <c r="DV120" s="65">
        <f t="shared" si="368"/>
        <v>0</v>
      </c>
      <c r="DW120" s="73">
        <f t="shared" si="369"/>
        <v>0</v>
      </c>
      <c r="DX120" s="76">
        <f t="shared" si="370"/>
        <v>0</v>
      </c>
    </row>
    <row r="121" spans="2:128" x14ac:dyDescent="0.15">
      <c r="E121" s="120" t="str">
        <f>$E$37</f>
        <v xml:space="preserve"> </v>
      </c>
      <c r="F121" s="121"/>
      <c r="G121" s="121"/>
      <c r="H121" s="121"/>
      <c r="I121" s="121"/>
      <c r="J121" s="122"/>
      <c r="K121" s="123" t="str">
        <f>$K$37</f>
        <v>小松　四郎</v>
      </c>
      <c r="L121" s="124"/>
      <c r="M121" s="124"/>
      <c r="N121" s="124"/>
      <c r="O121" s="124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  <c r="CW121" s="101"/>
      <c r="CX121" s="101"/>
      <c r="CY121" s="101"/>
      <c r="CZ121" s="101"/>
      <c r="DA121" s="101"/>
      <c r="DB121" s="101"/>
      <c r="DC121" s="103"/>
      <c r="DD121" s="34"/>
      <c r="DE121" s="13"/>
      <c r="DF121" s="65">
        <f t="shared" si="356"/>
        <v>0</v>
      </c>
      <c r="DG121" s="65">
        <f t="shared" si="357"/>
        <v>0</v>
      </c>
      <c r="DH121" s="65">
        <f t="shared" si="358"/>
        <v>0</v>
      </c>
      <c r="DI121" s="73">
        <f t="shared" si="359"/>
        <v>0</v>
      </c>
      <c r="DJ121" s="76">
        <f t="shared" si="360"/>
        <v>0</v>
      </c>
      <c r="DM121" s="65">
        <f t="shared" si="361"/>
        <v>0</v>
      </c>
      <c r="DN121" s="65">
        <f t="shared" si="362"/>
        <v>0</v>
      </c>
      <c r="DO121" s="65">
        <f t="shared" si="363"/>
        <v>0</v>
      </c>
      <c r="DP121" s="73">
        <f t="shared" si="364"/>
        <v>0</v>
      </c>
      <c r="DQ121" s="76">
        <f t="shared" si="365"/>
        <v>0</v>
      </c>
      <c r="DT121" s="65">
        <f t="shared" si="366"/>
        <v>0</v>
      </c>
      <c r="DU121" s="65">
        <f t="shared" si="367"/>
        <v>0</v>
      </c>
      <c r="DV121" s="65">
        <f t="shared" si="368"/>
        <v>0</v>
      </c>
      <c r="DW121" s="73">
        <f t="shared" si="369"/>
        <v>0</v>
      </c>
      <c r="DX121" s="76">
        <f t="shared" si="370"/>
        <v>0</v>
      </c>
    </row>
    <row r="122" spans="2:128" x14ac:dyDescent="0.15">
      <c r="E122" s="120" t="str">
        <f>$E$38</f>
        <v xml:space="preserve"> </v>
      </c>
      <c r="F122" s="121"/>
      <c r="G122" s="121"/>
      <c r="H122" s="121"/>
      <c r="I122" s="121"/>
      <c r="J122" s="122"/>
      <c r="K122" s="123" t="str">
        <f>$K$38</f>
        <v>小松　五郎</v>
      </c>
      <c r="L122" s="124"/>
      <c r="M122" s="124"/>
      <c r="N122" s="124"/>
      <c r="O122" s="124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/>
      <c r="CW122" s="101"/>
      <c r="CX122" s="101"/>
      <c r="CY122" s="101"/>
      <c r="CZ122" s="101"/>
      <c r="DA122" s="101"/>
      <c r="DB122" s="101"/>
      <c r="DC122" s="103"/>
      <c r="DD122" s="34"/>
      <c r="DE122" s="13"/>
      <c r="DF122" s="65">
        <f t="shared" si="356"/>
        <v>0</v>
      </c>
      <c r="DG122" s="65">
        <f t="shared" si="357"/>
        <v>0</v>
      </c>
      <c r="DH122" s="65">
        <f t="shared" si="358"/>
        <v>0</v>
      </c>
      <c r="DI122" s="73">
        <f t="shared" si="359"/>
        <v>0</v>
      </c>
      <c r="DJ122" s="76">
        <f t="shared" si="360"/>
        <v>0</v>
      </c>
      <c r="DM122" s="65">
        <f t="shared" si="361"/>
        <v>0</v>
      </c>
      <c r="DN122" s="65">
        <f t="shared" si="362"/>
        <v>0</v>
      </c>
      <c r="DO122" s="65">
        <f t="shared" si="363"/>
        <v>0</v>
      </c>
      <c r="DP122" s="73">
        <f t="shared" si="364"/>
        <v>0</v>
      </c>
      <c r="DQ122" s="76">
        <f t="shared" si="365"/>
        <v>0</v>
      </c>
      <c r="DT122" s="65">
        <f t="shared" si="366"/>
        <v>0</v>
      </c>
      <c r="DU122" s="65">
        <f t="shared" si="367"/>
        <v>0</v>
      </c>
      <c r="DV122" s="65">
        <f t="shared" si="368"/>
        <v>0</v>
      </c>
      <c r="DW122" s="73">
        <f t="shared" si="369"/>
        <v>0</v>
      </c>
      <c r="DX122" s="76">
        <f t="shared" si="370"/>
        <v>0</v>
      </c>
    </row>
    <row r="123" spans="2:128" x14ac:dyDescent="0.15">
      <c r="E123" s="125" t="str">
        <f>$E$39</f>
        <v xml:space="preserve"> </v>
      </c>
      <c r="F123" s="126"/>
      <c r="G123" s="126"/>
      <c r="H123" s="126"/>
      <c r="I123" s="126"/>
      <c r="J123" s="127"/>
      <c r="K123" s="128" t="str">
        <f>$K$39</f>
        <v>小松　六郎</v>
      </c>
      <c r="L123" s="129"/>
      <c r="M123" s="129"/>
      <c r="N123" s="129"/>
      <c r="O123" s="129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  <c r="BF123" s="104"/>
      <c r="BG123" s="104"/>
      <c r="BH123" s="104"/>
      <c r="BI123" s="104"/>
      <c r="BJ123" s="104"/>
      <c r="BK123" s="104"/>
      <c r="BL123" s="104"/>
      <c r="BM123" s="104"/>
      <c r="BN123" s="104"/>
      <c r="BO123" s="104"/>
      <c r="BP123" s="104"/>
      <c r="BQ123" s="104"/>
      <c r="BR123" s="104"/>
      <c r="BS123" s="104"/>
      <c r="BT123" s="104"/>
      <c r="BU123" s="104"/>
      <c r="BV123" s="104"/>
      <c r="BW123" s="104"/>
      <c r="BX123" s="104"/>
      <c r="BY123" s="104"/>
      <c r="BZ123" s="104"/>
      <c r="CA123" s="104"/>
      <c r="CB123" s="104"/>
      <c r="CC123" s="104"/>
      <c r="CD123" s="104"/>
      <c r="CE123" s="104"/>
      <c r="CF123" s="104"/>
      <c r="CG123" s="104"/>
      <c r="CH123" s="104"/>
      <c r="CI123" s="104"/>
      <c r="CJ123" s="104"/>
      <c r="CK123" s="104"/>
      <c r="CL123" s="104"/>
      <c r="CM123" s="104"/>
      <c r="CN123" s="104"/>
      <c r="CO123" s="104"/>
      <c r="CP123" s="104"/>
      <c r="CQ123" s="104"/>
      <c r="CR123" s="104"/>
      <c r="CS123" s="104"/>
      <c r="CT123" s="104"/>
      <c r="CU123" s="104"/>
      <c r="CV123" s="104"/>
      <c r="CW123" s="104"/>
      <c r="CX123" s="104"/>
      <c r="CY123" s="104"/>
      <c r="CZ123" s="104"/>
      <c r="DA123" s="104"/>
      <c r="DB123" s="104"/>
      <c r="DC123" s="105"/>
      <c r="DD123" s="34"/>
      <c r="DE123" s="13"/>
      <c r="DF123" s="65">
        <f t="shared" si="356"/>
        <v>0</v>
      </c>
      <c r="DG123" s="65">
        <f t="shared" si="357"/>
        <v>0</v>
      </c>
      <c r="DH123" s="65">
        <f t="shared" si="358"/>
        <v>0</v>
      </c>
      <c r="DI123" s="73">
        <f t="shared" si="359"/>
        <v>0</v>
      </c>
      <c r="DJ123" s="76">
        <f t="shared" si="360"/>
        <v>0</v>
      </c>
      <c r="DM123" s="65">
        <f t="shared" si="361"/>
        <v>0</v>
      </c>
      <c r="DN123" s="65">
        <f t="shared" si="362"/>
        <v>0</v>
      </c>
      <c r="DO123" s="65">
        <f t="shared" si="363"/>
        <v>0</v>
      </c>
      <c r="DP123" s="73">
        <f t="shared" si="364"/>
        <v>0</v>
      </c>
      <c r="DQ123" s="76">
        <f t="shared" si="365"/>
        <v>0</v>
      </c>
      <c r="DT123" s="65">
        <f t="shared" si="366"/>
        <v>0</v>
      </c>
      <c r="DU123" s="65">
        <f t="shared" si="367"/>
        <v>0</v>
      </c>
      <c r="DV123" s="65">
        <f t="shared" si="368"/>
        <v>0</v>
      </c>
      <c r="DW123" s="73">
        <f t="shared" si="369"/>
        <v>0</v>
      </c>
      <c r="DX123" s="76">
        <f t="shared" si="370"/>
        <v>0</v>
      </c>
    </row>
    <row r="124" spans="2:128" x14ac:dyDescent="0.15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84">
        <f>IF(OR(P104=$CL$6,P104=$BU$6),"■",)</f>
        <v>0</v>
      </c>
      <c r="Q124" s="84">
        <f t="shared" ref="Q124:CB124" si="371">IF(OR(Q104=$CL$6,Q104=$BU$6),"■",)</f>
        <v>0</v>
      </c>
      <c r="R124" s="84">
        <f t="shared" si="371"/>
        <v>0</v>
      </c>
      <c r="S124" s="84">
        <f t="shared" si="371"/>
        <v>0</v>
      </c>
      <c r="T124" s="84">
        <f t="shared" si="371"/>
        <v>0</v>
      </c>
      <c r="U124" s="84">
        <f t="shared" si="371"/>
        <v>0</v>
      </c>
      <c r="V124" s="84">
        <f t="shared" si="371"/>
        <v>0</v>
      </c>
      <c r="W124" s="84">
        <f t="shared" si="371"/>
        <v>0</v>
      </c>
      <c r="X124" s="84">
        <f t="shared" si="371"/>
        <v>0</v>
      </c>
      <c r="Y124" s="84">
        <f t="shared" si="371"/>
        <v>0</v>
      </c>
      <c r="Z124" s="84">
        <f t="shared" si="371"/>
        <v>0</v>
      </c>
      <c r="AA124" s="84">
        <f t="shared" si="371"/>
        <v>0</v>
      </c>
      <c r="AB124" s="84">
        <f t="shared" si="371"/>
        <v>0</v>
      </c>
      <c r="AC124" s="84">
        <f t="shared" si="371"/>
        <v>0</v>
      </c>
      <c r="AD124" s="84">
        <f t="shared" si="371"/>
        <v>0</v>
      </c>
      <c r="AE124" s="84">
        <f t="shared" si="371"/>
        <v>0</v>
      </c>
      <c r="AF124" s="84">
        <f t="shared" si="371"/>
        <v>0</v>
      </c>
      <c r="AG124" s="84">
        <f t="shared" si="371"/>
        <v>0</v>
      </c>
      <c r="AH124" s="84">
        <f t="shared" si="371"/>
        <v>0</v>
      </c>
      <c r="AI124" s="84">
        <f t="shared" si="371"/>
        <v>0</v>
      </c>
      <c r="AJ124" s="84">
        <f t="shared" si="371"/>
        <v>0</v>
      </c>
      <c r="AK124" s="84">
        <f t="shared" si="371"/>
        <v>0</v>
      </c>
      <c r="AL124" s="84">
        <f t="shared" si="371"/>
        <v>0</v>
      </c>
      <c r="AM124" s="84">
        <f t="shared" si="371"/>
        <v>0</v>
      </c>
      <c r="AN124" s="84">
        <f t="shared" si="371"/>
        <v>0</v>
      </c>
      <c r="AO124" s="84">
        <f t="shared" si="371"/>
        <v>0</v>
      </c>
      <c r="AP124" s="84">
        <f t="shared" si="371"/>
        <v>0</v>
      </c>
      <c r="AQ124" s="84">
        <f t="shared" si="371"/>
        <v>0</v>
      </c>
      <c r="AR124" s="84">
        <f t="shared" si="371"/>
        <v>0</v>
      </c>
      <c r="AS124" s="84">
        <f t="shared" si="371"/>
        <v>0</v>
      </c>
      <c r="AT124" s="84">
        <f t="shared" si="371"/>
        <v>0</v>
      </c>
      <c r="AU124" s="84">
        <f t="shared" si="371"/>
        <v>0</v>
      </c>
      <c r="AV124" s="84">
        <f t="shared" si="371"/>
        <v>0</v>
      </c>
      <c r="AW124" s="84">
        <f t="shared" si="371"/>
        <v>0</v>
      </c>
      <c r="AX124" s="84">
        <f t="shared" si="371"/>
        <v>0</v>
      </c>
      <c r="AY124" s="84">
        <f t="shared" si="371"/>
        <v>0</v>
      </c>
      <c r="AZ124" s="84">
        <f t="shared" si="371"/>
        <v>0</v>
      </c>
      <c r="BA124" s="84">
        <f t="shared" si="371"/>
        <v>0</v>
      </c>
      <c r="BB124" s="84">
        <f t="shared" si="371"/>
        <v>0</v>
      </c>
      <c r="BC124" s="84">
        <f t="shared" si="371"/>
        <v>0</v>
      </c>
      <c r="BD124" s="84">
        <f t="shared" si="371"/>
        <v>0</v>
      </c>
      <c r="BE124" s="84">
        <f t="shared" si="371"/>
        <v>0</v>
      </c>
      <c r="BF124" s="84">
        <f t="shared" si="371"/>
        <v>0</v>
      </c>
      <c r="BG124" s="84">
        <f t="shared" si="371"/>
        <v>0</v>
      </c>
      <c r="BH124" s="84">
        <f t="shared" si="371"/>
        <v>0</v>
      </c>
      <c r="BI124" s="84">
        <f t="shared" si="371"/>
        <v>0</v>
      </c>
      <c r="BJ124" s="84">
        <f t="shared" si="371"/>
        <v>0</v>
      </c>
      <c r="BK124" s="84">
        <f t="shared" si="371"/>
        <v>0</v>
      </c>
      <c r="BL124" s="84">
        <f t="shared" si="371"/>
        <v>0</v>
      </c>
      <c r="BM124" s="84">
        <f t="shared" si="371"/>
        <v>0</v>
      </c>
      <c r="BN124" s="84">
        <f t="shared" si="371"/>
        <v>0</v>
      </c>
      <c r="BO124" s="84">
        <f t="shared" si="371"/>
        <v>0</v>
      </c>
      <c r="BP124" s="84">
        <f t="shared" si="371"/>
        <v>0</v>
      </c>
      <c r="BQ124" s="84">
        <f t="shared" si="371"/>
        <v>0</v>
      </c>
      <c r="BR124" s="84">
        <f t="shared" si="371"/>
        <v>0</v>
      </c>
      <c r="BS124" s="84">
        <f t="shared" si="371"/>
        <v>0</v>
      </c>
      <c r="BT124" s="84">
        <f t="shared" si="371"/>
        <v>0</v>
      </c>
      <c r="BU124" s="84">
        <f t="shared" si="371"/>
        <v>0</v>
      </c>
      <c r="BV124" s="84">
        <f t="shared" si="371"/>
        <v>0</v>
      </c>
      <c r="BW124" s="84">
        <f t="shared" si="371"/>
        <v>0</v>
      </c>
      <c r="BX124" s="84">
        <f t="shared" si="371"/>
        <v>0</v>
      </c>
      <c r="BY124" s="84">
        <f t="shared" si="371"/>
        <v>0</v>
      </c>
      <c r="BZ124" s="84">
        <f t="shared" si="371"/>
        <v>0</v>
      </c>
      <c r="CA124" s="84">
        <f t="shared" si="371"/>
        <v>0</v>
      </c>
      <c r="CB124" s="84">
        <f t="shared" si="371"/>
        <v>0</v>
      </c>
      <c r="CC124" s="84">
        <f t="shared" ref="CC124:DC124" si="372">IF(OR(CC104=$CL$6,CC104=$BU$6),"■",)</f>
        <v>0</v>
      </c>
      <c r="CD124" s="84">
        <f t="shared" si="372"/>
        <v>0</v>
      </c>
      <c r="CE124" s="84">
        <f t="shared" si="372"/>
        <v>0</v>
      </c>
      <c r="CF124" s="84">
        <f t="shared" si="372"/>
        <v>0</v>
      </c>
      <c r="CG124" s="84">
        <f t="shared" si="372"/>
        <v>0</v>
      </c>
      <c r="CH124" s="84">
        <f t="shared" si="372"/>
        <v>0</v>
      </c>
      <c r="CI124" s="84">
        <f t="shared" si="372"/>
        <v>0</v>
      </c>
      <c r="CJ124" s="84">
        <f t="shared" si="372"/>
        <v>0</v>
      </c>
      <c r="CK124" s="84">
        <f t="shared" si="372"/>
        <v>0</v>
      </c>
      <c r="CL124" s="84">
        <f t="shared" si="372"/>
        <v>0</v>
      </c>
      <c r="CM124" s="84">
        <f t="shared" si="372"/>
        <v>0</v>
      </c>
      <c r="CN124" s="84">
        <f t="shared" si="372"/>
        <v>0</v>
      </c>
      <c r="CO124" s="84">
        <f t="shared" si="372"/>
        <v>0</v>
      </c>
      <c r="CP124" s="84">
        <f t="shared" si="372"/>
        <v>0</v>
      </c>
      <c r="CQ124" s="84">
        <f t="shared" si="372"/>
        <v>0</v>
      </c>
      <c r="CR124" s="84">
        <f t="shared" si="372"/>
        <v>0</v>
      </c>
      <c r="CS124" s="84">
        <f t="shared" si="372"/>
        <v>0</v>
      </c>
      <c r="CT124" s="84">
        <f t="shared" si="372"/>
        <v>0</v>
      </c>
      <c r="CU124" s="84">
        <f t="shared" si="372"/>
        <v>0</v>
      </c>
      <c r="CV124" s="84">
        <f t="shared" si="372"/>
        <v>0</v>
      </c>
      <c r="CW124" s="84">
        <f t="shared" si="372"/>
        <v>0</v>
      </c>
      <c r="CX124" s="84">
        <f t="shared" si="372"/>
        <v>0</v>
      </c>
      <c r="CY124" s="84">
        <f t="shared" si="372"/>
        <v>0</v>
      </c>
      <c r="CZ124" s="84">
        <f t="shared" si="372"/>
        <v>0</v>
      </c>
      <c r="DA124" s="84">
        <f t="shared" si="372"/>
        <v>0</v>
      </c>
      <c r="DB124" s="84">
        <f t="shared" si="372"/>
        <v>0</v>
      </c>
      <c r="DC124" s="84">
        <f t="shared" si="372"/>
        <v>0</v>
      </c>
      <c r="DD124" s="34"/>
      <c r="DE124" s="71" t="s">
        <v>39</v>
      </c>
      <c r="DF124" s="72">
        <f>SUM(DF106:DF123)</f>
        <v>0</v>
      </c>
      <c r="DG124" s="72">
        <f t="shared" ref="DG124" si="373">SUM(DG106:DG123)</f>
        <v>0</v>
      </c>
      <c r="DH124" s="72">
        <f t="shared" ref="DH124" si="374">SUM(DH106:DH123)</f>
        <v>0</v>
      </c>
      <c r="DJ124" s="83">
        <f>IFERROR(AVERAGEIF(DF106:DF123,"&lt;&gt;0",DJ106:DJ123),0)</f>
        <v>0</v>
      </c>
      <c r="DL124" s="71" t="s">
        <v>39</v>
      </c>
      <c r="DM124" s="72">
        <f>SUM(DM106:DM123)</f>
        <v>0</v>
      </c>
      <c r="DN124" s="72">
        <f t="shared" ref="DN124" si="375">SUM(DN106:DN123)</f>
        <v>0</v>
      </c>
      <c r="DO124" s="72">
        <f t="shared" ref="DO124" si="376">SUM(DO106:DO123)</f>
        <v>0</v>
      </c>
      <c r="DQ124" s="83">
        <f>IFERROR(AVERAGEIF(DM106:DM123,"&lt;&gt;0",DQ106:DQ123),0)</f>
        <v>0</v>
      </c>
      <c r="DS124" s="71" t="s">
        <v>39</v>
      </c>
      <c r="DT124" s="72">
        <f>SUM(DT106:DT123)</f>
        <v>0</v>
      </c>
      <c r="DU124" s="72">
        <f t="shared" ref="DU124" si="377">SUM(DU106:DU123)</f>
        <v>0</v>
      </c>
      <c r="DV124" s="72">
        <f t="shared" ref="DV124" si="378">SUM(DV106:DV123)</f>
        <v>0</v>
      </c>
      <c r="DX124" s="83">
        <f>IFERROR(AVERAGEIF(DT106:DT123,"&lt;&gt;0",DX106:DX123),0)</f>
        <v>0</v>
      </c>
    </row>
    <row r="125" spans="2:128" ht="15" customHeight="1" x14ac:dyDescent="0.15">
      <c r="E125" s="7" t="s">
        <v>2</v>
      </c>
      <c r="F125" s="7"/>
      <c r="G125" s="7"/>
      <c r="H125" s="158" t="s">
        <v>24</v>
      </c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58"/>
      <c r="AM125" s="158"/>
      <c r="AN125" s="158"/>
      <c r="AO125" s="158"/>
      <c r="AP125" s="158"/>
      <c r="AQ125" s="158"/>
      <c r="AR125" s="158"/>
      <c r="AS125" s="158"/>
      <c r="AT125" s="158"/>
      <c r="AU125" s="158"/>
      <c r="AV125" s="158"/>
      <c r="AW125" s="158"/>
      <c r="AX125" s="158"/>
      <c r="AY125" s="158"/>
      <c r="AZ125" s="158"/>
      <c r="BA125" s="158"/>
      <c r="BB125" s="158"/>
      <c r="BC125" s="158"/>
      <c r="BD125" s="158"/>
      <c r="BE125" s="158"/>
      <c r="BF125" s="158"/>
      <c r="BG125" s="158"/>
      <c r="BH125" s="158"/>
      <c r="BI125" s="158"/>
      <c r="BJ125" s="158"/>
      <c r="BK125" s="158"/>
      <c r="BL125" s="158"/>
      <c r="BM125" s="158"/>
      <c r="BN125" s="158"/>
      <c r="BO125" s="158"/>
      <c r="BP125" s="158"/>
      <c r="BQ125" s="158"/>
      <c r="BR125" s="158"/>
      <c r="BS125" s="158"/>
      <c r="BT125" s="158"/>
      <c r="BU125" s="158"/>
      <c r="BV125" s="158"/>
      <c r="BW125" s="158"/>
      <c r="BX125" s="158"/>
      <c r="BY125" s="158"/>
      <c r="BZ125" s="158"/>
      <c r="CA125" s="158"/>
      <c r="CB125" s="158"/>
      <c r="CC125" s="158"/>
      <c r="CD125" s="158"/>
      <c r="CE125" s="158"/>
      <c r="CF125" s="158"/>
      <c r="CG125" s="158"/>
      <c r="CH125" s="158"/>
      <c r="CI125" s="158"/>
      <c r="CJ125" s="158"/>
      <c r="CK125" s="158"/>
      <c r="CL125" s="158"/>
      <c r="CM125" s="158"/>
      <c r="CN125" s="158"/>
      <c r="CO125" s="158"/>
      <c r="CP125" s="158"/>
      <c r="CQ125" s="158"/>
      <c r="CR125" s="158"/>
      <c r="CS125" s="158"/>
      <c r="CT125" s="158"/>
      <c r="CU125" s="158"/>
      <c r="CV125" s="158"/>
      <c r="CW125" s="158"/>
      <c r="CX125" s="158"/>
      <c r="CY125" s="158"/>
      <c r="CZ125" s="8"/>
      <c r="DA125" s="7"/>
      <c r="DB125" s="7"/>
      <c r="DC125" s="7"/>
      <c r="DD125" s="34"/>
      <c r="DE125" s="34"/>
      <c r="DF125" s="34"/>
      <c r="DG125" s="34"/>
      <c r="DH125" s="6"/>
    </row>
    <row r="126" spans="2:128" ht="15" customHeight="1" x14ac:dyDescent="0.15">
      <c r="C126" s="4"/>
      <c r="D126" s="4"/>
      <c r="E126" s="9"/>
      <c r="F126" s="9"/>
      <c r="G126" s="9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58"/>
      <c r="AM126" s="158"/>
      <c r="AN126" s="158"/>
      <c r="AO126" s="158"/>
      <c r="AP126" s="158"/>
      <c r="AQ126" s="158"/>
      <c r="AR126" s="158"/>
      <c r="AS126" s="158"/>
      <c r="AT126" s="158"/>
      <c r="AU126" s="158"/>
      <c r="AV126" s="158"/>
      <c r="AW126" s="158"/>
      <c r="AX126" s="158"/>
      <c r="AY126" s="158"/>
      <c r="AZ126" s="158"/>
      <c r="BA126" s="158"/>
      <c r="BB126" s="158"/>
      <c r="BC126" s="158"/>
      <c r="BD126" s="158"/>
      <c r="BE126" s="158"/>
      <c r="BF126" s="158"/>
      <c r="BG126" s="158"/>
      <c r="BH126" s="158"/>
      <c r="BI126" s="158"/>
      <c r="BJ126" s="158"/>
      <c r="BK126" s="158"/>
      <c r="BL126" s="158"/>
      <c r="BM126" s="158"/>
      <c r="BN126" s="158"/>
      <c r="BO126" s="158"/>
      <c r="BP126" s="158"/>
      <c r="BQ126" s="158"/>
      <c r="BR126" s="158"/>
      <c r="BS126" s="158"/>
      <c r="BT126" s="158"/>
      <c r="BU126" s="158"/>
      <c r="BV126" s="158"/>
      <c r="BW126" s="158"/>
      <c r="BX126" s="158"/>
      <c r="BY126" s="158"/>
      <c r="BZ126" s="158"/>
      <c r="CA126" s="158"/>
      <c r="CB126" s="158"/>
      <c r="CC126" s="158"/>
      <c r="CD126" s="158"/>
      <c r="CE126" s="158"/>
      <c r="CF126" s="158"/>
      <c r="CG126" s="158"/>
      <c r="CH126" s="158"/>
      <c r="CI126" s="158"/>
      <c r="CJ126" s="158"/>
      <c r="CK126" s="158"/>
      <c r="CL126" s="158"/>
      <c r="CM126" s="158"/>
      <c r="CN126" s="158"/>
      <c r="CO126" s="158"/>
      <c r="CP126" s="158"/>
      <c r="CQ126" s="158"/>
      <c r="CR126" s="158"/>
      <c r="CS126" s="158"/>
      <c r="CT126" s="158"/>
      <c r="CU126" s="158"/>
      <c r="CV126" s="158"/>
      <c r="CW126" s="158"/>
      <c r="CX126" s="158"/>
      <c r="CY126" s="158"/>
      <c r="CZ126" s="7"/>
      <c r="DA126" s="7"/>
      <c r="DB126" s="7"/>
      <c r="DC126" s="7"/>
      <c r="DD126" s="34"/>
      <c r="DE126" s="64"/>
      <c r="DF126" s="64"/>
      <c r="DG126" s="64"/>
      <c r="DH126" s="6"/>
    </row>
    <row r="127" spans="2:128" ht="15" customHeight="1" x14ac:dyDescent="0.15">
      <c r="E127" s="166" t="s">
        <v>25</v>
      </c>
      <c r="F127" s="167"/>
      <c r="G127" s="167"/>
      <c r="H127" s="168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1"/>
      <c r="AW127" s="12"/>
      <c r="AX127" s="12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62" t="s">
        <v>0</v>
      </c>
      <c r="BP127" s="162"/>
      <c r="BQ127" s="162"/>
      <c r="BR127" s="162"/>
      <c r="BS127" s="162"/>
      <c r="BT127" s="162"/>
      <c r="BU127" s="170" t="str">
        <f>$BU$3</f>
        <v>○○災害復旧工事</v>
      </c>
      <c r="BV127" s="170"/>
      <c r="BW127" s="170"/>
      <c r="BX127" s="170"/>
      <c r="BY127" s="170"/>
      <c r="BZ127" s="170"/>
      <c r="CA127" s="170"/>
      <c r="CB127" s="170"/>
      <c r="CC127" s="170"/>
      <c r="CD127" s="170"/>
      <c r="CE127" s="170"/>
      <c r="CF127" s="170"/>
      <c r="CG127" s="170"/>
      <c r="CH127" s="170"/>
      <c r="CI127" s="170"/>
      <c r="CJ127" s="170"/>
      <c r="CK127" s="170"/>
      <c r="CL127" s="170"/>
      <c r="CM127" s="170"/>
      <c r="CN127" s="170"/>
      <c r="CO127" s="170"/>
      <c r="CP127" s="170"/>
      <c r="CQ127" s="170"/>
      <c r="CR127" s="170"/>
      <c r="CS127" s="170"/>
      <c r="CT127" s="170"/>
      <c r="CU127" s="170"/>
      <c r="CV127" s="170"/>
      <c r="CW127" s="7"/>
      <c r="CX127" s="7"/>
      <c r="CY127" s="7"/>
      <c r="CZ127" s="7"/>
      <c r="DA127" s="7"/>
      <c r="DB127" s="7"/>
      <c r="DC127" s="7"/>
      <c r="DD127" s="34"/>
      <c r="DE127" s="34"/>
      <c r="DF127" s="34"/>
      <c r="DG127" s="34"/>
      <c r="DH127" s="6"/>
    </row>
    <row r="128" spans="2:128" ht="15" customHeight="1" x14ac:dyDescent="0.15">
      <c r="E128" s="14"/>
      <c r="F128" s="93" t="s">
        <v>31</v>
      </c>
      <c r="G128" s="94" t="s">
        <v>32</v>
      </c>
      <c r="H128" s="95"/>
      <c r="I128" s="95"/>
      <c r="J128" s="95"/>
      <c r="K128" s="96"/>
      <c r="L128" s="97" t="s">
        <v>30</v>
      </c>
      <c r="M128" s="94" t="s">
        <v>12</v>
      </c>
      <c r="N128" s="95"/>
      <c r="O128" s="95"/>
      <c r="P128" s="95"/>
      <c r="Q128" s="98"/>
      <c r="R128" s="99" t="s">
        <v>33</v>
      </c>
      <c r="S128" s="100" t="s">
        <v>37</v>
      </c>
      <c r="T128" s="95"/>
      <c r="U128" s="95"/>
      <c r="V128" s="95"/>
      <c r="W128" s="95"/>
      <c r="X128" s="95"/>
      <c r="Y128" s="23"/>
      <c r="Z128" s="24"/>
      <c r="AA128" s="17"/>
      <c r="AB128" s="17"/>
      <c r="AC128" s="17"/>
      <c r="AD128" s="17"/>
      <c r="AE128" s="17"/>
      <c r="AF128" s="17"/>
      <c r="AG128" s="17"/>
      <c r="AH128" s="12"/>
      <c r="AI128" s="13"/>
      <c r="AJ128" s="25"/>
      <c r="AK128" s="13"/>
      <c r="AL128" s="13"/>
      <c r="AM128" s="13"/>
      <c r="AN128" s="13"/>
      <c r="AO128" s="25"/>
      <c r="AP128" s="13"/>
      <c r="AQ128" s="13"/>
      <c r="AR128" s="13"/>
      <c r="AS128" s="13"/>
      <c r="AT128" s="13"/>
      <c r="AU128" s="13"/>
      <c r="AV128" s="26"/>
      <c r="AW128" s="13"/>
      <c r="AX128" s="13"/>
      <c r="AY128" s="13"/>
      <c r="AZ128" s="13"/>
      <c r="BA128" s="13"/>
      <c r="BB128" s="25"/>
      <c r="BC128" s="13"/>
      <c r="BD128" s="13"/>
      <c r="BE128" s="13"/>
      <c r="BF128" s="13"/>
      <c r="BG128" s="13"/>
      <c r="BH128" s="25"/>
      <c r="BI128" s="13"/>
      <c r="BJ128" s="13"/>
      <c r="BK128" s="13"/>
      <c r="BL128" s="13"/>
      <c r="BM128" s="13"/>
      <c r="BN128" s="13"/>
      <c r="BO128" s="162" t="s">
        <v>15</v>
      </c>
      <c r="BP128" s="162"/>
      <c r="BQ128" s="162"/>
      <c r="BR128" s="162"/>
      <c r="BS128" s="162"/>
      <c r="BT128" s="162"/>
      <c r="BU128" s="170" t="str">
        <f>$BU$4</f>
        <v>●建設</v>
      </c>
      <c r="BV128" s="170"/>
      <c r="BW128" s="170"/>
      <c r="BX128" s="170"/>
      <c r="BY128" s="170"/>
      <c r="BZ128" s="170"/>
      <c r="CA128" s="170"/>
      <c r="CB128" s="170"/>
      <c r="CC128" s="170"/>
      <c r="CD128" s="170"/>
      <c r="CE128" s="170"/>
      <c r="CF128" s="170"/>
      <c r="CG128" s="170"/>
      <c r="CH128" s="170"/>
      <c r="CI128" s="170"/>
      <c r="CJ128" s="170"/>
      <c r="CK128" s="170"/>
      <c r="CL128" s="170"/>
      <c r="CM128" s="170"/>
      <c r="CN128" s="170"/>
      <c r="CO128" s="170"/>
      <c r="CP128" s="170"/>
      <c r="CQ128" s="170"/>
      <c r="CR128" s="170"/>
      <c r="CS128" s="170"/>
      <c r="CT128" s="170"/>
      <c r="CU128" s="170"/>
      <c r="CV128" s="170"/>
      <c r="CW128" s="7"/>
      <c r="CX128" s="7"/>
      <c r="CY128" s="7"/>
      <c r="CZ128" s="7"/>
      <c r="DA128" s="7"/>
      <c r="DB128" s="7"/>
      <c r="DC128" s="7"/>
      <c r="DD128" s="34"/>
      <c r="DE128" s="34"/>
      <c r="DF128" s="34"/>
      <c r="DG128" s="34"/>
      <c r="DH128" s="6"/>
    </row>
    <row r="129" spans="2:129" ht="15" customHeight="1" x14ac:dyDescent="0.15">
      <c r="E129" s="14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27"/>
      <c r="AW129" s="12"/>
      <c r="AX129" s="12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62" t="s">
        <v>16</v>
      </c>
      <c r="BP129" s="162"/>
      <c r="BQ129" s="162"/>
      <c r="BR129" s="162"/>
      <c r="BS129" s="162"/>
      <c r="BT129" s="162"/>
      <c r="BU129" s="171">
        <f>$BU$5</f>
        <v>45566</v>
      </c>
      <c r="BV129" s="171"/>
      <c r="BW129" s="171"/>
      <c r="BX129" s="171"/>
      <c r="BY129" s="171"/>
      <c r="BZ129" s="171"/>
      <c r="CA129" s="171"/>
      <c r="CB129" s="171"/>
      <c r="CC129" s="171"/>
      <c r="CD129" s="171"/>
      <c r="CE129" s="171"/>
      <c r="CF129" s="170" t="s">
        <v>17</v>
      </c>
      <c r="CG129" s="170"/>
      <c r="CH129" s="170"/>
      <c r="CI129" s="170"/>
      <c r="CJ129" s="170"/>
      <c r="CK129" s="170"/>
      <c r="CL129" s="171">
        <f>$CL$5</f>
        <v>45747</v>
      </c>
      <c r="CM129" s="171"/>
      <c r="CN129" s="171"/>
      <c r="CO129" s="171"/>
      <c r="CP129" s="171"/>
      <c r="CQ129" s="171"/>
      <c r="CR129" s="171"/>
      <c r="CS129" s="171"/>
      <c r="CT129" s="171"/>
      <c r="CU129" s="171"/>
      <c r="CV129" s="171"/>
      <c r="CW129" s="7"/>
      <c r="CX129" s="7"/>
      <c r="CY129" s="7"/>
      <c r="CZ129" s="7"/>
      <c r="DA129" s="7"/>
      <c r="DB129" s="7"/>
      <c r="DC129" s="7"/>
      <c r="DD129" s="34"/>
      <c r="DE129" s="34"/>
      <c r="DF129" s="34"/>
      <c r="DG129" s="34"/>
      <c r="DH129" s="6"/>
    </row>
    <row r="130" spans="2:129" ht="15" customHeight="1" x14ac:dyDescent="0.15">
      <c r="E130" s="14"/>
      <c r="F130" s="28" t="s">
        <v>1</v>
      </c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9"/>
      <c r="AW130" s="28"/>
      <c r="AX130" s="28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162" t="s">
        <v>18</v>
      </c>
      <c r="BP130" s="162"/>
      <c r="BQ130" s="162"/>
      <c r="BR130" s="162"/>
      <c r="BS130" s="162"/>
      <c r="BT130" s="162"/>
      <c r="BU130" s="171">
        <f>$BU$6</f>
        <v>45901</v>
      </c>
      <c r="BV130" s="171"/>
      <c r="BW130" s="171"/>
      <c r="BX130" s="171"/>
      <c r="BY130" s="171"/>
      <c r="BZ130" s="171"/>
      <c r="CA130" s="171"/>
      <c r="CB130" s="171"/>
      <c r="CC130" s="171"/>
      <c r="CD130" s="171"/>
      <c r="CE130" s="171"/>
      <c r="CF130" s="170" t="s">
        <v>17</v>
      </c>
      <c r="CG130" s="170"/>
      <c r="CH130" s="170"/>
      <c r="CI130" s="170"/>
      <c r="CJ130" s="170"/>
      <c r="CK130" s="170"/>
      <c r="CL130" s="171">
        <f>$CL$6</f>
        <v>46985</v>
      </c>
      <c r="CM130" s="171"/>
      <c r="CN130" s="171"/>
      <c r="CO130" s="171"/>
      <c r="CP130" s="171"/>
      <c r="CQ130" s="171"/>
      <c r="CR130" s="171"/>
      <c r="CS130" s="171"/>
      <c r="CT130" s="171"/>
      <c r="CU130" s="171"/>
      <c r="CV130" s="171"/>
      <c r="CW130" s="7"/>
      <c r="CX130" s="7"/>
      <c r="CY130" s="7"/>
      <c r="CZ130" s="7"/>
      <c r="DA130" s="7"/>
      <c r="DB130" s="7"/>
      <c r="DC130" s="7"/>
      <c r="DD130" s="34"/>
      <c r="DE130" s="34"/>
      <c r="DF130" s="34"/>
      <c r="DG130" s="34"/>
      <c r="DH130" s="6"/>
    </row>
    <row r="131" spans="2:129" ht="15" customHeight="1" x14ac:dyDescent="0.15">
      <c r="E131" s="14"/>
      <c r="F131" s="28" t="s">
        <v>13</v>
      </c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9"/>
      <c r="AW131" s="28"/>
      <c r="AX131" s="28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28"/>
      <c r="BX131" s="28"/>
      <c r="BY131" s="28"/>
      <c r="BZ131" s="28"/>
      <c r="CA131" s="28"/>
      <c r="CB131" s="28"/>
      <c r="CC131" s="28"/>
      <c r="CD131" s="28"/>
      <c r="CE131" s="12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34"/>
      <c r="DE131" s="34"/>
      <c r="DF131" s="34"/>
      <c r="DG131" s="34"/>
      <c r="DH131" s="6"/>
    </row>
    <row r="132" spans="2:129" ht="15" customHeight="1" x14ac:dyDescent="0.15">
      <c r="E132" s="31"/>
      <c r="F132" s="32" t="s">
        <v>14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3"/>
      <c r="AW132" s="28"/>
      <c r="AX132" s="28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28"/>
      <c r="BX132" s="28"/>
      <c r="BY132" s="28"/>
      <c r="BZ132" s="28"/>
      <c r="CA132" s="28"/>
      <c r="CB132" s="28"/>
      <c r="CC132" s="28"/>
      <c r="CD132" s="28"/>
      <c r="CE132" s="12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34"/>
      <c r="CZ132" s="34"/>
      <c r="DA132" s="34"/>
      <c r="DB132" s="34"/>
      <c r="DC132" s="34"/>
      <c r="DD132" s="34"/>
      <c r="DE132" s="34"/>
      <c r="DF132" s="34"/>
      <c r="DG132" s="34"/>
      <c r="DH132" s="6"/>
      <c r="DI132" s="6"/>
      <c r="DJ132" s="6"/>
      <c r="DK132" s="6"/>
    </row>
    <row r="133" spans="2:129" ht="15" customHeight="1" x14ac:dyDescent="0.15"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7"/>
      <c r="AD133" s="7"/>
      <c r="AE133" s="7"/>
      <c r="AF133" s="7"/>
      <c r="AG133" s="7"/>
      <c r="AH133" s="7"/>
      <c r="AI133" s="7"/>
      <c r="AJ133" s="7"/>
      <c r="AK133" s="13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7"/>
      <c r="CR133" s="7"/>
      <c r="CS133" s="7"/>
      <c r="CT133" s="7"/>
      <c r="CU133" s="7"/>
      <c r="CV133" s="7"/>
      <c r="CW133" s="7"/>
      <c r="CX133" s="7"/>
      <c r="CY133" s="34"/>
      <c r="CZ133" s="34"/>
      <c r="DA133" s="34"/>
      <c r="DB133" s="34"/>
      <c r="DC133" s="34"/>
      <c r="DD133" s="34"/>
      <c r="DE133" s="34"/>
      <c r="DF133" s="34"/>
      <c r="DG133" s="34"/>
      <c r="DH133" s="6"/>
      <c r="DI133" s="6"/>
      <c r="DJ133" s="6"/>
      <c r="DK133" s="6"/>
    </row>
    <row r="134" spans="2:129" ht="15" customHeight="1" x14ac:dyDescent="0.15">
      <c r="B134" s="134"/>
      <c r="C134" s="134"/>
      <c r="D134" s="134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4"/>
      <c r="DE134" s="34"/>
      <c r="DF134" s="34"/>
      <c r="DG134" s="34"/>
      <c r="DH134" s="6"/>
      <c r="DI134" s="6"/>
      <c r="DJ134" s="6"/>
      <c r="DK134" s="6"/>
    </row>
    <row r="135" spans="2:129" ht="15" customHeight="1" x14ac:dyDescent="0.15">
      <c r="B135" s="134"/>
      <c r="C135" s="134"/>
      <c r="D135" s="134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4"/>
      <c r="DE135" s="34"/>
      <c r="DF135" s="34"/>
      <c r="DG135" s="34"/>
      <c r="DH135" s="6"/>
      <c r="DI135" s="6"/>
      <c r="DJ135" s="6"/>
      <c r="DK135" s="6"/>
    </row>
    <row r="136" spans="2:129" ht="15" customHeight="1" x14ac:dyDescent="0.15">
      <c r="B136" s="130"/>
      <c r="C136" s="130"/>
      <c r="D136" s="130"/>
      <c r="E136" s="57"/>
      <c r="F136" s="57"/>
      <c r="G136" s="57"/>
      <c r="H136" s="57"/>
      <c r="I136" s="57"/>
      <c r="J136" s="57"/>
      <c r="K136" s="57"/>
      <c r="L136" s="58"/>
      <c r="M136" s="58"/>
      <c r="N136" s="58"/>
      <c r="O136" s="58"/>
      <c r="P136" s="58"/>
      <c r="Q136" s="58"/>
      <c r="R136" s="58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36"/>
      <c r="AE136" s="36"/>
      <c r="AF136" s="36"/>
      <c r="AG136" s="36"/>
      <c r="AH136" s="36"/>
      <c r="AI136" s="36"/>
      <c r="AJ136" s="37"/>
      <c r="AK136" s="38"/>
      <c r="AL136" s="38"/>
      <c r="AM136" s="38"/>
      <c r="AN136" s="38"/>
      <c r="AO136" s="38"/>
      <c r="AP136" s="38"/>
      <c r="AQ136" s="38"/>
      <c r="AR136" s="39"/>
      <c r="AS136" s="39"/>
      <c r="AT136" s="39"/>
      <c r="AU136" s="39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36"/>
      <c r="BH136" s="36"/>
      <c r="BI136" s="36"/>
      <c r="BJ136" s="36"/>
      <c r="BK136" s="36"/>
      <c r="BL136" s="36"/>
      <c r="BM136" s="37"/>
      <c r="BN136" s="38"/>
      <c r="BO136" s="38"/>
      <c r="BP136" s="38"/>
      <c r="BQ136" s="38"/>
      <c r="BR136" s="38"/>
      <c r="BS136" s="38"/>
      <c r="BT136" s="38"/>
      <c r="BU136" s="39"/>
      <c r="BV136" s="39"/>
      <c r="BW136" s="39"/>
      <c r="BX136" s="39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36"/>
      <c r="CK136" s="36"/>
      <c r="CL136" s="36"/>
      <c r="CM136" s="36"/>
      <c r="CN136" s="36"/>
      <c r="CO136" s="36"/>
      <c r="CP136" s="37"/>
      <c r="CQ136" s="38"/>
      <c r="CR136" s="38"/>
      <c r="CS136" s="38"/>
      <c r="CT136" s="38"/>
      <c r="CU136" s="38"/>
      <c r="CV136" s="38"/>
      <c r="CW136" s="38"/>
      <c r="CX136" s="39"/>
      <c r="CY136" s="39"/>
      <c r="CZ136" s="39"/>
      <c r="DA136" s="39"/>
      <c r="DB136" s="36"/>
      <c r="DC136" s="36"/>
      <c r="DD136" s="34"/>
      <c r="DE136" s="34"/>
      <c r="DF136" s="34"/>
      <c r="DG136" s="34"/>
      <c r="DH136" s="6"/>
      <c r="DI136" s="6"/>
      <c r="DJ136" s="6"/>
      <c r="DK136" s="6"/>
    </row>
    <row r="137" spans="2:129" ht="15" customHeight="1" x14ac:dyDescent="0.15">
      <c r="B137" s="130"/>
      <c r="C137" s="130"/>
      <c r="D137" s="130"/>
      <c r="E137" s="57"/>
      <c r="F137" s="57"/>
      <c r="G137" s="57"/>
      <c r="H137" s="57"/>
      <c r="I137" s="57"/>
      <c r="J137" s="57"/>
      <c r="K137" s="57"/>
      <c r="L137" s="58"/>
      <c r="M137" s="58"/>
      <c r="N137" s="58"/>
      <c r="O137" s="58"/>
      <c r="P137" s="58"/>
      <c r="Q137" s="58"/>
      <c r="R137" s="58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36"/>
      <c r="AE137" s="36"/>
      <c r="AF137" s="36"/>
      <c r="AG137" s="36"/>
      <c r="AH137" s="36"/>
      <c r="AI137" s="36"/>
      <c r="AJ137" s="37"/>
      <c r="AK137" s="38"/>
      <c r="AL137" s="38"/>
      <c r="AM137" s="38"/>
      <c r="AN137" s="38"/>
      <c r="AO137" s="38"/>
      <c r="AP137" s="38"/>
      <c r="AQ137" s="38"/>
      <c r="AR137" s="39"/>
      <c r="AS137" s="39"/>
      <c r="AT137" s="39"/>
      <c r="AU137" s="39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36"/>
      <c r="BH137" s="36"/>
      <c r="BI137" s="36"/>
      <c r="BJ137" s="36"/>
      <c r="BK137" s="36"/>
      <c r="BL137" s="36"/>
      <c r="BM137" s="37"/>
      <c r="BN137" s="38"/>
      <c r="BO137" s="38"/>
      <c r="BP137" s="38"/>
      <c r="BQ137" s="38"/>
      <c r="BR137" s="38"/>
      <c r="BS137" s="38"/>
      <c r="BT137" s="38"/>
      <c r="BU137" s="39"/>
      <c r="BV137" s="39"/>
      <c r="BW137" s="39"/>
      <c r="BX137" s="39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36"/>
      <c r="CK137" s="36"/>
      <c r="CL137" s="36"/>
      <c r="CM137" s="36"/>
      <c r="CN137" s="36"/>
      <c r="CO137" s="36"/>
      <c r="CP137" s="37"/>
      <c r="CQ137" s="38"/>
      <c r="CR137" s="38"/>
      <c r="CS137" s="38"/>
      <c r="CT137" s="38"/>
      <c r="CU137" s="38"/>
      <c r="CV137" s="38"/>
      <c r="CW137" s="38"/>
      <c r="CX137" s="39"/>
      <c r="CY137" s="39"/>
      <c r="CZ137" s="39"/>
      <c r="DA137" s="39"/>
      <c r="DB137" s="36"/>
      <c r="DC137" s="36"/>
      <c r="DD137" s="34"/>
      <c r="DE137" s="34"/>
      <c r="DF137" s="34"/>
      <c r="DG137" s="34"/>
      <c r="DH137" s="6"/>
      <c r="DI137" s="6"/>
      <c r="DJ137" s="6"/>
      <c r="DK137" s="6"/>
    </row>
    <row r="138" spans="2:129" ht="15" customHeight="1" x14ac:dyDescent="0.15">
      <c r="B138" s="130"/>
      <c r="C138" s="130"/>
      <c r="D138" s="130"/>
      <c r="E138" s="57"/>
      <c r="F138" s="57"/>
      <c r="G138" s="57"/>
      <c r="H138" s="57"/>
      <c r="I138" s="57"/>
      <c r="J138" s="57"/>
      <c r="K138" s="57"/>
      <c r="L138" s="58"/>
      <c r="M138" s="58"/>
      <c r="N138" s="58"/>
      <c r="O138" s="58"/>
      <c r="P138" s="58"/>
      <c r="Q138" s="58"/>
      <c r="R138" s="58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36"/>
      <c r="AE138" s="36"/>
      <c r="AF138" s="36"/>
      <c r="AG138" s="36"/>
      <c r="AH138" s="36"/>
      <c r="AI138" s="36"/>
      <c r="AJ138" s="37"/>
      <c r="AK138" s="38"/>
      <c r="AL138" s="38"/>
      <c r="AM138" s="38"/>
      <c r="AN138" s="38"/>
      <c r="AO138" s="38"/>
      <c r="AP138" s="38"/>
      <c r="AQ138" s="38"/>
      <c r="AR138" s="39"/>
      <c r="AS138" s="39"/>
      <c r="AT138" s="39"/>
      <c r="AU138" s="39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36"/>
      <c r="BH138" s="36"/>
      <c r="BI138" s="36"/>
      <c r="BJ138" s="36"/>
      <c r="BK138" s="36"/>
      <c r="BL138" s="36"/>
      <c r="BM138" s="37"/>
      <c r="BN138" s="38"/>
      <c r="BO138" s="38"/>
      <c r="BP138" s="38"/>
      <c r="BQ138" s="38"/>
      <c r="BR138" s="38"/>
      <c r="BS138" s="38"/>
      <c r="BT138" s="38"/>
      <c r="BU138" s="39"/>
      <c r="BV138" s="39"/>
      <c r="BW138" s="39"/>
      <c r="BX138" s="39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36"/>
      <c r="CK138" s="36"/>
      <c r="CL138" s="36"/>
      <c r="CM138" s="36"/>
      <c r="CN138" s="36"/>
      <c r="CO138" s="36"/>
      <c r="CP138" s="37"/>
      <c r="CQ138" s="38"/>
      <c r="CR138" s="38"/>
      <c r="CS138" s="38"/>
      <c r="CT138" s="38"/>
      <c r="CU138" s="38"/>
      <c r="CV138" s="38"/>
      <c r="CW138" s="38"/>
      <c r="CX138" s="39"/>
      <c r="CY138" s="39"/>
      <c r="CZ138" s="39"/>
      <c r="DA138" s="39"/>
      <c r="DB138" s="36"/>
      <c r="DC138" s="36"/>
      <c r="DD138" s="34"/>
      <c r="DE138" s="34"/>
      <c r="DF138" s="34"/>
      <c r="DG138" s="34"/>
      <c r="DH138" s="6"/>
      <c r="DI138" s="6"/>
      <c r="DJ138" s="6"/>
      <c r="DK138" s="6"/>
    </row>
    <row r="139" spans="2:129" ht="15" customHeight="1" x14ac:dyDescent="0.15">
      <c r="B139" s="130"/>
      <c r="C139" s="130"/>
      <c r="D139" s="130"/>
      <c r="E139" s="57"/>
      <c r="F139" s="57"/>
      <c r="G139" s="57"/>
      <c r="H139" s="57"/>
      <c r="I139" s="57"/>
      <c r="J139" s="57"/>
      <c r="K139" s="57"/>
      <c r="L139" s="58"/>
      <c r="M139" s="58"/>
      <c r="N139" s="58"/>
      <c r="O139" s="58"/>
      <c r="P139" s="58"/>
      <c r="Q139" s="58"/>
      <c r="R139" s="58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36"/>
      <c r="AE139" s="36"/>
      <c r="AF139" s="36"/>
      <c r="AG139" s="36"/>
      <c r="AH139" s="36"/>
      <c r="AI139" s="36"/>
      <c r="AJ139" s="37"/>
      <c r="AK139" s="38"/>
      <c r="AL139" s="38"/>
      <c r="AM139" s="38"/>
      <c r="AN139" s="38"/>
      <c r="AO139" s="38"/>
      <c r="AP139" s="38"/>
      <c r="AQ139" s="38"/>
      <c r="AR139" s="39"/>
      <c r="AS139" s="39"/>
      <c r="AT139" s="39"/>
      <c r="AU139" s="39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36"/>
      <c r="BH139" s="36"/>
      <c r="BI139" s="36"/>
      <c r="BJ139" s="36"/>
      <c r="BK139" s="36"/>
      <c r="BL139" s="36"/>
      <c r="BM139" s="37"/>
      <c r="BN139" s="38"/>
      <c r="BO139" s="38"/>
      <c r="BP139" s="38"/>
      <c r="BQ139" s="38"/>
      <c r="BR139" s="38"/>
      <c r="BS139" s="38"/>
      <c r="BT139" s="38"/>
      <c r="BU139" s="39"/>
      <c r="BV139" s="39"/>
      <c r="BW139" s="39"/>
      <c r="BX139" s="39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36"/>
      <c r="CK139" s="36"/>
      <c r="CL139" s="36"/>
      <c r="CM139" s="36"/>
      <c r="CN139" s="36"/>
      <c r="CO139" s="36"/>
      <c r="CP139" s="37"/>
      <c r="CQ139" s="38"/>
      <c r="CR139" s="38"/>
      <c r="CS139" s="38"/>
      <c r="CT139" s="38"/>
      <c r="CU139" s="38"/>
      <c r="CV139" s="38"/>
      <c r="CW139" s="38"/>
      <c r="CX139" s="39"/>
      <c r="CY139" s="39"/>
      <c r="CZ139" s="39"/>
      <c r="DA139" s="39"/>
      <c r="DB139" s="36"/>
      <c r="DC139" s="36"/>
      <c r="DD139" s="34"/>
      <c r="DE139" s="34"/>
      <c r="DF139" s="34"/>
      <c r="DG139" s="34"/>
      <c r="DH139" s="6"/>
      <c r="DI139" s="6"/>
      <c r="DJ139" s="6"/>
      <c r="DK139" s="6"/>
    </row>
    <row r="140" spans="2:129" ht="15" customHeight="1" x14ac:dyDescent="0.15">
      <c r="B140" s="130"/>
      <c r="C140" s="130"/>
      <c r="D140" s="130"/>
      <c r="E140" s="57"/>
      <c r="F140" s="57"/>
      <c r="G140" s="57"/>
      <c r="H140" s="57"/>
      <c r="I140" s="57"/>
      <c r="J140" s="57"/>
      <c r="K140" s="57"/>
      <c r="L140" s="58"/>
      <c r="M140" s="58"/>
      <c r="N140" s="58"/>
      <c r="O140" s="58"/>
      <c r="P140" s="58"/>
      <c r="Q140" s="58"/>
      <c r="R140" s="58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36"/>
      <c r="AE140" s="36"/>
      <c r="AF140" s="36"/>
      <c r="AG140" s="36"/>
      <c r="AH140" s="36"/>
      <c r="AI140" s="36"/>
      <c r="AJ140" s="37"/>
      <c r="AK140" s="38"/>
      <c r="AL140" s="38"/>
      <c r="AM140" s="38"/>
      <c r="AN140" s="38"/>
      <c r="AO140" s="38"/>
      <c r="AP140" s="38"/>
      <c r="AQ140" s="38"/>
      <c r="AR140" s="39"/>
      <c r="AS140" s="39"/>
      <c r="AT140" s="39"/>
      <c r="AU140" s="39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36"/>
      <c r="BH140" s="36"/>
      <c r="BI140" s="36"/>
      <c r="BJ140" s="36"/>
      <c r="BK140" s="36"/>
      <c r="BL140" s="36"/>
      <c r="BM140" s="37"/>
      <c r="BN140" s="38"/>
      <c r="BO140" s="38"/>
      <c r="BP140" s="38"/>
      <c r="BQ140" s="38"/>
      <c r="BR140" s="38"/>
      <c r="BS140" s="38"/>
      <c r="BT140" s="38"/>
      <c r="BU140" s="39"/>
      <c r="BV140" s="39"/>
      <c r="BW140" s="39"/>
      <c r="BX140" s="39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36"/>
      <c r="CK140" s="36"/>
      <c r="CL140" s="36"/>
      <c r="CM140" s="36"/>
      <c r="CN140" s="36"/>
      <c r="CO140" s="36"/>
      <c r="CP140" s="37"/>
      <c r="CQ140" s="38"/>
      <c r="CR140" s="38"/>
      <c r="CS140" s="38"/>
      <c r="CT140" s="38"/>
      <c r="CU140" s="38"/>
      <c r="CV140" s="38"/>
      <c r="CW140" s="38"/>
      <c r="CX140" s="39"/>
      <c r="CY140" s="39"/>
      <c r="CZ140" s="39"/>
      <c r="DA140" s="39"/>
      <c r="DB140" s="36"/>
      <c r="DC140" s="36"/>
      <c r="DD140" s="34"/>
      <c r="DE140" s="34"/>
      <c r="DF140" s="34"/>
      <c r="DG140" s="34"/>
      <c r="DH140" s="6"/>
      <c r="DI140" s="6"/>
      <c r="DJ140" s="6"/>
      <c r="DK140" s="6"/>
    </row>
    <row r="141" spans="2:129" ht="15" customHeight="1" x14ac:dyDescent="0.15">
      <c r="B141" s="5"/>
      <c r="C141" s="5"/>
      <c r="D141" s="5"/>
      <c r="E141" s="57"/>
      <c r="F141" s="57"/>
      <c r="G141" s="57"/>
      <c r="H141" s="57"/>
      <c r="I141" s="57"/>
      <c r="J141" s="57"/>
      <c r="K141" s="57"/>
      <c r="L141" s="58"/>
      <c r="M141" s="58"/>
      <c r="N141" s="58"/>
      <c r="O141" s="58"/>
      <c r="P141" s="58"/>
      <c r="Q141" s="58"/>
      <c r="R141" s="58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36"/>
      <c r="AE141" s="36"/>
      <c r="AF141" s="36"/>
      <c r="AG141" s="36"/>
      <c r="AH141" s="36"/>
      <c r="AI141" s="36"/>
      <c r="AJ141" s="37"/>
      <c r="AK141" s="38"/>
      <c r="AL141" s="38"/>
      <c r="AM141" s="38"/>
      <c r="AN141" s="38"/>
      <c r="AO141" s="38"/>
      <c r="AP141" s="38"/>
      <c r="AQ141" s="38"/>
      <c r="AR141" s="39"/>
      <c r="AS141" s="39"/>
      <c r="AT141" s="39"/>
      <c r="AU141" s="39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36"/>
      <c r="BH141" s="36"/>
      <c r="BI141" s="36"/>
      <c r="BJ141" s="36"/>
      <c r="BK141" s="36"/>
      <c r="BL141" s="36"/>
      <c r="BM141" s="37"/>
      <c r="BN141" s="38"/>
      <c r="BO141" s="38"/>
      <c r="BP141" s="38"/>
      <c r="BQ141" s="38"/>
      <c r="BR141" s="38"/>
      <c r="BS141" s="38"/>
      <c r="BT141" s="38"/>
      <c r="BU141" s="39"/>
      <c r="BV141" s="39"/>
      <c r="BW141" s="39"/>
      <c r="BX141" s="39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36"/>
      <c r="CK141" s="36"/>
      <c r="CL141" s="36"/>
      <c r="CM141" s="36"/>
      <c r="CN141" s="36"/>
      <c r="CO141" s="36"/>
      <c r="CP141" s="37"/>
      <c r="CQ141" s="38"/>
      <c r="CR141" s="38"/>
      <c r="CS141" s="38"/>
      <c r="CT141" s="38"/>
      <c r="CU141" s="38"/>
      <c r="CV141" s="38"/>
      <c r="CW141" s="38"/>
      <c r="CX141" s="39"/>
      <c r="CY141" s="39"/>
      <c r="CZ141" s="39"/>
      <c r="DA141" s="39"/>
      <c r="DB141" s="13"/>
      <c r="DC141" s="13"/>
      <c r="DD141" s="34"/>
      <c r="DE141" s="34"/>
      <c r="DF141" s="34"/>
      <c r="DG141" s="34"/>
      <c r="DH141" s="6"/>
      <c r="DI141" s="6"/>
      <c r="DJ141" s="6"/>
      <c r="DK141" s="6"/>
    </row>
    <row r="142" spans="2:129" ht="15" customHeight="1" x14ac:dyDescent="0.15">
      <c r="B142" s="5"/>
      <c r="C142" s="5"/>
      <c r="D142" s="5"/>
      <c r="E142" s="25"/>
      <c r="F142" s="25"/>
      <c r="G142" s="25"/>
      <c r="H142" s="25"/>
      <c r="I142" s="25"/>
      <c r="J142" s="25"/>
      <c r="K142" s="25"/>
      <c r="L142" s="36"/>
      <c r="M142" s="36"/>
      <c r="N142" s="36"/>
      <c r="O142" s="36"/>
      <c r="P142" s="36"/>
      <c r="Q142" s="37"/>
      <c r="R142" s="38"/>
      <c r="S142" s="38"/>
      <c r="T142" s="38"/>
      <c r="U142" s="38"/>
      <c r="V142" s="38"/>
      <c r="W142" s="38"/>
      <c r="X142" s="38"/>
      <c r="Y142" s="39"/>
      <c r="Z142" s="39"/>
      <c r="AA142" s="39"/>
      <c r="AB142" s="39"/>
      <c r="AC142" s="40"/>
      <c r="AD142" s="40"/>
      <c r="AE142" s="40"/>
      <c r="AF142" s="40"/>
      <c r="AG142" s="18"/>
      <c r="AH142" s="18"/>
      <c r="AI142" s="7"/>
      <c r="AJ142" s="7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34"/>
      <c r="CZ142" s="34"/>
      <c r="DA142" s="34"/>
      <c r="DB142" s="34"/>
      <c r="DC142" s="34"/>
      <c r="DD142" s="34"/>
      <c r="DE142" s="34"/>
      <c r="DF142" s="34"/>
      <c r="DG142" s="34"/>
      <c r="DH142" s="6"/>
      <c r="DI142" s="6"/>
      <c r="DJ142" s="6"/>
      <c r="DK142" s="6"/>
    </row>
    <row r="143" spans="2:129" ht="15" customHeight="1" x14ac:dyDescent="0.15">
      <c r="B143" s="2"/>
      <c r="C143" s="2"/>
      <c r="D143" s="2"/>
      <c r="E143" s="12"/>
      <c r="F143" s="7"/>
      <c r="G143" s="7"/>
      <c r="H143" s="7"/>
      <c r="I143" s="7"/>
      <c r="J143" s="42"/>
      <c r="K143" s="42"/>
      <c r="L143" s="42"/>
      <c r="M143" s="42"/>
      <c r="N143" s="42"/>
      <c r="O143" s="42"/>
      <c r="P143" s="43"/>
      <c r="Q143" s="44"/>
      <c r="R143" s="42"/>
      <c r="S143" s="42"/>
      <c r="T143" s="42"/>
      <c r="U143" s="42"/>
      <c r="V143" s="42"/>
      <c r="W143" s="42"/>
      <c r="X143" s="42"/>
      <c r="Y143" s="42"/>
      <c r="Z143" s="42"/>
      <c r="AA143" s="86">
        <f>DATE(YEAR(P144),MONTH(P144),1)</f>
        <v>46266</v>
      </c>
      <c r="AB143" s="172">
        <f>DATE(YEAR(AA143),MONTH(AA143),1)</f>
        <v>46266</v>
      </c>
      <c r="AC143" s="172"/>
      <c r="AD143" s="172"/>
      <c r="AE143" s="172"/>
      <c r="AF143" s="172"/>
      <c r="AG143" s="45"/>
      <c r="AH143" s="45"/>
      <c r="AI143" s="45"/>
      <c r="AJ143" s="45"/>
      <c r="AK143" s="42"/>
      <c r="AL143" s="42"/>
      <c r="AM143" s="42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87">
        <f>EOMONTH(AA143,1)</f>
        <v>46326</v>
      </c>
      <c r="BG143" s="172">
        <f>DATE(YEAR(BF143),MONTH(BF143),1)</f>
        <v>46296</v>
      </c>
      <c r="BH143" s="172"/>
      <c r="BI143" s="172"/>
      <c r="BJ143" s="172"/>
      <c r="BK143" s="172"/>
      <c r="BL143" s="46"/>
      <c r="BM143" s="46"/>
      <c r="BN143" s="46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87">
        <f>EOMONTH(BF143,1)</f>
        <v>46356</v>
      </c>
      <c r="CL143" s="172">
        <f>DATE(YEAR(CK143),MONTH(CK143),1)</f>
        <v>46327</v>
      </c>
      <c r="CM143" s="172"/>
      <c r="CN143" s="172"/>
      <c r="CO143" s="172"/>
      <c r="CP143" s="172"/>
      <c r="CQ143" s="46"/>
      <c r="CR143" s="46"/>
      <c r="CS143" s="46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34"/>
      <c r="DE143" s="34"/>
      <c r="DF143" s="145" t="s">
        <v>5</v>
      </c>
      <c r="DG143" s="145"/>
      <c r="DH143" s="145"/>
      <c r="DJ143" s="77" t="s">
        <v>43</v>
      </c>
      <c r="DL143" s="34"/>
      <c r="DM143" s="145" t="s">
        <v>5</v>
      </c>
      <c r="DN143" s="145"/>
      <c r="DO143" s="145"/>
      <c r="DQ143" s="77" t="s">
        <v>43</v>
      </c>
      <c r="DS143" s="34"/>
      <c r="DT143" s="145" t="s">
        <v>5</v>
      </c>
      <c r="DU143" s="145"/>
      <c r="DV143" s="145"/>
      <c r="DX143" s="77" t="s">
        <v>43</v>
      </c>
    </row>
    <row r="144" spans="2:129" ht="15" customHeight="1" x14ac:dyDescent="0.15">
      <c r="B144" s="134"/>
      <c r="C144" s="134"/>
      <c r="D144" s="134"/>
      <c r="E144" s="135" t="s">
        <v>3</v>
      </c>
      <c r="F144" s="136"/>
      <c r="G144" s="136"/>
      <c r="H144" s="136"/>
      <c r="I144" s="136"/>
      <c r="J144" s="137"/>
      <c r="K144" s="141" t="s">
        <v>4</v>
      </c>
      <c r="L144" s="136"/>
      <c r="M144" s="136"/>
      <c r="N144" s="136"/>
      <c r="O144" s="137"/>
      <c r="P144" s="47">
        <f>DATE(YEAR(DD104),MONTH(DD104),1)</f>
        <v>46266</v>
      </c>
      <c r="Q144" s="47">
        <f>P144+DAY(1)</f>
        <v>46267</v>
      </c>
      <c r="R144" s="47">
        <f>Q144+DAY(1)</f>
        <v>46268</v>
      </c>
      <c r="S144" s="47">
        <f t="shared" ref="S144" si="379">R144+DAY(1)</f>
        <v>46269</v>
      </c>
      <c r="T144" s="47">
        <f t="shared" ref="T144" si="380">S144+DAY(1)</f>
        <v>46270</v>
      </c>
      <c r="U144" s="47">
        <f t="shared" ref="U144" si="381">T144+DAY(1)</f>
        <v>46271</v>
      </c>
      <c r="V144" s="47">
        <f t="shared" ref="V144" si="382">U144+DAY(1)</f>
        <v>46272</v>
      </c>
      <c r="W144" s="47">
        <f t="shared" ref="W144" si="383">V144+DAY(1)</f>
        <v>46273</v>
      </c>
      <c r="X144" s="47">
        <f t="shared" ref="X144" si="384">W144+DAY(1)</f>
        <v>46274</v>
      </c>
      <c r="Y144" s="47">
        <f t="shared" ref="Y144" si="385">X144+DAY(1)</f>
        <v>46275</v>
      </c>
      <c r="Z144" s="47">
        <f t="shared" ref="Z144" si="386">Y144+DAY(1)</f>
        <v>46276</v>
      </c>
      <c r="AA144" s="47">
        <f t="shared" ref="AA144" si="387">Z144+DAY(1)</f>
        <v>46277</v>
      </c>
      <c r="AB144" s="47">
        <f t="shared" ref="AB144" si="388">AA144+DAY(1)</f>
        <v>46278</v>
      </c>
      <c r="AC144" s="47">
        <f t="shared" ref="AC144" si="389">AB144+DAY(1)</f>
        <v>46279</v>
      </c>
      <c r="AD144" s="47">
        <f t="shared" ref="AD144" si="390">AC144+DAY(1)</f>
        <v>46280</v>
      </c>
      <c r="AE144" s="47">
        <f t="shared" ref="AE144" si="391">AD144+DAY(1)</f>
        <v>46281</v>
      </c>
      <c r="AF144" s="47">
        <f t="shared" ref="AF144" si="392">AE144+DAY(1)</f>
        <v>46282</v>
      </c>
      <c r="AG144" s="47">
        <f t="shared" ref="AG144" si="393">AF144+DAY(1)</f>
        <v>46283</v>
      </c>
      <c r="AH144" s="47">
        <f t="shared" ref="AH144" si="394">AG144+DAY(1)</f>
        <v>46284</v>
      </c>
      <c r="AI144" s="47">
        <f t="shared" ref="AI144" si="395">AH144+DAY(1)</f>
        <v>46285</v>
      </c>
      <c r="AJ144" s="47">
        <f t="shared" ref="AJ144" si="396">AI144+DAY(1)</f>
        <v>46286</v>
      </c>
      <c r="AK144" s="47">
        <f t="shared" ref="AK144" si="397">AJ144+DAY(1)</f>
        <v>46287</v>
      </c>
      <c r="AL144" s="47">
        <f t="shared" ref="AL144" si="398">AK144+DAY(1)</f>
        <v>46288</v>
      </c>
      <c r="AM144" s="47">
        <f t="shared" ref="AM144" si="399">AL144+DAY(1)</f>
        <v>46289</v>
      </c>
      <c r="AN144" s="47">
        <f t="shared" ref="AN144" si="400">AM144+DAY(1)</f>
        <v>46290</v>
      </c>
      <c r="AO144" s="47">
        <f t="shared" ref="AO144" si="401">AN144+DAY(1)</f>
        <v>46291</v>
      </c>
      <c r="AP144" s="47">
        <f t="shared" ref="AP144" si="402">AO144+DAY(1)</f>
        <v>46292</v>
      </c>
      <c r="AQ144" s="47">
        <f t="shared" ref="AQ144" si="403">AP144+DAY(1)</f>
        <v>46293</v>
      </c>
      <c r="AR144" s="47">
        <f t="shared" ref="AR144" si="404">AQ144+DAY(1)</f>
        <v>46294</v>
      </c>
      <c r="AS144" s="47">
        <f t="shared" ref="AS144" si="405">AR144+DAY(1)</f>
        <v>46295</v>
      </c>
      <c r="AT144" s="47">
        <f t="shared" ref="AT144" si="406">AS144+DAY(1)</f>
        <v>46296</v>
      </c>
      <c r="AU144" s="47">
        <f t="shared" ref="AU144" si="407">AT144+DAY(1)</f>
        <v>46297</v>
      </c>
      <c r="AV144" s="47">
        <f t="shared" ref="AV144" si="408">AU144+DAY(1)</f>
        <v>46298</v>
      </c>
      <c r="AW144" s="47">
        <f t="shared" ref="AW144" si="409">AV144+DAY(1)</f>
        <v>46299</v>
      </c>
      <c r="AX144" s="47">
        <f t="shared" ref="AX144" si="410">AW144+DAY(1)</f>
        <v>46300</v>
      </c>
      <c r="AY144" s="47">
        <f t="shared" ref="AY144" si="411">AX144+DAY(1)</f>
        <v>46301</v>
      </c>
      <c r="AZ144" s="47">
        <f t="shared" ref="AZ144" si="412">AY144+DAY(1)</f>
        <v>46302</v>
      </c>
      <c r="BA144" s="47">
        <f t="shared" ref="BA144" si="413">AZ144+DAY(1)</f>
        <v>46303</v>
      </c>
      <c r="BB144" s="47">
        <f t="shared" ref="BB144" si="414">BA144+DAY(1)</f>
        <v>46304</v>
      </c>
      <c r="BC144" s="47">
        <f t="shared" ref="BC144" si="415">BB144+DAY(1)</f>
        <v>46305</v>
      </c>
      <c r="BD144" s="47">
        <f t="shared" ref="BD144" si="416">BC144+DAY(1)</f>
        <v>46306</v>
      </c>
      <c r="BE144" s="47">
        <f t="shared" ref="BE144" si="417">BD144+DAY(1)</f>
        <v>46307</v>
      </c>
      <c r="BF144" s="47">
        <f t="shared" ref="BF144" si="418">BE144+DAY(1)</f>
        <v>46308</v>
      </c>
      <c r="BG144" s="47">
        <f t="shared" ref="BG144" si="419">BF144+DAY(1)</f>
        <v>46309</v>
      </c>
      <c r="BH144" s="47">
        <f t="shared" ref="BH144" si="420">BG144+DAY(1)</f>
        <v>46310</v>
      </c>
      <c r="BI144" s="47">
        <f t="shared" ref="BI144" si="421">BH144+DAY(1)</f>
        <v>46311</v>
      </c>
      <c r="BJ144" s="47">
        <f t="shared" ref="BJ144" si="422">BI144+DAY(1)</f>
        <v>46312</v>
      </c>
      <c r="BK144" s="47">
        <f t="shared" ref="BK144" si="423">BJ144+DAY(1)</f>
        <v>46313</v>
      </c>
      <c r="BL144" s="47">
        <f t="shared" ref="BL144" si="424">BK144+DAY(1)</f>
        <v>46314</v>
      </c>
      <c r="BM144" s="47">
        <f t="shared" ref="BM144" si="425">BL144+DAY(1)</f>
        <v>46315</v>
      </c>
      <c r="BN144" s="47">
        <f t="shared" ref="BN144" si="426">BM144+DAY(1)</f>
        <v>46316</v>
      </c>
      <c r="BO144" s="47">
        <f t="shared" ref="BO144" si="427">BN144+DAY(1)</f>
        <v>46317</v>
      </c>
      <c r="BP144" s="47">
        <f t="shared" ref="BP144" si="428">BO144+DAY(1)</f>
        <v>46318</v>
      </c>
      <c r="BQ144" s="47">
        <f t="shared" ref="BQ144" si="429">BP144+DAY(1)</f>
        <v>46319</v>
      </c>
      <c r="BR144" s="47">
        <f t="shared" ref="BR144" si="430">BQ144+DAY(1)</f>
        <v>46320</v>
      </c>
      <c r="BS144" s="47">
        <f t="shared" ref="BS144" si="431">BR144+DAY(1)</f>
        <v>46321</v>
      </c>
      <c r="BT144" s="47">
        <f t="shared" ref="BT144" si="432">BS144+DAY(1)</f>
        <v>46322</v>
      </c>
      <c r="BU144" s="47">
        <f t="shared" ref="BU144" si="433">BT144+DAY(1)</f>
        <v>46323</v>
      </c>
      <c r="BV144" s="47">
        <f t="shared" ref="BV144" si="434">BU144+DAY(1)</f>
        <v>46324</v>
      </c>
      <c r="BW144" s="47">
        <f t="shared" ref="BW144" si="435">BV144+DAY(1)</f>
        <v>46325</v>
      </c>
      <c r="BX144" s="47">
        <f t="shared" ref="BX144" si="436">BW144+DAY(1)</f>
        <v>46326</v>
      </c>
      <c r="BY144" s="47">
        <f t="shared" ref="BY144" si="437">BX144+DAY(1)</f>
        <v>46327</v>
      </c>
      <c r="BZ144" s="47">
        <f t="shared" ref="BZ144" si="438">BY144+DAY(1)</f>
        <v>46328</v>
      </c>
      <c r="CA144" s="47">
        <f t="shared" ref="CA144" si="439">BZ144+DAY(1)</f>
        <v>46329</v>
      </c>
      <c r="CB144" s="47">
        <f t="shared" ref="CB144" si="440">CA144+DAY(1)</f>
        <v>46330</v>
      </c>
      <c r="CC144" s="47">
        <f t="shared" ref="CC144" si="441">CB144+DAY(1)</f>
        <v>46331</v>
      </c>
      <c r="CD144" s="47">
        <f t="shared" ref="CD144" si="442">CC144+DAY(1)</f>
        <v>46332</v>
      </c>
      <c r="CE144" s="47">
        <f t="shared" ref="CE144" si="443">CD144+DAY(1)</f>
        <v>46333</v>
      </c>
      <c r="CF144" s="47">
        <f t="shared" ref="CF144" si="444">CE144+DAY(1)</f>
        <v>46334</v>
      </c>
      <c r="CG144" s="47">
        <f t="shared" ref="CG144" si="445">CF144+DAY(1)</f>
        <v>46335</v>
      </c>
      <c r="CH144" s="47">
        <f t="shared" ref="CH144" si="446">CG144+DAY(1)</f>
        <v>46336</v>
      </c>
      <c r="CI144" s="47">
        <f t="shared" ref="CI144" si="447">CH144+DAY(1)</f>
        <v>46337</v>
      </c>
      <c r="CJ144" s="47">
        <f t="shared" ref="CJ144" si="448">CI144+DAY(1)</f>
        <v>46338</v>
      </c>
      <c r="CK144" s="47">
        <f t="shared" ref="CK144" si="449">CJ144+DAY(1)</f>
        <v>46339</v>
      </c>
      <c r="CL144" s="47">
        <f t="shared" ref="CL144" si="450">CK144+DAY(1)</f>
        <v>46340</v>
      </c>
      <c r="CM144" s="47">
        <f t="shared" ref="CM144" si="451">CL144+DAY(1)</f>
        <v>46341</v>
      </c>
      <c r="CN144" s="47">
        <f t="shared" ref="CN144" si="452">CM144+DAY(1)</f>
        <v>46342</v>
      </c>
      <c r="CO144" s="47">
        <f t="shared" ref="CO144" si="453">CN144+DAY(1)</f>
        <v>46343</v>
      </c>
      <c r="CP144" s="47">
        <f t="shared" ref="CP144" si="454">CO144+DAY(1)</f>
        <v>46344</v>
      </c>
      <c r="CQ144" s="47">
        <f t="shared" ref="CQ144" si="455">CP144+DAY(1)</f>
        <v>46345</v>
      </c>
      <c r="CR144" s="47">
        <f t="shared" ref="CR144" si="456">CQ144+DAY(1)</f>
        <v>46346</v>
      </c>
      <c r="CS144" s="47">
        <f t="shared" ref="CS144" si="457">CR144+DAY(1)</f>
        <v>46347</v>
      </c>
      <c r="CT144" s="47">
        <f t="shared" ref="CT144" si="458">CS144+DAY(1)</f>
        <v>46348</v>
      </c>
      <c r="CU144" s="47">
        <f t="shared" ref="CU144" si="459">CT144+DAY(1)</f>
        <v>46349</v>
      </c>
      <c r="CV144" s="47">
        <f t="shared" ref="CV144" si="460">CU144+DAY(1)</f>
        <v>46350</v>
      </c>
      <c r="CW144" s="47">
        <f t="shared" ref="CW144" si="461">CV144+DAY(1)</f>
        <v>46351</v>
      </c>
      <c r="CX144" s="47">
        <f t="shared" ref="CX144" si="462">CW144+DAY(1)</f>
        <v>46352</v>
      </c>
      <c r="CY144" s="47">
        <f t="shared" ref="CY144" si="463">CX144+DAY(1)</f>
        <v>46353</v>
      </c>
      <c r="CZ144" s="47">
        <f t="shared" ref="CZ144" si="464">CY144+DAY(1)</f>
        <v>46354</v>
      </c>
      <c r="DA144" s="47">
        <f t="shared" ref="DA144" si="465">CZ144+DAY(1)</f>
        <v>46355</v>
      </c>
      <c r="DB144" s="47">
        <f t="shared" ref="DB144" si="466">DA144+DAY(1)</f>
        <v>46356</v>
      </c>
      <c r="DC144" s="55">
        <f t="shared" ref="DC144" si="467">DB144+DAY(1)</f>
        <v>46357</v>
      </c>
      <c r="DD144" s="66">
        <f>DC144+DAY(1)</f>
        <v>46358</v>
      </c>
      <c r="DE144" s="48"/>
      <c r="DF144" s="143">
        <f>AB143</f>
        <v>46266</v>
      </c>
      <c r="DG144" s="143"/>
      <c r="DH144" s="143"/>
      <c r="DJ144" s="82" t="str">
        <f>IF(AND(DJ164&lt;0.285,DF164&gt;=1),"NG","OK")</f>
        <v>OK</v>
      </c>
      <c r="DK144" s="80">
        <f>IFERROR(IF(DJ144="NG",1,0),0)</f>
        <v>0</v>
      </c>
      <c r="DL144" s="48"/>
      <c r="DM144" s="143">
        <f>BG143</f>
        <v>46296</v>
      </c>
      <c r="DN144" s="143"/>
      <c r="DO144" s="143"/>
      <c r="DQ144" s="82" t="str">
        <f>IF(AND(DQ164&lt;0.285,DM164&gt;=1),"NG","OK")</f>
        <v>OK</v>
      </c>
      <c r="DR144" s="80">
        <f>IFERROR(IF(DQ144="NG",1,0),0)</f>
        <v>0</v>
      </c>
      <c r="DS144" s="48"/>
      <c r="DT144" s="143">
        <f>CL143</f>
        <v>46327</v>
      </c>
      <c r="DU144" s="143"/>
      <c r="DV144" s="143"/>
      <c r="DX144" s="82" t="str">
        <f>IF(AND(DX164&lt;0.285,DT164&gt;=1),"NG","OK")</f>
        <v>OK</v>
      </c>
      <c r="DY144" s="80">
        <f>IFERROR(IF(DX144="NG",1,0),0)</f>
        <v>0</v>
      </c>
    </row>
    <row r="145" spans="2:128" ht="15" customHeight="1" x14ac:dyDescent="0.15">
      <c r="B145" s="134"/>
      <c r="C145" s="134"/>
      <c r="D145" s="134"/>
      <c r="E145" s="138"/>
      <c r="F145" s="139"/>
      <c r="G145" s="139"/>
      <c r="H145" s="139"/>
      <c r="I145" s="139"/>
      <c r="J145" s="140"/>
      <c r="K145" s="142"/>
      <c r="L145" s="139"/>
      <c r="M145" s="139"/>
      <c r="N145" s="139"/>
      <c r="O145" s="140"/>
      <c r="P145" s="49" t="str">
        <f>TEXT(WEEKDAY(+P144),"aaa")</f>
        <v>火</v>
      </c>
      <c r="Q145" s="49" t="str">
        <f>TEXT(WEEKDAY(+Q144),"aaa")</f>
        <v>水</v>
      </c>
      <c r="R145" s="49" t="str">
        <f>TEXT(WEEKDAY(+R144),"aaa")</f>
        <v>木</v>
      </c>
      <c r="S145" s="49" t="str">
        <f>TEXT(WEEKDAY(+S144),"aaa")</f>
        <v>金</v>
      </c>
      <c r="T145" s="49" t="str">
        <f t="shared" ref="T145:CE145" si="468">TEXT(WEEKDAY(+T144),"aaa")</f>
        <v>土</v>
      </c>
      <c r="U145" s="49" t="str">
        <f t="shared" si="468"/>
        <v>日</v>
      </c>
      <c r="V145" s="49" t="str">
        <f t="shared" si="468"/>
        <v>月</v>
      </c>
      <c r="W145" s="49" t="str">
        <f t="shared" si="468"/>
        <v>火</v>
      </c>
      <c r="X145" s="49" t="str">
        <f t="shared" si="468"/>
        <v>水</v>
      </c>
      <c r="Y145" s="49" t="str">
        <f t="shared" si="468"/>
        <v>木</v>
      </c>
      <c r="Z145" s="49" t="str">
        <f t="shared" si="468"/>
        <v>金</v>
      </c>
      <c r="AA145" s="49" t="str">
        <f t="shared" si="468"/>
        <v>土</v>
      </c>
      <c r="AB145" s="49" t="str">
        <f t="shared" si="468"/>
        <v>日</v>
      </c>
      <c r="AC145" s="49" t="str">
        <f t="shared" si="468"/>
        <v>月</v>
      </c>
      <c r="AD145" s="49" t="str">
        <f t="shared" si="468"/>
        <v>火</v>
      </c>
      <c r="AE145" s="49" t="str">
        <f t="shared" si="468"/>
        <v>水</v>
      </c>
      <c r="AF145" s="49" t="str">
        <f t="shared" si="468"/>
        <v>木</v>
      </c>
      <c r="AG145" s="49" t="str">
        <f t="shared" si="468"/>
        <v>金</v>
      </c>
      <c r="AH145" s="49" t="str">
        <f t="shared" si="468"/>
        <v>土</v>
      </c>
      <c r="AI145" s="49" t="str">
        <f t="shared" si="468"/>
        <v>日</v>
      </c>
      <c r="AJ145" s="49" t="str">
        <f t="shared" si="468"/>
        <v>月</v>
      </c>
      <c r="AK145" s="49" t="str">
        <f t="shared" si="468"/>
        <v>火</v>
      </c>
      <c r="AL145" s="49" t="str">
        <f t="shared" si="468"/>
        <v>水</v>
      </c>
      <c r="AM145" s="49" t="str">
        <f t="shared" si="468"/>
        <v>木</v>
      </c>
      <c r="AN145" s="49" t="str">
        <f t="shared" si="468"/>
        <v>金</v>
      </c>
      <c r="AO145" s="49" t="str">
        <f t="shared" si="468"/>
        <v>土</v>
      </c>
      <c r="AP145" s="49" t="str">
        <f t="shared" si="468"/>
        <v>日</v>
      </c>
      <c r="AQ145" s="49" t="str">
        <f t="shared" si="468"/>
        <v>月</v>
      </c>
      <c r="AR145" s="49" t="str">
        <f t="shared" si="468"/>
        <v>火</v>
      </c>
      <c r="AS145" s="49" t="str">
        <f t="shared" si="468"/>
        <v>水</v>
      </c>
      <c r="AT145" s="49" t="str">
        <f t="shared" si="468"/>
        <v>木</v>
      </c>
      <c r="AU145" s="49" t="str">
        <f t="shared" si="468"/>
        <v>金</v>
      </c>
      <c r="AV145" s="49" t="str">
        <f t="shared" si="468"/>
        <v>土</v>
      </c>
      <c r="AW145" s="49" t="str">
        <f t="shared" si="468"/>
        <v>日</v>
      </c>
      <c r="AX145" s="49" t="str">
        <f t="shared" si="468"/>
        <v>月</v>
      </c>
      <c r="AY145" s="49" t="str">
        <f t="shared" si="468"/>
        <v>火</v>
      </c>
      <c r="AZ145" s="49" t="str">
        <f t="shared" si="468"/>
        <v>水</v>
      </c>
      <c r="BA145" s="49" t="str">
        <f t="shared" si="468"/>
        <v>木</v>
      </c>
      <c r="BB145" s="49" t="str">
        <f t="shared" si="468"/>
        <v>金</v>
      </c>
      <c r="BC145" s="49" t="str">
        <f t="shared" si="468"/>
        <v>土</v>
      </c>
      <c r="BD145" s="49" t="str">
        <f t="shared" si="468"/>
        <v>日</v>
      </c>
      <c r="BE145" s="49" t="str">
        <f t="shared" si="468"/>
        <v>月</v>
      </c>
      <c r="BF145" s="49" t="str">
        <f t="shared" si="468"/>
        <v>火</v>
      </c>
      <c r="BG145" s="49" t="str">
        <f t="shared" si="468"/>
        <v>水</v>
      </c>
      <c r="BH145" s="49" t="str">
        <f t="shared" si="468"/>
        <v>木</v>
      </c>
      <c r="BI145" s="49" t="str">
        <f t="shared" si="468"/>
        <v>金</v>
      </c>
      <c r="BJ145" s="49" t="str">
        <f t="shared" si="468"/>
        <v>土</v>
      </c>
      <c r="BK145" s="49" t="str">
        <f t="shared" si="468"/>
        <v>日</v>
      </c>
      <c r="BL145" s="49" t="str">
        <f t="shared" si="468"/>
        <v>月</v>
      </c>
      <c r="BM145" s="49" t="str">
        <f t="shared" si="468"/>
        <v>火</v>
      </c>
      <c r="BN145" s="49" t="str">
        <f t="shared" si="468"/>
        <v>水</v>
      </c>
      <c r="BO145" s="49" t="str">
        <f t="shared" si="468"/>
        <v>木</v>
      </c>
      <c r="BP145" s="49" t="str">
        <f t="shared" si="468"/>
        <v>金</v>
      </c>
      <c r="BQ145" s="49" t="str">
        <f t="shared" si="468"/>
        <v>土</v>
      </c>
      <c r="BR145" s="49" t="str">
        <f t="shared" si="468"/>
        <v>日</v>
      </c>
      <c r="BS145" s="49" t="str">
        <f t="shared" si="468"/>
        <v>月</v>
      </c>
      <c r="BT145" s="49" t="str">
        <f t="shared" si="468"/>
        <v>火</v>
      </c>
      <c r="BU145" s="49" t="str">
        <f t="shared" si="468"/>
        <v>水</v>
      </c>
      <c r="BV145" s="49" t="str">
        <f t="shared" si="468"/>
        <v>木</v>
      </c>
      <c r="BW145" s="49" t="str">
        <f t="shared" si="468"/>
        <v>金</v>
      </c>
      <c r="BX145" s="49" t="str">
        <f t="shared" si="468"/>
        <v>土</v>
      </c>
      <c r="BY145" s="49" t="str">
        <f t="shared" si="468"/>
        <v>日</v>
      </c>
      <c r="BZ145" s="49" t="str">
        <f t="shared" si="468"/>
        <v>月</v>
      </c>
      <c r="CA145" s="49" t="str">
        <f t="shared" si="468"/>
        <v>火</v>
      </c>
      <c r="CB145" s="49" t="str">
        <f t="shared" si="468"/>
        <v>水</v>
      </c>
      <c r="CC145" s="49" t="str">
        <f t="shared" si="468"/>
        <v>木</v>
      </c>
      <c r="CD145" s="49" t="str">
        <f t="shared" si="468"/>
        <v>金</v>
      </c>
      <c r="CE145" s="49" t="str">
        <f t="shared" si="468"/>
        <v>土</v>
      </c>
      <c r="CF145" s="49" t="str">
        <f t="shared" ref="CF145:DC145" si="469">TEXT(WEEKDAY(+CF144),"aaa")</f>
        <v>日</v>
      </c>
      <c r="CG145" s="49" t="str">
        <f t="shared" si="469"/>
        <v>月</v>
      </c>
      <c r="CH145" s="49" t="str">
        <f t="shared" si="469"/>
        <v>火</v>
      </c>
      <c r="CI145" s="49" t="str">
        <f t="shared" si="469"/>
        <v>水</v>
      </c>
      <c r="CJ145" s="49" t="str">
        <f t="shared" si="469"/>
        <v>木</v>
      </c>
      <c r="CK145" s="49" t="str">
        <f t="shared" si="469"/>
        <v>金</v>
      </c>
      <c r="CL145" s="49" t="str">
        <f t="shared" si="469"/>
        <v>土</v>
      </c>
      <c r="CM145" s="49" t="str">
        <f t="shared" si="469"/>
        <v>日</v>
      </c>
      <c r="CN145" s="49" t="str">
        <f t="shared" si="469"/>
        <v>月</v>
      </c>
      <c r="CO145" s="49" t="str">
        <f t="shared" si="469"/>
        <v>火</v>
      </c>
      <c r="CP145" s="49" t="str">
        <f t="shared" si="469"/>
        <v>水</v>
      </c>
      <c r="CQ145" s="49" t="str">
        <f t="shared" si="469"/>
        <v>木</v>
      </c>
      <c r="CR145" s="49" t="str">
        <f t="shared" si="469"/>
        <v>金</v>
      </c>
      <c r="CS145" s="49" t="str">
        <f t="shared" si="469"/>
        <v>土</v>
      </c>
      <c r="CT145" s="49" t="str">
        <f t="shared" si="469"/>
        <v>日</v>
      </c>
      <c r="CU145" s="49" t="str">
        <f t="shared" si="469"/>
        <v>月</v>
      </c>
      <c r="CV145" s="49" t="str">
        <f t="shared" si="469"/>
        <v>火</v>
      </c>
      <c r="CW145" s="49" t="str">
        <f t="shared" si="469"/>
        <v>水</v>
      </c>
      <c r="CX145" s="49" t="str">
        <f t="shared" si="469"/>
        <v>木</v>
      </c>
      <c r="CY145" s="49" t="str">
        <f t="shared" si="469"/>
        <v>金</v>
      </c>
      <c r="CZ145" s="49" t="str">
        <f t="shared" si="469"/>
        <v>土</v>
      </c>
      <c r="DA145" s="49" t="str">
        <f t="shared" si="469"/>
        <v>日</v>
      </c>
      <c r="DB145" s="49" t="str">
        <f t="shared" si="469"/>
        <v>月</v>
      </c>
      <c r="DC145" s="50" t="str">
        <f t="shared" si="469"/>
        <v>火</v>
      </c>
      <c r="DD145" s="34"/>
      <c r="DE145" s="48"/>
      <c r="DF145" s="69" t="s">
        <v>31</v>
      </c>
      <c r="DG145" s="69" t="s">
        <v>30</v>
      </c>
      <c r="DH145" s="70" t="s">
        <v>38</v>
      </c>
      <c r="DI145" s="74" t="s">
        <v>40</v>
      </c>
      <c r="DL145" s="48"/>
      <c r="DM145" s="69" t="s">
        <v>31</v>
      </c>
      <c r="DN145" s="69" t="s">
        <v>30</v>
      </c>
      <c r="DO145" s="70" t="s">
        <v>38</v>
      </c>
      <c r="DP145" s="74" t="s">
        <v>40</v>
      </c>
      <c r="DS145" s="48"/>
      <c r="DT145" s="69" t="s">
        <v>31</v>
      </c>
      <c r="DU145" s="69" t="s">
        <v>30</v>
      </c>
      <c r="DV145" s="70" t="s">
        <v>38</v>
      </c>
      <c r="DW145" s="74" t="s">
        <v>40</v>
      </c>
    </row>
    <row r="146" spans="2:128" ht="15" customHeight="1" x14ac:dyDescent="0.15">
      <c r="B146" s="130"/>
      <c r="C146" s="130"/>
      <c r="D146" s="130"/>
      <c r="E146" s="131" t="str">
        <f>$E$22</f>
        <v>●建設</v>
      </c>
      <c r="F146" s="132"/>
      <c r="G146" s="132"/>
      <c r="H146" s="132"/>
      <c r="I146" s="132"/>
      <c r="J146" s="133"/>
      <c r="K146" s="123" t="str">
        <f>$K$22</f>
        <v>小松　一郎</v>
      </c>
      <c r="L146" s="124"/>
      <c r="M146" s="124"/>
      <c r="N146" s="124"/>
      <c r="O146" s="124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1"/>
      <c r="BN146" s="101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1"/>
      <c r="BZ146" s="101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1"/>
      <c r="CM146" s="101"/>
      <c r="CN146" s="101"/>
      <c r="CO146" s="101"/>
      <c r="CP146" s="101"/>
      <c r="CQ146" s="101"/>
      <c r="CR146" s="101"/>
      <c r="CS146" s="101"/>
      <c r="CT146" s="101"/>
      <c r="CU146" s="101"/>
      <c r="CV146" s="101"/>
      <c r="CW146" s="101"/>
      <c r="CX146" s="101"/>
      <c r="CY146" s="101"/>
      <c r="CZ146" s="101"/>
      <c r="DA146" s="101"/>
      <c r="DB146" s="101"/>
      <c r="DC146" s="103"/>
      <c r="DD146" s="34"/>
      <c r="DE146" s="13"/>
      <c r="DF146" s="65">
        <f>COUNTIFS($P$144:$DC$144,"&gt;="&amp;$BU$6,$P$144:$DC$144,"&lt;="&amp;$CL$6,$P$144:$DC$144,"&gt;="&amp;$AB$143,$P$144:$DC$144,"&lt;"&amp;$BG$143,P146:DC146,"★")</f>
        <v>0</v>
      </c>
      <c r="DG146" s="65">
        <f>COUNTIFS($P$144:$DC$144,"&gt;="&amp;$BU$6,$P$144:$DC$144,"&lt;="&amp;$CL$6,$P$144:$DC$144,"&gt;="&amp;$AB$143,$P$144:$DC$144,"&lt;"&amp;$BG$143,P146:DC146,"●")</f>
        <v>0</v>
      </c>
      <c r="DH146" s="65">
        <f>COUNTIFS($P$144:$DC$144,"&gt;="&amp;$BU$6,$P$144:$DC$144,"&lt;="&amp;$CL$6,$P$144:$DC$144,"&gt;="&amp;$AB$143,$P$144:$DC$144,"&lt;"&amp;$BG$143,P146:DC146,"▲")</f>
        <v>0</v>
      </c>
      <c r="DI146" s="73">
        <f>SUM(DF146:DG146)</f>
        <v>0</v>
      </c>
      <c r="DJ146" s="76">
        <f>IFERROR(DG146/DI146,0)</f>
        <v>0</v>
      </c>
      <c r="DK146" s="75"/>
      <c r="DL146" s="13"/>
      <c r="DM146" s="65">
        <f>COUNTIFS($P$144:$DC$144,"&gt;="&amp;$BU$6,$P$144:$DC$144,"&lt;="&amp;$CL$6,$P$144:$DC$144,"&gt;="&amp;$BG$143,$P$144:$DC$144,"&lt;"&amp;$CL$143,P146:DC146,"★")</f>
        <v>0</v>
      </c>
      <c r="DN146" s="65">
        <f>COUNTIFS($P$144:$DC$144,"&gt;="&amp;$BU$6,$P$144:$DC$144,"&lt;="&amp;$CL$6,$P$144:$DC$144,"&gt;="&amp;$BG$143,$P$144:$DC$144,"&lt;"&amp;$CL$143,P146:DC146,"●")</f>
        <v>0</v>
      </c>
      <c r="DO146" s="65">
        <f>COUNTIFS($P$144:$DC$144,"&gt;="&amp;$BU$6,$P$144:$DC$144,"&lt;="&amp;$CL$6,$P$144:$DC$144,"&gt;="&amp;$BG$143,$P$144:$DC$144,"&lt;"&amp;$CL$143,P146:DC146,"▲")</f>
        <v>0</v>
      </c>
      <c r="DP146" s="73">
        <f>SUM(DM146:DN146)</f>
        <v>0</v>
      </c>
      <c r="DQ146" s="76">
        <f>IFERROR(DN146/DP146,0)</f>
        <v>0</v>
      </c>
      <c r="DS146" s="13"/>
      <c r="DT146" s="65">
        <f>COUNTIFS($P$144:$DC$144,"&gt;="&amp;$BU$6,$P$144:$DC$144,"&lt;="&amp;$CL$6,$P$144:$DC$144,"&gt;="&amp;$CL$143,$P$144:$DC$144,"&lt;"&amp;$AB$165,P146:DC146,"★")</f>
        <v>0</v>
      </c>
      <c r="DU146" s="65">
        <f>COUNTIFS($P$144:$DC$144,"&gt;="&amp;$BU$6,$P$144:$DC$144,"&lt;="&amp;$CL$6,$P$144:$DC$144,"&gt;="&amp;$CL$143,$P$144:$DC$144,"&lt;"&amp;$AB$165,P146:DC146,"●")</f>
        <v>0</v>
      </c>
      <c r="DV146" s="65">
        <f>COUNTIFS($P$144:$DC$144,"&gt;="&amp;$BU$6,$P$144:$DC$144,"&lt;="&amp;$CL$6,$P$144:$DC$144,"&gt;="&amp;$CL$143,$P$144:$DC$144,"&lt;"&amp;$AB$165,P146:DC146,"▲")</f>
        <v>0</v>
      </c>
      <c r="DW146" s="73">
        <f>SUM(DT146:DU146)</f>
        <v>0</v>
      </c>
      <c r="DX146" s="76">
        <f>IFERROR(DU146/DW146,0)</f>
        <v>0</v>
      </c>
    </row>
    <row r="147" spans="2:128" ht="15" customHeight="1" x14ac:dyDescent="0.15">
      <c r="B147" s="130"/>
      <c r="C147" s="130"/>
      <c r="D147" s="130"/>
      <c r="E147" s="120" t="str">
        <f>$E$23</f>
        <v xml:space="preserve"> </v>
      </c>
      <c r="F147" s="121"/>
      <c r="G147" s="121"/>
      <c r="H147" s="121"/>
      <c r="I147" s="121"/>
      <c r="J147" s="122"/>
      <c r="K147" s="123" t="str">
        <f>$K$23</f>
        <v>小松　二郎</v>
      </c>
      <c r="L147" s="124"/>
      <c r="M147" s="124"/>
      <c r="N147" s="124"/>
      <c r="O147" s="124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1"/>
      <c r="BN147" s="101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1"/>
      <c r="BZ147" s="101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1"/>
      <c r="CM147" s="101"/>
      <c r="CN147" s="101"/>
      <c r="CO147" s="101"/>
      <c r="CP147" s="101"/>
      <c r="CQ147" s="101"/>
      <c r="CR147" s="101"/>
      <c r="CS147" s="101"/>
      <c r="CT147" s="101"/>
      <c r="CU147" s="101"/>
      <c r="CV147" s="101"/>
      <c r="CW147" s="101"/>
      <c r="CX147" s="101"/>
      <c r="CY147" s="101"/>
      <c r="CZ147" s="101"/>
      <c r="DA147" s="101"/>
      <c r="DB147" s="101"/>
      <c r="DC147" s="103"/>
      <c r="DD147" s="34"/>
      <c r="DE147" s="13"/>
      <c r="DF147" s="65">
        <f t="shared" ref="DF147:DF163" si="470">COUNTIFS($P$144:$DC$144,"&gt;="&amp;$BU$6,$P$144:$DC$144,"&lt;="&amp;$CL$6,$P$144:$DC$144,"&gt;="&amp;$AB$143,$P$144:$DC$144,"&lt;"&amp;$BG$143,P147:DC147,"★")</f>
        <v>0</v>
      </c>
      <c r="DG147" s="65">
        <f t="shared" ref="DG147:DG163" si="471">COUNTIFS($P$144:$DC$144,"&gt;="&amp;$BU$6,$P$144:$DC$144,"&lt;="&amp;$CL$6,$P$144:$DC$144,"&gt;="&amp;$AB$143,$P$144:$DC$144,"&lt;"&amp;$BG$143,P147:DC147,"●")</f>
        <v>0</v>
      </c>
      <c r="DH147" s="65">
        <f t="shared" ref="DH147:DH163" si="472">COUNTIFS($P$144:$DC$144,"&gt;="&amp;$BU$6,$P$144:$DC$144,"&lt;="&amp;$CL$6,$P$144:$DC$144,"&gt;="&amp;$AB$143,$P$144:$DC$144,"&lt;"&amp;$BG$143,P147:DC147,"▲")</f>
        <v>0</v>
      </c>
      <c r="DI147" s="73">
        <f t="shared" ref="DI147:DI163" si="473">SUM(DF147:DG147)</f>
        <v>0</v>
      </c>
      <c r="DJ147" s="76">
        <f t="shared" ref="DJ147:DJ163" si="474">IFERROR(DG147/DI147,0)</f>
        <v>0</v>
      </c>
      <c r="DM147" s="65">
        <f t="shared" ref="DM147:DM163" si="475">COUNTIFS($P$144:$DC$144,"&gt;="&amp;$BU$6,$P$144:$DC$144,"&lt;="&amp;$CL$6,$P$144:$DC$144,"&gt;="&amp;$BG$143,$P$144:$DC$144,"&lt;"&amp;$CL$143,P147:DC147,"★")</f>
        <v>0</v>
      </c>
      <c r="DN147" s="65">
        <f t="shared" ref="DN147:DN163" si="476">COUNTIFS($P$144:$DC$144,"&gt;="&amp;$BU$6,$P$144:$DC$144,"&lt;="&amp;$CL$6,$P$144:$DC$144,"&gt;="&amp;$BG$143,$P$144:$DC$144,"&lt;"&amp;$CL$143,P147:DC147,"●")</f>
        <v>0</v>
      </c>
      <c r="DO147" s="65">
        <f t="shared" ref="DO147:DO163" si="477">COUNTIFS($P$144:$DC$144,"&gt;="&amp;$BU$6,$P$144:$DC$144,"&lt;="&amp;$CL$6,$P$144:$DC$144,"&gt;="&amp;$BG$143,$P$144:$DC$144,"&lt;"&amp;$CL$143,P147:DC147,"▲")</f>
        <v>0</v>
      </c>
      <c r="DP147" s="73">
        <f t="shared" ref="DP147:DP163" si="478">SUM(DM147:DN147)</f>
        <v>0</v>
      </c>
      <c r="DQ147" s="76">
        <f t="shared" ref="DQ147:DQ163" si="479">IFERROR(DN147/DP147,0)</f>
        <v>0</v>
      </c>
      <c r="DT147" s="65">
        <f t="shared" ref="DT147:DT163" si="480">COUNTIFS($P$144:$DC$144,"&gt;="&amp;$BU$6,$P$144:$DC$144,"&lt;="&amp;$CL$6,$P$144:$DC$144,"&gt;="&amp;$CL$143,$P$144:$DC$144,"&lt;"&amp;$AB$165,P147:DC147,"★")</f>
        <v>0</v>
      </c>
      <c r="DU147" s="65">
        <f t="shared" ref="DU147:DU163" si="481">COUNTIFS($P$144:$DC$144,"&gt;="&amp;$BU$6,$P$144:$DC$144,"&lt;="&amp;$CL$6,$P$144:$DC$144,"&gt;="&amp;$CL$143,$P$144:$DC$144,"&lt;"&amp;$AB$165,P147:DC147,"●")</f>
        <v>0</v>
      </c>
      <c r="DV147" s="65">
        <f t="shared" ref="DV147:DV163" si="482">COUNTIFS($P$144:$DC$144,"&gt;="&amp;$BU$6,$P$144:$DC$144,"&lt;="&amp;$CL$6,$P$144:$DC$144,"&gt;="&amp;$CL$143,$P$144:$DC$144,"&lt;"&amp;$AB$165,P147:DC147,"▲")</f>
        <v>0</v>
      </c>
      <c r="DW147" s="73">
        <f t="shared" ref="DW147:DW163" si="483">SUM(DT147:DU147)</f>
        <v>0</v>
      </c>
      <c r="DX147" s="76">
        <f t="shared" ref="DX147:DX163" si="484">IFERROR(DU147/DW147,0)</f>
        <v>0</v>
      </c>
    </row>
    <row r="148" spans="2:128" ht="15" customHeight="1" x14ac:dyDescent="0.15">
      <c r="B148" s="130"/>
      <c r="C148" s="130"/>
      <c r="D148" s="130"/>
      <c r="E148" s="120" t="str">
        <f>$E$24</f>
        <v xml:space="preserve"> </v>
      </c>
      <c r="F148" s="121"/>
      <c r="G148" s="121"/>
      <c r="H148" s="121"/>
      <c r="I148" s="121"/>
      <c r="J148" s="122"/>
      <c r="K148" s="123" t="str">
        <f>$K$24</f>
        <v>小松　三郎</v>
      </c>
      <c r="L148" s="124"/>
      <c r="M148" s="124"/>
      <c r="N148" s="124"/>
      <c r="O148" s="124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1"/>
      <c r="BN148" s="101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01"/>
      <c r="CO148" s="101"/>
      <c r="CP148" s="101"/>
      <c r="CQ148" s="101"/>
      <c r="CR148" s="101"/>
      <c r="CS148" s="101"/>
      <c r="CT148" s="101"/>
      <c r="CU148" s="101"/>
      <c r="CV148" s="101"/>
      <c r="CW148" s="101"/>
      <c r="CX148" s="101"/>
      <c r="CY148" s="101"/>
      <c r="CZ148" s="101"/>
      <c r="DA148" s="101"/>
      <c r="DB148" s="101"/>
      <c r="DC148" s="103"/>
      <c r="DD148" s="34"/>
      <c r="DE148" s="13"/>
      <c r="DF148" s="65">
        <f t="shared" si="470"/>
        <v>0</v>
      </c>
      <c r="DG148" s="65">
        <f t="shared" si="471"/>
        <v>0</v>
      </c>
      <c r="DH148" s="65">
        <f t="shared" si="472"/>
        <v>0</v>
      </c>
      <c r="DI148" s="73">
        <f t="shared" si="473"/>
        <v>0</v>
      </c>
      <c r="DJ148" s="76">
        <f t="shared" si="474"/>
        <v>0</v>
      </c>
      <c r="DM148" s="65">
        <f t="shared" si="475"/>
        <v>0</v>
      </c>
      <c r="DN148" s="65">
        <f t="shared" si="476"/>
        <v>0</v>
      </c>
      <c r="DO148" s="65">
        <f t="shared" si="477"/>
        <v>0</v>
      </c>
      <c r="DP148" s="73">
        <f t="shared" si="478"/>
        <v>0</v>
      </c>
      <c r="DQ148" s="76">
        <f t="shared" si="479"/>
        <v>0</v>
      </c>
      <c r="DT148" s="65">
        <f t="shared" si="480"/>
        <v>0</v>
      </c>
      <c r="DU148" s="65">
        <f t="shared" si="481"/>
        <v>0</v>
      </c>
      <c r="DV148" s="65">
        <f t="shared" si="482"/>
        <v>0</v>
      </c>
      <c r="DW148" s="73">
        <f t="shared" si="483"/>
        <v>0</v>
      </c>
      <c r="DX148" s="76">
        <f t="shared" si="484"/>
        <v>0</v>
      </c>
    </row>
    <row r="149" spans="2:128" ht="15" customHeight="1" x14ac:dyDescent="0.15">
      <c r="B149" s="130"/>
      <c r="C149" s="130"/>
      <c r="D149" s="130"/>
      <c r="E149" s="120" t="str">
        <f>$E$25</f>
        <v xml:space="preserve"> </v>
      </c>
      <c r="F149" s="121"/>
      <c r="G149" s="121"/>
      <c r="H149" s="121"/>
      <c r="I149" s="121"/>
      <c r="J149" s="122"/>
      <c r="K149" s="123" t="str">
        <f>$K$25</f>
        <v>小松　四郎</v>
      </c>
      <c r="L149" s="124"/>
      <c r="M149" s="124"/>
      <c r="N149" s="124"/>
      <c r="O149" s="124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1"/>
      <c r="BN149" s="101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1"/>
      <c r="BZ149" s="101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1"/>
      <c r="CM149" s="101"/>
      <c r="CN149" s="101"/>
      <c r="CO149" s="101"/>
      <c r="CP149" s="101"/>
      <c r="CQ149" s="101"/>
      <c r="CR149" s="101"/>
      <c r="CS149" s="101"/>
      <c r="CT149" s="101"/>
      <c r="CU149" s="101"/>
      <c r="CV149" s="101"/>
      <c r="CW149" s="101"/>
      <c r="CX149" s="101"/>
      <c r="CY149" s="101"/>
      <c r="CZ149" s="101"/>
      <c r="DA149" s="101"/>
      <c r="DB149" s="101"/>
      <c r="DC149" s="103"/>
      <c r="DD149" s="34"/>
      <c r="DE149" s="13"/>
      <c r="DF149" s="65">
        <f t="shared" si="470"/>
        <v>0</v>
      </c>
      <c r="DG149" s="65">
        <f t="shared" si="471"/>
        <v>0</v>
      </c>
      <c r="DH149" s="65">
        <f t="shared" si="472"/>
        <v>0</v>
      </c>
      <c r="DI149" s="73">
        <f t="shared" si="473"/>
        <v>0</v>
      </c>
      <c r="DJ149" s="76">
        <f t="shared" si="474"/>
        <v>0</v>
      </c>
      <c r="DM149" s="65">
        <f t="shared" si="475"/>
        <v>0</v>
      </c>
      <c r="DN149" s="65">
        <f t="shared" si="476"/>
        <v>0</v>
      </c>
      <c r="DO149" s="65">
        <f t="shared" si="477"/>
        <v>0</v>
      </c>
      <c r="DP149" s="73">
        <f t="shared" si="478"/>
        <v>0</v>
      </c>
      <c r="DQ149" s="76">
        <f t="shared" si="479"/>
        <v>0</v>
      </c>
      <c r="DT149" s="65">
        <f t="shared" si="480"/>
        <v>0</v>
      </c>
      <c r="DU149" s="65">
        <f t="shared" si="481"/>
        <v>0</v>
      </c>
      <c r="DV149" s="65">
        <f t="shared" si="482"/>
        <v>0</v>
      </c>
      <c r="DW149" s="73">
        <f t="shared" si="483"/>
        <v>0</v>
      </c>
      <c r="DX149" s="76">
        <f t="shared" si="484"/>
        <v>0</v>
      </c>
    </row>
    <row r="150" spans="2:128" ht="15" customHeight="1" x14ac:dyDescent="0.15">
      <c r="B150" s="130"/>
      <c r="C150" s="130"/>
      <c r="D150" s="130"/>
      <c r="E150" s="120" t="str">
        <f>$E$26</f>
        <v xml:space="preserve"> </v>
      </c>
      <c r="F150" s="121"/>
      <c r="G150" s="121"/>
      <c r="H150" s="121"/>
      <c r="I150" s="121"/>
      <c r="J150" s="122"/>
      <c r="K150" s="123" t="str">
        <f>$K$26</f>
        <v>小松　五郎</v>
      </c>
      <c r="L150" s="124"/>
      <c r="M150" s="124"/>
      <c r="N150" s="124"/>
      <c r="O150" s="124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1"/>
      <c r="BN150" s="101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1"/>
      <c r="BZ150" s="101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1"/>
      <c r="CM150" s="101"/>
      <c r="CN150" s="101"/>
      <c r="CO150" s="101"/>
      <c r="CP150" s="101"/>
      <c r="CQ150" s="101"/>
      <c r="CR150" s="101"/>
      <c r="CS150" s="101"/>
      <c r="CT150" s="101"/>
      <c r="CU150" s="101"/>
      <c r="CV150" s="101"/>
      <c r="CW150" s="101"/>
      <c r="CX150" s="101"/>
      <c r="CY150" s="101"/>
      <c r="CZ150" s="101"/>
      <c r="DA150" s="101"/>
      <c r="DB150" s="101"/>
      <c r="DC150" s="103"/>
      <c r="DD150" s="34"/>
      <c r="DE150" s="13"/>
      <c r="DF150" s="65">
        <f t="shared" si="470"/>
        <v>0</v>
      </c>
      <c r="DG150" s="65">
        <f t="shared" si="471"/>
        <v>0</v>
      </c>
      <c r="DH150" s="65">
        <f t="shared" si="472"/>
        <v>0</v>
      </c>
      <c r="DI150" s="73">
        <f t="shared" si="473"/>
        <v>0</v>
      </c>
      <c r="DJ150" s="76">
        <f t="shared" si="474"/>
        <v>0</v>
      </c>
      <c r="DM150" s="65">
        <f t="shared" si="475"/>
        <v>0</v>
      </c>
      <c r="DN150" s="65">
        <f t="shared" si="476"/>
        <v>0</v>
      </c>
      <c r="DO150" s="65">
        <f t="shared" si="477"/>
        <v>0</v>
      </c>
      <c r="DP150" s="73">
        <f t="shared" si="478"/>
        <v>0</v>
      </c>
      <c r="DQ150" s="76">
        <f t="shared" si="479"/>
        <v>0</v>
      </c>
      <c r="DT150" s="65">
        <f t="shared" si="480"/>
        <v>0</v>
      </c>
      <c r="DU150" s="65">
        <f t="shared" si="481"/>
        <v>0</v>
      </c>
      <c r="DV150" s="65">
        <f t="shared" si="482"/>
        <v>0</v>
      </c>
      <c r="DW150" s="73">
        <f t="shared" si="483"/>
        <v>0</v>
      </c>
      <c r="DX150" s="76">
        <f t="shared" si="484"/>
        <v>0</v>
      </c>
    </row>
    <row r="151" spans="2:128" ht="15" customHeight="1" x14ac:dyDescent="0.15">
      <c r="B151" s="130"/>
      <c r="C151" s="130"/>
      <c r="D151" s="130"/>
      <c r="E151" s="120" t="str">
        <f>$E$27</f>
        <v xml:space="preserve"> </v>
      </c>
      <c r="F151" s="121"/>
      <c r="G151" s="121"/>
      <c r="H151" s="121"/>
      <c r="I151" s="121"/>
      <c r="J151" s="122"/>
      <c r="K151" s="123" t="str">
        <f>$K$27</f>
        <v>小松　六郎</v>
      </c>
      <c r="L151" s="124"/>
      <c r="M151" s="124"/>
      <c r="N151" s="124"/>
      <c r="O151" s="124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1"/>
      <c r="BN151" s="101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1"/>
      <c r="BZ151" s="101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1"/>
      <c r="CM151" s="101"/>
      <c r="CN151" s="101"/>
      <c r="CO151" s="101"/>
      <c r="CP151" s="101"/>
      <c r="CQ151" s="101"/>
      <c r="CR151" s="101"/>
      <c r="CS151" s="101"/>
      <c r="CT151" s="101"/>
      <c r="CU151" s="101"/>
      <c r="CV151" s="101"/>
      <c r="CW151" s="101"/>
      <c r="CX151" s="101"/>
      <c r="CY151" s="101"/>
      <c r="CZ151" s="101"/>
      <c r="DA151" s="101"/>
      <c r="DB151" s="101"/>
      <c r="DC151" s="103"/>
      <c r="DD151" s="34"/>
      <c r="DE151" s="13"/>
      <c r="DF151" s="65">
        <f t="shared" si="470"/>
        <v>0</v>
      </c>
      <c r="DG151" s="65">
        <f t="shared" si="471"/>
        <v>0</v>
      </c>
      <c r="DH151" s="65">
        <f t="shared" si="472"/>
        <v>0</v>
      </c>
      <c r="DI151" s="73">
        <f t="shared" si="473"/>
        <v>0</v>
      </c>
      <c r="DJ151" s="76">
        <f t="shared" si="474"/>
        <v>0</v>
      </c>
      <c r="DM151" s="65">
        <f t="shared" si="475"/>
        <v>0</v>
      </c>
      <c r="DN151" s="65">
        <f t="shared" si="476"/>
        <v>0</v>
      </c>
      <c r="DO151" s="65">
        <f t="shared" si="477"/>
        <v>0</v>
      </c>
      <c r="DP151" s="73">
        <f t="shared" si="478"/>
        <v>0</v>
      </c>
      <c r="DQ151" s="76">
        <f t="shared" si="479"/>
        <v>0</v>
      </c>
      <c r="DT151" s="65">
        <f t="shared" si="480"/>
        <v>0</v>
      </c>
      <c r="DU151" s="65">
        <f t="shared" si="481"/>
        <v>0</v>
      </c>
      <c r="DV151" s="65">
        <f t="shared" si="482"/>
        <v>0</v>
      </c>
      <c r="DW151" s="73">
        <f t="shared" si="483"/>
        <v>0</v>
      </c>
      <c r="DX151" s="76">
        <f t="shared" si="484"/>
        <v>0</v>
      </c>
    </row>
    <row r="152" spans="2:128" ht="15" customHeight="1" x14ac:dyDescent="0.15">
      <c r="B152" s="130"/>
      <c r="C152" s="130"/>
      <c r="D152" s="130"/>
      <c r="E152" s="120" t="str">
        <f>$E$28</f>
        <v>▲建設（一次下請）</v>
      </c>
      <c r="F152" s="121"/>
      <c r="G152" s="121"/>
      <c r="H152" s="121"/>
      <c r="I152" s="121"/>
      <c r="J152" s="122"/>
      <c r="K152" s="123" t="str">
        <f>$K$28</f>
        <v>小松　一郎</v>
      </c>
      <c r="L152" s="124"/>
      <c r="M152" s="124"/>
      <c r="N152" s="124"/>
      <c r="O152" s="124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1"/>
      <c r="BN152" s="101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1"/>
      <c r="BZ152" s="101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1"/>
      <c r="CM152" s="101"/>
      <c r="CN152" s="101"/>
      <c r="CO152" s="101"/>
      <c r="CP152" s="101"/>
      <c r="CQ152" s="101"/>
      <c r="CR152" s="101"/>
      <c r="CS152" s="101"/>
      <c r="CT152" s="101"/>
      <c r="CU152" s="101"/>
      <c r="CV152" s="101"/>
      <c r="CW152" s="101"/>
      <c r="CX152" s="101"/>
      <c r="CY152" s="101"/>
      <c r="CZ152" s="101"/>
      <c r="DA152" s="101"/>
      <c r="DB152" s="101"/>
      <c r="DC152" s="103"/>
      <c r="DD152" s="34"/>
      <c r="DE152" s="13"/>
      <c r="DF152" s="65">
        <f t="shared" si="470"/>
        <v>0</v>
      </c>
      <c r="DG152" s="65">
        <f t="shared" si="471"/>
        <v>0</v>
      </c>
      <c r="DH152" s="65">
        <f t="shared" si="472"/>
        <v>0</v>
      </c>
      <c r="DI152" s="73">
        <f t="shared" si="473"/>
        <v>0</v>
      </c>
      <c r="DJ152" s="76">
        <f t="shared" si="474"/>
        <v>0</v>
      </c>
      <c r="DM152" s="65">
        <f t="shared" si="475"/>
        <v>0</v>
      </c>
      <c r="DN152" s="65">
        <f t="shared" si="476"/>
        <v>0</v>
      </c>
      <c r="DO152" s="65">
        <f t="shared" si="477"/>
        <v>0</v>
      </c>
      <c r="DP152" s="73">
        <f t="shared" si="478"/>
        <v>0</v>
      </c>
      <c r="DQ152" s="76">
        <f t="shared" si="479"/>
        <v>0</v>
      </c>
      <c r="DT152" s="65">
        <f t="shared" si="480"/>
        <v>0</v>
      </c>
      <c r="DU152" s="65">
        <f t="shared" si="481"/>
        <v>0</v>
      </c>
      <c r="DV152" s="65">
        <f t="shared" si="482"/>
        <v>0</v>
      </c>
      <c r="DW152" s="73">
        <f t="shared" si="483"/>
        <v>0</v>
      </c>
      <c r="DX152" s="76">
        <f t="shared" si="484"/>
        <v>0</v>
      </c>
    </row>
    <row r="153" spans="2:128" ht="15" customHeight="1" x14ac:dyDescent="0.15">
      <c r="B153" s="130"/>
      <c r="C153" s="130"/>
      <c r="D153" s="130"/>
      <c r="E153" s="120" t="str">
        <f>$E$29</f>
        <v xml:space="preserve"> </v>
      </c>
      <c r="F153" s="121"/>
      <c r="G153" s="121"/>
      <c r="H153" s="121"/>
      <c r="I153" s="121"/>
      <c r="J153" s="122"/>
      <c r="K153" s="123" t="str">
        <f>$K$29</f>
        <v>小松　二郎</v>
      </c>
      <c r="L153" s="124"/>
      <c r="M153" s="124"/>
      <c r="N153" s="124"/>
      <c r="O153" s="124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1"/>
      <c r="BZ153" s="101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1"/>
      <c r="CM153" s="101"/>
      <c r="CN153" s="101"/>
      <c r="CO153" s="101"/>
      <c r="CP153" s="101"/>
      <c r="CQ153" s="101"/>
      <c r="CR153" s="101"/>
      <c r="CS153" s="101"/>
      <c r="CT153" s="101"/>
      <c r="CU153" s="101"/>
      <c r="CV153" s="101"/>
      <c r="CW153" s="101"/>
      <c r="CX153" s="101"/>
      <c r="CY153" s="101"/>
      <c r="CZ153" s="101"/>
      <c r="DA153" s="101"/>
      <c r="DB153" s="101"/>
      <c r="DC153" s="103"/>
      <c r="DD153" s="34"/>
      <c r="DE153" s="13"/>
      <c r="DF153" s="65">
        <f t="shared" si="470"/>
        <v>0</v>
      </c>
      <c r="DG153" s="65">
        <f t="shared" si="471"/>
        <v>0</v>
      </c>
      <c r="DH153" s="65">
        <f t="shared" si="472"/>
        <v>0</v>
      </c>
      <c r="DI153" s="73">
        <f t="shared" si="473"/>
        <v>0</v>
      </c>
      <c r="DJ153" s="76">
        <f t="shared" si="474"/>
        <v>0</v>
      </c>
      <c r="DM153" s="65">
        <f t="shared" si="475"/>
        <v>0</v>
      </c>
      <c r="DN153" s="65">
        <f t="shared" si="476"/>
        <v>0</v>
      </c>
      <c r="DO153" s="65">
        <f t="shared" si="477"/>
        <v>0</v>
      </c>
      <c r="DP153" s="73">
        <f t="shared" si="478"/>
        <v>0</v>
      </c>
      <c r="DQ153" s="76">
        <f t="shared" si="479"/>
        <v>0</v>
      </c>
      <c r="DT153" s="65">
        <f t="shared" si="480"/>
        <v>0</v>
      </c>
      <c r="DU153" s="65">
        <f t="shared" si="481"/>
        <v>0</v>
      </c>
      <c r="DV153" s="65">
        <f t="shared" si="482"/>
        <v>0</v>
      </c>
      <c r="DW153" s="73">
        <f t="shared" si="483"/>
        <v>0</v>
      </c>
      <c r="DX153" s="76">
        <f t="shared" si="484"/>
        <v>0</v>
      </c>
    </row>
    <row r="154" spans="2:128" ht="15" customHeight="1" x14ac:dyDescent="0.15">
      <c r="B154" s="130"/>
      <c r="C154" s="130"/>
      <c r="D154" s="130"/>
      <c r="E154" s="120" t="str">
        <f>$E$30</f>
        <v xml:space="preserve"> </v>
      </c>
      <c r="F154" s="121"/>
      <c r="G154" s="121"/>
      <c r="H154" s="121"/>
      <c r="I154" s="121"/>
      <c r="J154" s="122"/>
      <c r="K154" s="123" t="str">
        <f>$K$30</f>
        <v>小松　三郎</v>
      </c>
      <c r="L154" s="124"/>
      <c r="M154" s="124"/>
      <c r="N154" s="124"/>
      <c r="O154" s="124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1"/>
      <c r="BN154" s="101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1"/>
      <c r="BZ154" s="101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1"/>
      <c r="CM154" s="101"/>
      <c r="CN154" s="101"/>
      <c r="CO154" s="101"/>
      <c r="CP154" s="101"/>
      <c r="CQ154" s="101"/>
      <c r="CR154" s="101"/>
      <c r="CS154" s="101"/>
      <c r="CT154" s="101"/>
      <c r="CU154" s="101"/>
      <c r="CV154" s="101"/>
      <c r="CW154" s="101"/>
      <c r="CX154" s="101"/>
      <c r="CY154" s="101"/>
      <c r="CZ154" s="101"/>
      <c r="DA154" s="101"/>
      <c r="DB154" s="101"/>
      <c r="DC154" s="103"/>
      <c r="DD154" s="34"/>
      <c r="DE154" s="13"/>
      <c r="DF154" s="65">
        <f t="shared" si="470"/>
        <v>0</v>
      </c>
      <c r="DG154" s="65">
        <f t="shared" si="471"/>
        <v>0</v>
      </c>
      <c r="DH154" s="65">
        <f t="shared" si="472"/>
        <v>0</v>
      </c>
      <c r="DI154" s="73">
        <f t="shared" si="473"/>
        <v>0</v>
      </c>
      <c r="DJ154" s="76">
        <f t="shared" si="474"/>
        <v>0</v>
      </c>
      <c r="DM154" s="65">
        <f t="shared" si="475"/>
        <v>0</v>
      </c>
      <c r="DN154" s="65">
        <f t="shared" si="476"/>
        <v>0</v>
      </c>
      <c r="DO154" s="65">
        <f t="shared" si="477"/>
        <v>0</v>
      </c>
      <c r="DP154" s="73">
        <f t="shared" si="478"/>
        <v>0</v>
      </c>
      <c r="DQ154" s="76">
        <f t="shared" si="479"/>
        <v>0</v>
      </c>
      <c r="DT154" s="65">
        <f t="shared" si="480"/>
        <v>0</v>
      </c>
      <c r="DU154" s="65">
        <f>COUNTIFS($P$144:$DC$144,"&gt;="&amp;$BU$6,$P$144:$DC$144,"&lt;="&amp;$CL$6,$P$144:$DC$144,"&gt;="&amp;$CL$143,$P$144:$DC$144,"&lt;"&amp;$AB$165,P154:DC154,"●")</f>
        <v>0</v>
      </c>
      <c r="DV154" s="65">
        <f t="shared" si="482"/>
        <v>0</v>
      </c>
      <c r="DW154" s="73">
        <f t="shared" si="483"/>
        <v>0</v>
      </c>
      <c r="DX154" s="76">
        <f t="shared" si="484"/>
        <v>0</v>
      </c>
    </row>
    <row r="155" spans="2:128" ht="15" customHeight="1" x14ac:dyDescent="0.15">
      <c r="B155" s="130"/>
      <c r="C155" s="130"/>
      <c r="D155" s="130"/>
      <c r="E155" s="120" t="str">
        <f>$E$31</f>
        <v xml:space="preserve"> </v>
      </c>
      <c r="F155" s="121"/>
      <c r="G155" s="121"/>
      <c r="H155" s="121"/>
      <c r="I155" s="121"/>
      <c r="J155" s="122"/>
      <c r="K155" s="123" t="str">
        <f>$K$31</f>
        <v>小松　四郎</v>
      </c>
      <c r="L155" s="124"/>
      <c r="M155" s="124"/>
      <c r="N155" s="124"/>
      <c r="O155" s="124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1"/>
      <c r="BN155" s="101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1"/>
      <c r="BZ155" s="101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1"/>
      <c r="CM155" s="101"/>
      <c r="CN155" s="101"/>
      <c r="CO155" s="101"/>
      <c r="CP155" s="101"/>
      <c r="CQ155" s="101"/>
      <c r="CR155" s="101"/>
      <c r="CS155" s="101"/>
      <c r="CT155" s="101"/>
      <c r="CU155" s="101"/>
      <c r="CV155" s="101"/>
      <c r="CW155" s="101"/>
      <c r="CX155" s="101"/>
      <c r="CY155" s="101"/>
      <c r="CZ155" s="101"/>
      <c r="DA155" s="101"/>
      <c r="DB155" s="101"/>
      <c r="DC155" s="103"/>
      <c r="DD155" s="34"/>
      <c r="DE155" s="13"/>
      <c r="DF155" s="65">
        <f t="shared" si="470"/>
        <v>0</v>
      </c>
      <c r="DG155" s="65">
        <f t="shared" si="471"/>
        <v>0</v>
      </c>
      <c r="DH155" s="65">
        <f t="shared" si="472"/>
        <v>0</v>
      </c>
      <c r="DI155" s="73">
        <f t="shared" si="473"/>
        <v>0</v>
      </c>
      <c r="DJ155" s="76">
        <f t="shared" si="474"/>
        <v>0</v>
      </c>
      <c r="DM155" s="65">
        <f t="shared" si="475"/>
        <v>0</v>
      </c>
      <c r="DN155" s="65">
        <f t="shared" si="476"/>
        <v>0</v>
      </c>
      <c r="DO155" s="65">
        <f t="shared" si="477"/>
        <v>0</v>
      </c>
      <c r="DP155" s="73">
        <f t="shared" si="478"/>
        <v>0</v>
      </c>
      <c r="DQ155" s="76">
        <f t="shared" si="479"/>
        <v>0</v>
      </c>
      <c r="DT155" s="65">
        <f t="shared" si="480"/>
        <v>0</v>
      </c>
      <c r="DU155" s="65">
        <f t="shared" si="481"/>
        <v>0</v>
      </c>
      <c r="DV155" s="65">
        <f t="shared" si="482"/>
        <v>0</v>
      </c>
      <c r="DW155" s="73">
        <f t="shared" si="483"/>
        <v>0</v>
      </c>
      <c r="DX155" s="76">
        <f t="shared" si="484"/>
        <v>0</v>
      </c>
    </row>
    <row r="156" spans="2:128" ht="15" customHeight="1" x14ac:dyDescent="0.15">
      <c r="B156" s="130"/>
      <c r="C156" s="130"/>
      <c r="D156" s="130"/>
      <c r="E156" s="120" t="str">
        <f>$E$32</f>
        <v xml:space="preserve"> </v>
      </c>
      <c r="F156" s="121"/>
      <c r="G156" s="121"/>
      <c r="H156" s="121"/>
      <c r="I156" s="121"/>
      <c r="J156" s="122"/>
      <c r="K156" s="123" t="str">
        <f>$K$32</f>
        <v>小松　五郎</v>
      </c>
      <c r="L156" s="124"/>
      <c r="M156" s="124"/>
      <c r="N156" s="124"/>
      <c r="O156" s="124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1"/>
      <c r="BZ156" s="101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1"/>
      <c r="CM156" s="101"/>
      <c r="CN156" s="101"/>
      <c r="CO156" s="101"/>
      <c r="CP156" s="101"/>
      <c r="CQ156" s="101"/>
      <c r="CR156" s="101"/>
      <c r="CS156" s="101"/>
      <c r="CT156" s="101"/>
      <c r="CU156" s="101"/>
      <c r="CV156" s="101"/>
      <c r="CW156" s="101"/>
      <c r="CX156" s="101"/>
      <c r="CY156" s="101"/>
      <c r="CZ156" s="101"/>
      <c r="DA156" s="101"/>
      <c r="DB156" s="101"/>
      <c r="DC156" s="103"/>
      <c r="DD156" s="34"/>
      <c r="DE156" s="13"/>
      <c r="DF156" s="65">
        <f t="shared" si="470"/>
        <v>0</v>
      </c>
      <c r="DG156" s="65">
        <f t="shared" si="471"/>
        <v>0</v>
      </c>
      <c r="DH156" s="65">
        <f t="shared" si="472"/>
        <v>0</v>
      </c>
      <c r="DI156" s="73">
        <f t="shared" si="473"/>
        <v>0</v>
      </c>
      <c r="DJ156" s="76">
        <f t="shared" si="474"/>
        <v>0</v>
      </c>
      <c r="DM156" s="65">
        <f t="shared" si="475"/>
        <v>0</v>
      </c>
      <c r="DN156" s="65">
        <f t="shared" si="476"/>
        <v>0</v>
      </c>
      <c r="DO156" s="65">
        <f t="shared" si="477"/>
        <v>0</v>
      </c>
      <c r="DP156" s="73">
        <f t="shared" si="478"/>
        <v>0</v>
      </c>
      <c r="DQ156" s="76">
        <f t="shared" si="479"/>
        <v>0</v>
      </c>
      <c r="DT156" s="65">
        <f t="shared" si="480"/>
        <v>0</v>
      </c>
      <c r="DU156" s="65">
        <f t="shared" si="481"/>
        <v>0</v>
      </c>
      <c r="DV156" s="65">
        <f t="shared" si="482"/>
        <v>0</v>
      </c>
      <c r="DW156" s="73">
        <f t="shared" si="483"/>
        <v>0</v>
      </c>
      <c r="DX156" s="76">
        <f t="shared" si="484"/>
        <v>0</v>
      </c>
    </row>
    <row r="157" spans="2:128" ht="15" customHeight="1" x14ac:dyDescent="0.15">
      <c r="B157" s="130"/>
      <c r="C157" s="130"/>
      <c r="D157" s="130"/>
      <c r="E157" s="120" t="str">
        <f>$E$33</f>
        <v xml:space="preserve"> </v>
      </c>
      <c r="F157" s="121"/>
      <c r="G157" s="121"/>
      <c r="H157" s="121"/>
      <c r="I157" s="121"/>
      <c r="J157" s="122"/>
      <c r="K157" s="123" t="str">
        <f>$K$33</f>
        <v>小松　六郎</v>
      </c>
      <c r="L157" s="124"/>
      <c r="M157" s="124"/>
      <c r="N157" s="124"/>
      <c r="O157" s="124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1"/>
      <c r="BN157" s="101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1"/>
      <c r="BZ157" s="101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1"/>
      <c r="CM157" s="101"/>
      <c r="CN157" s="101"/>
      <c r="CO157" s="101"/>
      <c r="CP157" s="101"/>
      <c r="CQ157" s="101"/>
      <c r="CR157" s="101"/>
      <c r="CS157" s="101"/>
      <c r="CT157" s="101"/>
      <c r="CU157" s="101"/>
      <c r="CV157" s="101"/>
      <c r="CW157" s="101"/>
      <c r="CX157" s="101"/>
      <c r="CY157" s="101"/>
      <c r="CZ157" s="101"/>
      <c r="DA157" s="101"/>
      <c r="DB157" s="101"/>
      <c r="DC157" s="103"/>
      <c r="DD157" s="34"/>
      <c r="DE157" s="13"/>
      <c r="DF157" s="65">
        <f t="shared" si="470"/>
        <v>0</v>
      </c>
      <c r="DG157" s="65">
        <f t="shared" si="471"/>
        <v>0</v>
      </c>
      <c r="DH157" s="65">
        <f t="shared" si="472"/>
        <v>0</v>
      </c>
      <c r="DI157" s="73">
        <f t="shared" si="473"/>
        <v>0</v>
      </c>
      <c r="DJ157" s="76">
        <f t="shared" si="474"/>
        <v>0</v>
      </c>
      <c r="DM157" s="65">
        <f t="shared" si="475"/>
        <v>0</v>
      </c>
      <c r="DN157" s="65">
        <f t="shared" si="476"/>
        <v>0</v>
      </c>
      <c r="DO157" s="65">
        <f t="shared" si="477"/>
        <v>0</v>
      </c>
      <c r="DP157" s="73">
        <f t="shared" si="478"/>
        <v>0</v>
      </c>
      <c r="DQ157" s="76">
        <f t="shared" si="479"/>
        <v>0</v>
      </c>
      <c r="DT157" s="65">
        <f t="shared" si="480"/>
        <v>0</v>
      </c>
      <c r="DU157" s="65">
        <f t="shared" si="481"/>
        <v>0</v>
      </c>
      <c r="DV157" s="65">
        <f t="shared" si="482"/>
        <v>0</v>
      </c>
      <c r="DW157" s="73">
        <f t="shared" si="483"/>
        <v>0</v>
      </c>
      <c r="DX157" s="76">
        <f t="shared" si="484"/>
        <v>0</v>
      </c>
    </row>
    <row r="158" spans="2:128" ht="15" customHeight="1" x14ac:dyDescent="0.15">
      <c r="B158" s="5"/>
      <c r="C158" s="5"/>
      <c r="D158" s="5"/>
      <c r="E158" s="120" t="str">
        <f>$E$34</f>
        <v>■建設（二次下請）</v>
      </c>
      <c r="F158" s="121"/>
      <c r="G158" s="121"/>
      <c r="H158" s="121"/>
      <c r="I158" s="121"/>
      <c r="J158" s="122"/>
      <c r="K158" s="123" t="str">
        <f>$K$34</f>
        <v>小松　一郎</v>
      </c>
      <c r="L158" s="124"/>
      <c r="M158" s="124"/>
      <c r="N158" s="124"/>
      <c r="O158" s="124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1"/>
      <c r="BN158" s="101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1"/>
      <c r="BZ158" s="101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1"/>
      <c r="CM158" s="101"/>
      <c r="CN158" s="101"/>
      <c r="CO158" s="101"/>
      <c r="CP158" s="101"/>
      <c r="CQ158" s="101"/>
      <c r="CR158" s="101"/>
      <c r="CS158" s="101"/>
      <c r="CT158" s="101"/>
      <c r="CU158" s="101"/>
      <c r="CV158" s="101"/>
      <c r="CW158" s="101"/>
      <c r="CX158" s="101"/>
      <c r="CY158" s="101"/>
      <c r="CZ158" s="101"/>
      <c r="DA158" s="101"/>
      <c r="DB158" s="101"/>
      <c r="DC158" s="103"/>
      <c r="DD158" s="34"/>
      <c r="DE158" s="13"/>
      <c r="DF158" s="65">
        <f t="shared" si="470"/>
        <v>0</v>
      </c>
      <c r="DG158" s="65">
        <f t="shared" si="471"/>
        <v>0</v>
      </c>
      <c r="DH158" s="65">
        <f t="shared" si="472"/>
        <v>0</v>
      </c>
      <c r="DI158" s="73">
        <f t="shared" si="473"/>
        <v>0</v>
      </c>
      <c r="DJ158" s="76">
        <f t="shared" si="474"/>
        <v>0</v>
      </c>
      <c r="DM158" s="65">
        <f t="shared" si="475"/>
        <v>0</v>
      </c>
      <c r="DN158" s="65">
        <f t="shared" si="476"/>
        <v>0</v>
      </c>
      <c r="DO158" s="65">
        <f t="shared" si="477"/>
        <v>0</v>
      </c>
      <c r="DP158" s="73">
        <f t="shared" si="478"/>
        <v>0</v>
      </c>
      <c r="DQ158" s="76">
        <f t="shared" si="479"/>
        <v>0</v>
      </c>
      <c r="DT158" s="65">
        <f t="shared" si="480"/>
        <v>0</v>
      </c>
      <c r="DU158" s="65">
        <f t="shared" si="481"/>
        <v>0</v>
      </c>
      <c r="DV158" s="65">
        <f t="shared" si="482"/>
        <v>0</v>
      </c>
      <c r="DW158" s="73">
        <f t="shared" si="483"/>
        <v>0</v>
      </c>
      <c r="DX158" s="76">
        <f t="shared" si="484"/>
        <v>0</v>
      </c>
    </row>
    <row r="159" spans="2:128" ht="15" customHeight="1" x14ac:dyDescent="0.15">
      <c r="B159" s="5"/>
      <c r="C159" s="5"/>
      <c r="D159" s="5"/>
      <c r="E159" s="120" t="str">
        <f>$E$35</f>
        <v xml:space="preserve"> </v>
      </c>
      <c r="F159" s="121"/>
      <c r="G159" s="121"/>
      <c r="H159" s="121"/>
      <c r="I159" s="121"/>
      <c r="J159" s="122"/>
      <c r="K159" s="123" t="str">
        <f>$K$35</f>
        <v>小松　二郎</v>
      </c>
      <c r="L159" s="124"/>
      <c r="M159" s="124"/>
      <c r="N159" s="124"/>
      <c r="O159" s="124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1"/>
      <c r="BZ159" s="101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1"/>
      <c r="CM159" s="101"/>
      <c r="CN159" s="101"/>
      <c r="CO159" s="101"/>
      <c r="CP159" s="101"/>
      <c r="CQ159" s="101"/>
      <c r="CR159" s="101"/>
      <c r="CS159" s="101"/>
      <c r="CT159" s="101"/>
      <c r="CU159" s="101"/>
      <c r="CV159" s="101"/>
      <c r="CW159" s="101"/>
      <c r="CX159" s="101"/>
      <c r="CY159" s="101"/>
      <c r="CZ159" s="101"/>
      <c r="DA159" s="101"/>
      <c r="DB159" s="101"/>
      <c r="DC159" s="103"/>
      <c r="DD159" s="34"/>
      <c r="DE159" s="13"/>
      <c r="DF159" s="65">
        <f t="shared" si="470"/>
        <v>0</v>
      </c>
      <c r="DG159" s="65">
        <f t="shared" si="471"/>
        <v>0</v>
      </c>
      <c r="DH159" s="65">
        <f t="shared" si="472"/>
        <v>0</v>
      </c>
      <c r="DI159" s="73">
        <f t="shared" si="473"/>
        <v>0</v>
      </c>
      <c r="DJ159" s="76">
        <f t="shared" si="474"/>
        <v>0</v>
      </c>
      <c r="DM159" s="65">
        <f t="shared" si="475"/>
        <v>0</v>
      </c>
      <c r="DN159" s="65">
        <f t="shared" si="476"/>
        <v>0</v>
      </c>
      <c r="DO159" s="65">
        <f t="shared" si="477"/>
        <v>0</v>
      </c>
      <c r="DP159" s="73">
        <f t="shared" si="478"/>
        <v>0</v>
      </c>
      <c r="DQ159" s="76">
        <f t="shared" si="479"/>
        <v>0</v>
      </c>
      <c r="DT159" s="65">
        <f t="shared" si="480"/>
        <v>0</v>
      </c>
      <c r="DU159" s="65">
        <f t="shared" si="481"/>
        <v>0</v>
      </c>
      <c r="DV159" s="65">
        <f t="shared" si="482"/>
        <v>0</v>
      </c>
      <c r="DW159" s="73">
        <f t="shared" si="483"/>
        <v>0</v>
      </c>
      <c r="DX159" s="76">
        <f t="shared" si="484"/>
        <v>0</v>
      </c>
    </row>
    <row r="160" spans="2:128" ht="15" customHeight="1" x14ac:dyDescent="0.15">
      <c r="B160" s="2"/>
      <c r="C160" s="2"/>
      <c r="D160" s="2"/>
      <c r="E160" s="120" t="str">
        <f>$E$36</f>
        <v xml:space="preserve"> </v>
      </c>
      <c r="F160" s="121"/>
      <c r="G160" s="121"/>
      <c r="H160" s="121"/>
      <c r="I160" s="121"/>
      <c r="J160" s="122"/>
      <c r="K160" s="123" t="str">
        <f>$K$36</f>
        <v>小松　三郎</v>
      </c>
      <c r="L160" s="124"/>
      <c r="M160" s="124"/>
      <c r="N160" s="124"/>
      <c r="O160" s="124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1"/>
      <c r="CM160" s="101"/>
      <c r="CN160" s="101"/>
      <c r="CO160" s="101"/>
      <c r="CP160" s="101"/>
      <c r="CQ160" s="101"/>
      <c r="CR160" s="101"/>
      <c r="CS160" s="101"/>
      <c r="CT160" s="101"/>
      <c r="CU160" s="101"/>
      <c r="CV160" s="101"/>
      <c r="CW160" s="101"/>
      <c r="CX160" s="101"/>
      <c r="CY160" s="101"/>
      <c r="CZ160" s="101"/>
      <c r="DA160" s="101"/>
      <c r="DB160" s="101"/>
      <c r="DC160" s="103"/>
      <c r="DD160" s="34"/>
      <c r="DE160" s="13"/>
      <c r="DF160" s="65">
        <f t="shared" si="470"/>
        <v>0</v>
      </c>
      <c r="DG160" s="65">
        <f t="shared" si="471"/>
        <v>0</v>
      </c>
      <c r="DH160" s="65">
        <f t="shared" si="472"/>
        <v>0</v>
      </c>
      <c r="DI160" s="73">
        <f t="shared" si="473"/>
        <v>0</v>
      </c>
      <c r="DJ160" s="76">
        <f t="shared" si="474"/>
        <v>0</v>
      </c>
      <c r="DM160" s="65">
        <f t="shared" si="475"/>
        <v>0</v>
      </c>
      <c r="DN160" s="65">
        <f t="shared" si="476"/>
        <v>0</v>
      </c>
      <c r="DO160" s="65">
        <f t="shared" si="477"/>
        <v>0</v>
      </c>
      <c r="DP160" s="73">
        <f t="shared" si="478"/>
        <v>0</v>
      </c>
      <c r="DQ160" s="76">
        <f t="shared" si="479"/>
        <v>0</v>
      </c>
      <c r="DT160" s="65">
        <f t="shared" si="480"/>
        <v>0</v>
      </c>
      <c r="DU160" s="65">
        <f t="shared" si="481"/>
        <v>0</v>
      </c>
      <c r="DV160" s="65">
        <f t="shared" si="482"/>
        <v>0</v>
      </c>
      <c r="DW160" s="73">
        <f t="shared" si="483"/>
        <v>0</v>
      </c>
      <c r="DX160" s="76">
        <f t="shared" si="484"/>
        <v>0</v>
      </c>
    </row>
    <row r="161" spans="2:129" x14ac:dyDescent="0.15">
      <c r="E161" s="120" t="str">
        <f>$E$37</f>
        <v xml:space="preserve"> </v>
      </c>
      <c r="F161" s="121"/>
      <c r="G161" s="121"/>
      <c r="H161" s="121"/>
      <c r="I161" s="121"/>
      <c r="J161" s="122"/>
      <c r="K161" s="123" t="str">
        <f>$K$37</f>
        <v>小松　四郎</v>
      </c>
      <c r="L161" s="124"/>
      <c r="M161" s="124"/>
      <c r="N161" s="124"/>
      <c r="O161" s="124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/>
      <c r="CW161" s="101"/>
      <c r="CX161" s="101"/>
      <c r="CY161" s="101"/>
      <c r="CZ161" s="101"/>
      <c r="DA161" s="101"/>
      <c r="DB161" s="101"/>
      <c r="DC161" s="103"/>
      <c r="DD161" s="34"/>
      <c r="DE161" s="13"/>
      <c r="DF161" s="65">
        <f t="shared" si="470"/>
        <v>0</v>
      </c>
      <c r="DG161" s="65">
        <f t="shared" si="471"/>
        <v>0</v>
      </c>
      <c r="DH161" s="65">
        <f t="shared" si="472"/>
        <v>0</v>
      </c>
      <c r="DI161" s="73">
        <f t="shared" si="473"/>
        <v>0</v>
      </c>
      <c r="DJ161" s="76">
        <f t="shared" si="474"/>
        <v>0</v>
      </c>
      <c r="DM161" s="65">
        <f t="shared" si="475"/>
        <v>0</v>
      </c>
      <c r="DN161" s="65">
        <f t="shared" si="476"/>
        <v>0</v>
      </c>
      <c r="DO161" s="65">
        <f t="shared" si="477"/>
        <v>0</v>
      </c>
      <c r="DP161" s="73">
        <f t="shared" si="478"/>
        <v>0</v>
      </c>
      <c r="DQ161" s="76">
        <f t="shared" si="479"/>
        <v>0</v>
      </c>
      <c r="DT161" s="65">
        <f t="shared" si="480"/>
        <v>0</v>
      </c>
      <c r="DU161" s="65">
        <f t="shared" si="481"/>
        <v>0</v>
      </c>
      <c r="DV161" s="65">
        <f t="shared" si="482"/>
        <v>0</v>
      </c>
      <c r="DW161" s="73">
        <f t="shared" si="483"/>
        <v>0</v>
      </c>
      <c r="DX161" s="76">
        <f t="shared" si="484"/>
        <v>0</v>
      </c>
    </row>
    <row r="162" spans="2:129" x14ac:dyDescent="0.15">
      <c r="E162" s="120" t="str">
        <f>$E$38</f>
        <v xml:space="preserve"> </v>
      </c>
      <c r="F162" s="121"/>
      <c r="G162" s="121"/>
      <c r="H162" s="121"/>
      <c r="I162" s="121"/>
      <c r="J162" s="122"/>
      <c r="K162" s="123" t="str">
        <f>$K$38</f>
        <v>小松　五郎</v>
      </c>
      <c r="L162" s="124"/>
      <c r="M162" s="124"/>
      <c r="N162" s="124"/>
      <c r="O162" s="124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1"/>
      <c r="BZ162" s="101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1"/>
      <c r="CM162" s="101"/>
      <c r="CN162" s="101"/>
      <c r="CO162" s="101"/>
      <c r="CP162" s="101"/>
      <c r="CQ162" s="101"/>
      <c r="CR162" s="101"/>
      <c r="CS162" s="101"/>
      <c r="CT162" s="101"/>
      <c r="CU162" s="101"/>
      <c r="CV162" s="101"/>
      <c r="CW162" s="101"/>
      <c r="CX162" s="101"/>
      <c r="CY162" s="101"/>
      <c r="CZ162" s="101"/>
      <c r="DA162" s="101"/>
      <c r="DB162" s="101"/>
      <c r="DC162" s="103"/>
      <c r="DD162" s="34"/>
      <c r="DE162" s="13"/>
      <c r="DF162" s="65">
        <f t="shared" si="470"/>
        <v>0</v>
      </c>
      <c r="DG162" s="65">
        <f t="shared" si="471"/>
        <v>0</v>
      </c>
      <c r="DH162" s="65">
        <f t="shared" si="472"/>
        <v>0</v>
      </c>
      <c r="DI162" s="73">
        <f t="shared" si="473"/>
        <v>0</v>
      </c>
      <c r="DJ162" s="76">
        <f t="shared" si="474"/>
        <v>0</v>
      </c>
      <c r="DM162" s="65">
        <f t="shared" si="475"/>
        <v>0</v>
      </c>
      <c r="DN162" s="65">
        <f t="shared" si="476"/>
        <v>0</v>
      </c>
      <c r="DO162" s="65">
        <f t="shared" si="477"/>
        <v>0</v>
      </c>
      <c r="DP162" s="73">
        <f t="shared" si="478"/>
        <v>0</v>
      </c>
      <c r="DQ162" s="76">
        <f t="shared" si="479"/>
        <v>0</v>
      </c>
      <c r="DT162" s="65">
        <f t="shared" si="480"/>
        <v>0</v>
      </c>
      <c r="DU162" s="65">
        <f t="shared" si="481"/>
        <v>0</v>
      </c>
      <c r="DV162" s="65">
        <f t="shared" si="482"/>
        <v>0</v>
      </c>
      <c r="DW162" s="73">
        <f t="shared" si="483"/>
        <v>0</v>
      </c>
      <c r="DX162" s="76">
        <f t="shared" si="484"/>
        <v>0</v>
      </c>
    </row>
    <row r="163" spans="2:129" ht="15" customHeight="1" x14ac:dyDescent="0.15">
      <c r="E163" s="125" t="str">
        <f>$E$39</f>
        <v xml:space="preserve"> </v>
      </c>
      <c r="F163" s="126"/>
      <c r="G163" s="126"/>
      <c r="H163" s="126"/>
      <c r="I163" s="126"/>
      <c r="J163" s="127"/>
      <c r="K163" s="128" t="str">
        <f>$K$39</f>
        <v>小松　六郎</v>
      </c>
      <c r="L163" s="129"/>
      <c r="M163" s="129"/>
      <c r="N163" s="129"/>
      <c r="O163" s="129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  <c r="BF163" s="104"/>
      <c r="BG163" s="104"/>
      <c r="BH163" s="104"/>
      <c r="BI163" s="104"/>
      <c r="BJ163" s="104"/>
      <c r="BK163" s="104"/>
      <c r="BL163" s="104"/>
      <c r="BM163" s="104"/>
      <c r="BN163" s="104"/>
      <c r="BO163" s="104"/>
      <c r="BP163" s="104"/>
      <c r="BQ163" s="104"/>
      <c r="BR163" s="104"/>
      <c r="BS163" s="104"/>
      <c r="BT163" s="104"/>
      <c r="BU163" s="104"/>
      <c r="BV163" s="104"/>
      <c r="BW163" s="104"/>
      <c r="BX163" s="104"/>
      <c r="BY163" s="104"/>
      <c r="BZ163" s="104"/>
      <c r="CA163" s="104"/>
      <c r="CB163" s="104"/>
      <c r="CC163" s="104"/>
      <c r="CD163" s="104"/>
      <c r="CE163" s="104"/>
      <c r="CF163" s="104"/>
      <c r="CG163" s="104"/>
      <c r="CH163" s="104"/>
      <c r="CI163" s="104"/>
      <c r="CJ163" s="104"/>
      <c r="CK163" s="104"/>
      <c r="CL163" s="104"/>
      <c r="CM163" s="104"/>
      <c r="CN163" s="104"/>
      <c r="CO163" s="104"/>
      <c r="CP163" s="104"/>
      <c r="CQ163" s="104"/>
      <c r="CR163" s="104"/>
      <c r="CS163" s="104"/>
      <c r="CT163" s="104"/>
      <c r="CU163" s="104"/>
      <c r="CV163" s="104"/>
      <c r="CW163" s="104"/>
      <c r="CX163" s="104"/>
      <c r="CY163" s="104"/>
      <c r="CZ163" s="104"/>
      <c r="DA163" s="104"/>
      <c r="DB163" s="104"/>
      <c r="DC163" s="105"/>
      <c r="DD163" s="34"/>
      <c r="DE163" s="13"/>
      <c r="DF163" s="65">
        <f t="shared" si="470"/>
        <v>0</v>
      </c>
      <c r="DG163" s="65">
        <f t="shared" si="471"/>
        <v>0</v>
      </c>
      <c r="DH163" s="65">
        <f t="shared" si="472"/>
        <v>0</v>
      </c>
      <c r="DI163" s="73">
        <f t="shared" si="473"/>
        <v>0</v>
      </c>
      <c r="DJ163" s="76">
        <f t="shared" si="474"/>
        <v>0</v>
      </c>
      <c r="DM163" s="65">
        <f t="shared" si="475"/>
        <v>0</v>
      </c>
      <c r="DN163" s="65">
        <f t="shared" si="476"/>
        <v>0</v>
      </c>
      <c r="DO163" s="65">
        <f t="shared" si="477"/>
        <v>0</v>
      </c>
      <c r="DP163" s="73">
        <f t="shared" si="478"/>
        <v>0</v>
      </c>
      <c r="DQ163" s="76">
        <f t="shared" si="479"/>
        <v>0</v>
      </c>
      <c r="DT163" s="65">
        <f t="shared" si="480"/>
        <v>0</v>
      </c>
      <c r="DU163" s="65">
        <f t="shared" si="481"/>
        <v>0</v>
      </c>
      <c r="DV163" s="65">
        <f t="shared" si="482"/>
        <v>0</v>
      </c>
      <c r="DW163" s="73">
        <f t="shared" si="483"/>
        <v>0</v>
      </c>
      <c r="DX163" s="76">
        <f t="shared" si="484"/>
        <v>0</v>
      </c>
    </row>
    <row r="164" spans="2:129" ht="15" customHeight="1" x14ac:dyDescent="0.15">
      <c r="B164" s="4"/>
      <c r="C164" s="4"/>
      <c r="D164" s="4"/>
      <c r="E164" s="68"/>
      <c r="F164" s="68"/>
      <c r="G164" s="68"/>
      <c r="H164" s="68"/>
      <c r="I164" s="9"/>
      <c r="J164" s="9"/>
      <c r="K164" s="9"/>
      <c r="L164" s="9"/>
      <c r="M164" s="9"/>
      <c r="N164" s="9"/>
      <c r="O164" s="9"/>
      <c r="P164" s="85">
        <f>IF(OR(P144=$CL$6,P144=$BU$6),"■",)</f>
        <v>0</v>
      </c>
      <c r="Q164" s="85">
        <f t="shared" ref="Q164:CB164" si="485">IF(OR(Q144=$CL$6,Q144=$BU$6),"■",)</f>
        <v>0</v>
      </c>
      <c r="R164" s="85">
        <f t="shared" si="485"/>
        <v>0</v>
      </c>
      <c r="S164" s="85">
        <f t="shared" si="485"/>
        <v>0</v>
      </c>
      <c r="T164" s="85">
        <f t="shared" si="485"/>
        <v>0</v>
      </c>
      <c r="U164" s="85">
        <f t="shared" si="485"/>
        <v>0</v>
      </c>
      <c r="V164" s="85">
        <f t="shared" si="485"/>
        <v>0</v>
      </c>
      <c r="W164" s="85">
        <f t="shared" si="485"/>
        <v>0</v>
      </c>
      <c r="X164" s="85">
        <f t="shared" si="485"/>
        <v>0</v>
      </c>
      <c r="Y164" s="85">
        <f t="shared" si="485"/>
        <v>0</v>
      </c>
      <c r="Z164" s="85">
        <f t="shared" si="485"/>
        <v>0</v>
      </c>
      <c r="AA164" s="85">
        <f t="shared" si="485"/>
        <v>0</v>
      </c>
      <c r="AB164" s="85">
        <f t="shared" si="485"/>
        <v>0</v>
      </c>
      <c r="AC164" s="85">
        <f t="shared" si="485"/>
        <v>0</v>
      </c>
      <c r="AD164" s="85">
        <f t="shared" si="485"/>
        <v>0</v>
      </c>
      <c r="AE164" s="85">
        <f t="shared" si="485"/>
        <v>0</v>
      </c>
      <c r="AF164" s="85">
        <f t="shared" si="485"/>
        <v>0</v>
      </c>
      <c r="AG164" s="85">
        <f t="shared" si="485"/>
        <v>0</v>
      </c>
      <c r="AH164" s="85">
        <f t="shared" si="485"/>
        <v>0</v>
      </c>
      <c r="AI164" s="85">
        <f t="shared" si="485"/>
        <v>0</v>
      </c>
      <c r="AJ164" s="85">
        <f t="shared" si="485"/>
        <v>0</v>
      </c>
      <c r="AK164" s="85">
        <f t="shared" si="485"/>
        <v>0</v>
      </c>
      <c r="AL164" s="85">
        <f t="shared" si="485"/>
        <v>0</v>
      </c>
      <c r="AM164" s="85">
        <f t="shared" si="485"/>
        <v>0</v>
      </c>
      <c r="AN164" s="85">
        <f t="shared" si="485"/>
        <v>0</v>
      </c>
      <c r="AO164" s="85">
        <f t="shared" si="485"/>
        <v>0</v>
      </c>
      <c r="AP164" s="85">
        <f t="shared" si="485"/>
        <v>0</v>
      </c>
      <c r="AQ164" s="85">
        <f t="shared" si="485"/>
        <v>0</v>
      </c>
      <c r="AR164" s="85">
        <f t="shared" si="485"/>
        <v>0</v>
      </c>
      <c r="AS164" s="85">
        <f t="shared" si="485"/>
        <v>0</v>
      </c>
      <c r="AT164" s="85">
        <f t="shared" si="485"/>
        <v>0</v>
      </c>
      <c r="AU164" s="85">
        <f t="shared" si="485"/>
        <v>0</v>
      </c>
      <c r="AV164" s="85">
        <f t="shared" si="485"/>
        <v>0</v>
      </c>
      <c r="AW164" s="85">
        <f t="shared" si="485"/>
        <v>0</v>
      </c>
      <c r="AX164" s="85">
        <f t="shared" si="485"/>
        <v>0</v>
      </c>
      <c r="AY164" s="85">
        <f t="shared" si="485"/>
        <v>0</v>
      </c>
      <c r="AZ164" s="85">
        <f t="shared" si="485"/>
        <v>0</v>
      </c>
      <c r="BA164" s="85">
        <f t="shared" si="485"/>
        <v>0</v>
      </c>
      <c r="BB164" s="85">
        <f t="shared" si="485"/>
        <v>0</v>
      </c>
      <c r="BC164" s="85">
        <f t="shared" si="485"/>
        <v>0</v>
      </c>
      <c r="BD164" s="85">
        <f t="shared" si="485"/>
        <v>0</v>
      </c>
      <c r="BE164" s="85">
        <f t="shared" si="485"/>
        <v>0</v>
      </c>
      <c r="BF164" s="85">
        <f t="shared" si="485"/>
        <v>0</v>
      </c>
      <c r="BG164" s="85">
        <f t="shared" si="485"/>
        <v>0</v>
      </c>
      <c r="BH164" s="85">
        <f t="shared" si="485"/>
        <v>0</v>
      </c>
      <c r="BI164" s="85">
        <f t="shared" si="485"/>
        <v>0</v>
      </c>
      <c r="BJ164" s="85">
        <f t="shared" si="485"/>
        <v>0</v>
      </c>
      <c r="BK164" s="85">
        <f t="shared" si="485"/>
        <v>0</v>
      </c>
      <c r="BL164" s="85">
        <f t="shared" si="485"/>
        <v>0</v>
      </c>
      <c r="BM164" s="85">
        <f t="shared" si="485"/>
        <v>0</v>
      </c>
      <c r="BN164" s="85">
        <f t="shared" si="485"/>
        <v>0</v>
      </c>
      <c r="BO164" s="85">
        <f t="shared" si="485"/>
        <v>0</v>
      </c>
      <c r="BP164" s="85">
        <f t="shared" si="485"/>
        <v>0</v>
      </c>
      <c r="BQ164" s="85">
        <f t="shared" si="485"/>
        <v>0</v>
      </c>
      <c r="BR164" s="85">
        <f t="shared" si="485"/>
        <v>0</v>
      </c>
      <c r="BS164" s="85">
        <f t="shared" si="485"/>
        <v>0</v>
      </c>
      <c r="BT164" s="85">
        <f t="shared" si="485"/>
        <v>0</v>
      </c>
      <c r="BU164" s="85">
        <f t="shared" si="485"/>
        <v>0</v>
      </c>
      <c r="BV164" s="85">
        <f t="shared" si="485"/>
        <v>0</v>
      </c>
      <c r="BW164" s="85">
        <f t="shared" si="485"/>
        <v>0</v>
      </c>
      <c r="BX164" s="85">
        <f t="shared" si="485"/>
        <v>0</v>
      </c>
      <c r="BY164" s="85">
        <f t="shared" si="485"/>
        <v>0</v>
      </c>
      <c r="BZ164" s="85">
        <f t="shared" si="485"/>
        <v>0</v>
      </c>
      <c r="CA164" s="85">
        <f t="shared" si="485"/>
        <v>0</v>
      </c>
      <c r="CB164" s="85">
        <f t="shared" si="485"/>
        <v>0</v>
      </c>
      <c r="CC164" s="85">
        <f t="shared" ref="CC164:DC164" si="486">IF(OR(CC144=$CL$6,CC144=$BU$6),"■",)</f>
        <v>0</v>
      </c>
      <c r="CD164" s="85">
        <f t="shared" si="486"/>
        <v>0</v>
      </c>
      <c r="CE164" s="85">
        <f t="shared" si="486"/>
        <v>0</v>
      </c>
      <c r="CF164" s="85">
        <f t="shared" si="486"/>
        <v>0</v>
      </c>
      <c r="CG164" s="85">
        <f t="shared" si="486"/>
        <v>0</v>
      </c>
      <c r="CH164" s="85">
        <f t="shared" si="486"/>
        <v>0</v>
      </c>
      <c r="CI164" s="85">
        <f t="shared" si="486"/>
        <v>0</v>
      </c>
      <c r="CJ164" s="85">
        <f t="shared" si="486"/>
        <v>0</v>
      </c>
      <c r="CK164" s="85">
        <f t="shared" si="486"/>
        <v>0</v>
      </c>
      <c r="CL164" s="85">
        <f t="shared" si="486"/>
        <v>0</v>
      </c>
      <c r="CM164" s="85">
        <f t="shared" si="486"/>
        <v>0</v>
      </c>
      <c r="CN164" s="85">
        <f t="shared" si="486"/>
        <v>0</v>
      </c>
      <c r="CO164" s="85">
        <f t="shared" si="486"/>
        <v>0</v>
      </c>
      <c r="CP164" s="85">
        <f t="shared" si="486"/>
        <v>0</v>
      </c>
      <c r="CQ164" s="85">
        <f t="shared" si="486"/>
        <v>0</v>
      </c>
      <c r="CR164" s="85">
        <f t="shared" si="486"/>
        <v>0</v>
      </c>
      <c r="CS164" s="85">
        <f t="shared" si="486"/>
        <v>0</v>
      </c>
      <c r="CT164" s="85">
        <f t="shared" si="486"/>
        <v>0</v>
      </c>
      <c r="CU164" s="85">
        <f t="shared" si="486"/>
        <v>0</v>
      </c>
      <c r="CV164" s="85">
        <f t="shared" si="486"/>
        <v>0</v>
      </c>
      <c r="CW164" s="85">
        <f t="shared" si="486"/>
        <v>0</v>
      </c>
      <c r="CX164" s="85">
        <f t="shared" si="486"/>
        <v>0</v>
      </c>
      <c r="CY164" s="85">
        <f t="shared" si="486"/>
        <v>0</v>
      </c>
      <c r="CZ164" s="85">
        <f t="shared" si="486"/>
        <v>0</v>
      </c>
      <c r="DA164" s="85">
        <f t="shared" si="486"/>
        <v>0</v>
      </c>
      <c r="DB164" s="85">
        <f t="shared" si="486"/>
        <v>0</v>
      </c>
      <c r="DC164" s="85">
        <f t="shared" si="486"/>
        <v>0</v>
      </c>
      <c r="DD164" s="34"/>
      <c r="DE164" s="71" t="s">
        <v>39</v>
      </c>
      <c r="DF164" s="72">
        <f>SUM(DF146:DF163)</f>
        <v>0</v>
      </c>
      <c r="DG164" s="72">
        <f t="shared" ref="DG164" si="487">SUM(DG146:DG163)</f>
        <v>0</v>
      </c>
      <c r="DH164" s="72">
        <f t="shared" ref="DH164" si="488">SUM(DH146:DH163)</f>
        <v>0</v>
      </c>
      <c r="DJ164" s="83">
        <f>IFERROR(AVERAGEIF(DF146:DF163,"&lt;&gt;0",DJ146:DJ163),0)</f>
        <v>0</v>
      </c>
      <c r="DL164" s="71" t="s">
        <v>39</v>
      </c>
      <c r="DM164" s="72">
        <f>SUM(DM146:DM163)</f>
        <v>0</v>
      </c>
      <c r="DN164" s="72">
        <f t="shared" ref="DN164" si="489">SUM(DN146:DN163)</f>
        <v>0</v>
      </c>
      <c r="DO164" s="72">
        <f t="shared" ref="DO164" si="490">SUM(DO146:DO163)</f>
        <v>0</v>
      </c>
      <c r="DQ164" s="83">
        <f>IFERROR(AVERAGEIF(DM146:DM163,"&lt;&gt;0",DQ146:DQ163),0)</f>
        <v>0</v>
      </c>
      <c r="DS164" s="71" t="s">
        <v>39</v>
      </c>
      <c r="DT164" s="72">
        <f>SUM(DT146:DT163)</f>
        <v>0</v>
      </c>
      <c r="DU164" s="72">
        <f t="shared" ref="DU164" si="491">SUM(DU146:DU163)</f>
        <v>0</v>
      </c>
      <c r="DV164" s="72">
        <f t="shared" ref="DV164" si="492">SUM(DV146:DV163)</f>
        <v>0</v>
      </c>
      <c r="DX164" s="83">
        <f>IFERROR(AVERAGEIF(DT146:DT163,"&lt;&gt;0",DX146:DX163),0)</f>
        <v>0</v>
      </c>
    </row>
    <row r="165" spans="2:129" ht="15" customHeight="1" x14ac:dyDescent="0.15"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59"/>
      <c r="Q165" s="60"/>
      <c r="R165" s="61"/>
      <c r="S165" s="61"/>
      <c r="T165" s="61"/>
      <c r="U165" s="61"/>
      <c r="V165" s="61"/>
      <c r="W165" s="61"/>
      <c r="X165" s="61"/>
      <c r="Y165" s="61"/>
      <c r="Z165" s="61"/>
      <c r="AA165" s="86">
        <f>DATE(YEAR(P166),MONTH(P166),1)</f>
        <v>46357</v>
      </c>
      <c r="AB165" s="169">
        <f>DATE(YEAR(AA165),MONTH(AA165),1)</f>
        <v>46357</v>
      </c>
      <c r="AC165" s="169"/>
      <c r="AD165" s="169"/>
      <c r="AE165" s="169"/>
      <c r="AF165" s="169"/>
      <c r="AG165" s="62"/>
      <c r="AH165" s="62"/>
      <c r="AI165" s="62"/>
      <c r="AJ165" s="62"/>
      <c r="AK165" s="61"/>
      <c r="AL165" s="61"/>
      <c r="AM165" s="61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87">
        <f>EOMONTH(AA165,1)</f>
        <v>46418</v>
      </c>
      <c r="BG165" s="169">
        <f>DATE(YEAR(BF165),MONTH(BF165),1)</f>
        <v>46388</v>
      </c>
      <c r="BH165" s="169"/>
      <c r="BI165" s="169"/>
      <c r="BJ165" s="169"/>
      <c r="BK165" s="169"/>
      <c r="BL165" s="63"/>
      <c r="BM165" s="63"/>
      <c r="BN165" s="63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87">
        <f>EOMONTH(BF165,1)</f>
        <v>46446</v>
      </c>
      <c r="CL165" s="169">
        <f>DATE(YEAR(CK165),MONTH(CK165),1)</f>
        <v>46419</v>
      </c>
      <c r="CM165" s="169"/>
      <c r="CN165" s="169"/>
      <c r="CO165" s="169"/>
      <c r="CP165" s="169"/>
      <c r="CQ165" s="63"/>
      <c r="CR165" s="63"/>
      <c r="CS165" s="63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145" t="s">
        <v>5</v>
      </c>
      <c r="DG165" s="145"/>
      <c r="DH165" s="145"/>
      <c r="DJ165" s="77" t="s">
        <v>43</v>
      </c>
      <c r="DL165" s="34"/>
      <c r="DM165" s="145" t="s">
        <v>5</v>
      </c>
      <c r="DN165" s="145"/>
      <c r="DO165" s="145"/>
      <c r="DQ165" s="77" t="s">
        <v>43</v>
      </c>
      <c r="DS165" s="34"/>
      <c r="DT165" s="145" t="s">
        <v>5</v>
      </c>
      <c r="DU165" s="145"/>
      <c r="DV165" s="145"/>
      <c r="DX165" s="77" t="s">
        <v>43</v>
      </c>
    </row>
    <row r="166" spans="2:129" ht="15" customHeight="1" x14ac:dyDescent="0.15">
      <c r="B166" s="134"/>
      <c r="C166" s="134"/>
      <c r="D166" s="134"/>
      <c r="E166" s="135" t="s">
        <v>3</v>
      </c>
      <c r="F166" s="136"/>
      <c r="G166" s="136"/>
      <c r="H166" s="136"/>
      <c r="I166" s="136"/>
      <c r="J166" s="137"/>
      <c r="K166" s="141" t="s">
        <v>4</v>
      </c>
      <c r="L166" s="136"/>
      <c r="M166" s="136"/>
      <c r="N166" s="136"/>
      <c r="O166" s="137"/>
      <c r="P166" s="47">
        <f>DATE(YEAR(DD144),MONTH(DD144),1)</f>
        <v>46357</v>
      </c>
      <c r="Q166" s="47">
        <f>P166+DAY(1)</f>
        <v>46358</v>
      </c>
      <c r="R166" s="47">
        <f>Q166+DAY(1)</f>
        <v>46359</v>
      </c>
      <c r="S166" s="47">
        <f t="shared" ref="S166" si="493">R166+DAY(1)</f>
        <v>46360</v>
      </c>
      <c r="T166" s="47">
        <f t="shared" ref="T166" si="494">S166+DAY(1)</f>
        <v>46361</v>
      </c>
      <c r="U166" s="47">
        <f t="shared" ref="U166" si="495">T166+DAY(1)</f>
        <v>46362</v>
      </c>
      <c r="V166" s="47">
        <f t="shared" ref="V166" si="496">U166+DAY(1)</f>
        <v>46363</v>
      </c>
      <c r="W166" s="47">
        <f t="shared" ref="W166" si="497">V166+DAY(1)</f>
        <v>46364</v>
      </c>
      <c r="X166" s="47">
        <f t="shared" ref="X166" si="498">W166+DAY(1)</f>
        <v>46365</v>
      </c>
      <c r="Y166" s="47">
        <f t="shared" ref="Y166" si="499">X166+DAY(1)</f>
        <v>46366</v>
      </c>
      <c r="Z166" s="47">
        <f t="shared" ref="Z166" si="500">Y166+DAY(1)</f>
        <v>46367</v>
      </c>
      <c r="AA166" s="47">
        <f t="shared" ref="AA166" si="501">Z166+DAY(1)</f>
        <v>46368</v>
      </c>
      <c r="AB166" s="47">
        <f t="shared" ref="AB166" si="502">AA166+DAY(1)</f>
        <v>46369</v>
      </c>
      <c r="AC166" s="47">
        <f t="shared" ref="AC166" si="503">AB166+DAY(1)</f>
        <v>46370</v>
      </c>
      <c r="AD166" s="47">
        <f t="shared" ref="AD166" si="504">AC166+DAY(1)</f>
        <v>46371</v>
      </c>
      <c r="AE166" s="47">
        <f t="shared" ref="AE166" si="505">AD166+DAY(1)</f>
        <v>46372</v>
      </c>
      <c r="AF166" s="47">
        <f t="shared" ref="AF166" si="506">AE166+DAY(1)</f>
        <v>46373</v>
      </c>
      <c r="AG166" s="47">
        <f t="shared" ref="AG166" si="507">AF166+DAY(1)</f>
        <v>46374</v>
      </c>
      <c r="AH166" s="47">
        <f t="shared" ref="AH166" si="508">AG166+DAY(1)</f>
        <v>46375</v>
      </c>
      <c r="AI166" s="47">
        <f t="shared" ref="AI166" si="509">AH166+DAY(1)</f>
        <v>46376</v>
      </c>
      <c r="AJ166" s="47">
        <f t="shared" ref="AJ166" si="510">AI166+DAY(1)</f>
        <v>46377</v>
      </c>
      <c r="AK166" s="47">
        <f t="shared" ref="AK166" si="511">AJ166+DAY(1)</f>
        <v>46378</v>
      </c>
      <c r="AL166" s="47">
        <f t="shared" ref="AL166" si="512">AK166+DAY(1)</f>
        <v>46379</v>
      </c>
      <c r="AM166" s="47">
        <f t="shared" ref="AM166" si="513">AL166+DAY(1)</f>
        <v>46380</v>
      </c>
      <c r="AN166" s="47">
        <f t="shared" ref="AN166" si="514">AM166+DAY(1)</f>
        <v>46381</v>
      </c>
      <c r="AO166" s="47">
        <f t="shared" ref="AO166" si="515">AN166+DAY(1)</f>
        <v>46382</v>
      </c>
      <c r="AP166" s="47">
        <f t="shared" ref="AP166" si="516">AO166+DAY(1)</f>
        <v>46383</v>
      </c>
      <c r="AQ166" s="47">
        <f t="shared" ref="AQ166" si="517">AP166+DAY(1)</f>
        <v>46384</v>
      </c>
      <c r="AR166" s="47">
        <f t="shared" ref="AR166" si="518">AQ166+DAY(1)</f>
        <v>46385</v>
      </c>
      <c r="AS166" s="47">
        <f t="shared" ref="AS166" si="519">AR166+DAY(1)</f>
        <v>46386</v>
      </c>
      <c r="AT166" s="47">
        <f t="shared" ref="AT166" si="520">AS166+DAY(1)</f>
        <v>46387</v>
      </c>
      <c r="AU166" s="47">
        <f t="shared" ref="AU166" si="521">AT166+DAY(1)</f>
        <v>46388</v>
      </c>
      <c r="AV166" s="47">
        <f t="shared" ref="AV166" si="522">AU166+DAY(1)</f>
        <v>46389</v>
      </c>
      <c r="AW166" s="47">
        <f t="shared" ref="AW166" si="523">AV166+DAY(1)</f>
        <v>46390</v>
      </c>
      <c r="AX166" s="47">
        <f t="shared" ref="AX166" si="524">AW166+DAY(1)</f>
        <v>46391</v>
      </c>
      <c r="AY166" s="47">
        <f t="shared" ref="AY166" si="525">AX166+DAY(1)</f>
        <v>46392</v>
      </c>
      <c r="AZ166" s="47">
        <f t="shared" ref="AZ166" si="526">AY166+DAY(1)</f>
        <v>46393</v>
      </c>
      <c r="BA166" s="47">
        <f t="shared" ref="BA166" si="527">AZ166+DAY(1)</f>
        <v>46394</v>
      </c>
      <c r="BB166" s="47">
        <f t="shared" ref="BB166" si="528">BA166+DAY(1)</f>
        <v>46395</v>
      </c>
      <c r="BC166" s="47">
        <f t="shared" ref="BC166" si="529">BB166+DAY(1)</f>
        <v>46396</v>
      </c>
      <c r="BD166" s="47">
        <f t="shared" ref="BD166" si="530">BC166+DAY(1)</f>
        <v>46397</v>
      </c>
      <c r="BE166" s="47">
        <f t="shared" ref="BE166" si="531">BD166+DAY(1)</f>
        <v>46398</v>
      </c>
      <c r="BF166" s="47">
        <f t="shared" ref="BF166" si="532">BE166+DAY(1)</f>
        <v>46399</v>
      </c>
      <c r="BG166" s="47">
        <f t="shared" ref="BG166" si="533">BF166+DAY(1)</f>
        <v>46400</v>
      </c>
      <c r="BH166" s="47">
        <f t="shared" ref="BH166" si="534">BG166+DAY(1)</f>
        <v>46401</v>
      </c>
      <c r="BI166" s="47">
        <f t="shared" ref="BI166" si="535">BH166+DAY(1)</f>
        <v>46402</v>
      </c>
      <c r="BJ166" s="47">
        <f t="shared" ref="BJ166" si="536">BI166+DAY(1)</f>
        <v>46403</v>
      </c>
      <c r="BK166" s="47">
        <f t="shared" ref="BK166" si="537">BJ166+DAY(1)</f>
        <v>46404</v>
      </c>
      <c r="BL166" s="47">
        <f t="shared" ref="BL166" si="538">BK166+DAY(1)</f>
        <v>46405</v>
      </c>
      <c r="BM166" s="47">
        <f t="shared" ref="BM166" si="539">BL166+DAY(1)</f>
        <v>46406</v>
      </c>
      <c r="BN166" s="47">
        <f t="shared" ref="BN166" si="540">BM166+DAY(1)</f>
        <v>46407</v>
      </c>
      <c r="BO166" s="47">
        <f t="shared" ref="BO166" si="541">BN166+DAY(1)</f>
        <v>46408</v>
      </c>
      <c r="BP166" s="47">
        <f t="shared" ref="BP166" si="542">BO166+DAY(1)</f>
        <v>46409</v>
      </c>
      <c r="BQ166" s="47">
        <f t="shared" ref="BQ166" si="543">BP166+DAY(1)</f>
        <v>46410</v>
      </c>
      <c r="BR166" s="47">
        <f t="shared" ref="BR166" si="544">BQ166+DAY(1)</f>
        <v>46411</v>
      </c>
      <c r="BS166" s="47">
        <f t="shared" ref="BS166" si="545">BR166+DAY(1)</f>
        <v>46412</v>
      </c>
      <c r="BT166" s="47">
        <f t="shared" ref="BT166" si="546">BS166+DAY(1)</f>
        <v>46413</v>
      </c>
      <c r="BU166" s="47">
        <f t="shared" ref="BU166" si="547">BT166+DAY(1)</f>
        <v>46414</v>
      </c>
      <c r="BV166" s="47">
        <f t="shared" ref="BV166" si="548">BU166+DAY(1)</f>
        <v>46415</v>
      </c>
      <c r="BW166" s="47">
        <f t="shared" ref="BW166" si="549">BV166+DAY(1)</f>
        <v>46416</v>
      </c>
      <c r="BX166" s="47">
        <f t="shared" ref="BX166" si="550">BW166+DAY(1)</f>
        <v>46417</v>
      </c>
      <c r="BY166" s="47">
        <f t="shared" ref="BY166" si="551">BX166+DAY(1)</f>
        <v>46418</v>
      </c>
      <c r="BZ166" s="47">
        <f t="shared" ref="BZ166" si="552">BY166+DAY(1)</f>
        <v>46419</v>
      </c>
      <c r="CA166" s="47">
        <f t="shared" ref="CA166" si="553">BZ166+DAY(1)</f>
        <v>46420</v>
      </c>
      <c r="CB166" s="47">
        <f t="shared" ref="CB166" si="554">CA166+DAY(1)</f>
        <v>46421</v>
      </c>
      <c r="CC166" s="47">
        <f t="shared" ref="CC166" si="555">CB166+DAY(1)</f>
        <v>46422</v>
      </c>
      <c r="CD166" s="47">
        <f t="shared" ref="CD166" si="556">CC166+DAY(1)</f>
        <v>46423</v>
      </c>
      <c r="CE166" s="47">
        <f t="shared" ref="CE166" si="557">CD166+DAY(1)</f>
        <v>46424</v>
      </c>
      <c r="CF166" s="47">
        <f t="shared" ref="CF166" si="558">CE166+DAY(1)</f>
        <v>46425</v>
      </c>
      <c r="CG166" s="47">
        <f t="shared" ref="CG166" si="559">CF166+DAY(1)</f>
        <v>46426</v>
      </c>
      <c r="CH166" s="47">
        <f t="shared" ref="CH166" si="560">CG166+DAY(1)</f>
        <v>46427</v>
      </c>
      <c r="CI166" s="47">
        <f t="shared" ref="CI166" si="561">CH166+DAY(1)</f>
        <v>46428</v>
      </c>
      <c r="CJ166" s="47">
        <f t="shared" ref="CJ166" si="562">CI166+DAY(1)</f>
        <v>46429</v>
      </c>
      <c r="CK166" s="47">
        <f t="shared" ref="CK166" si="563">CJ166+DAY(1)</f>
        <v>46430</v>
      </c>
      <c r="CL166" s="47">
        <f t="shared" ref="CL166" si="564">CK166+DAY(1)</f>
        <v>46431</v>
      </c>
      <c r="CM166" s="47">
        <f t="shared" ref="CM166" si="565">CL166+DAY(1)</f>
        <v>46432</v>
      </c>
      <c r="CN166" s="47">
        <f t="shared" ref="CN166" si="566">CM166+DAY(1)</f>
        <v>46433</v>
      </c>
      <c r="CO166" s="47">
        <f t="shared" ref="CO166" si="567">CN166+DAY(1)</f>
        <v>46434</v>
      </c>
      <c r="CP166" s="47">
        <f t="shared" ref="CP166" si="568">CO166+DAY(1)</f>
        <v>46435</v>
      </c>
      <c r="CQ166" s="47">
        <f t="shared" ref="CQ166" si="569">CP166+DAY(1)</f>
        <v>46436</v>
      </c>
      <c r="CR166" s="47">
        <f t="shared" ref="CR166" si="570">CQ166+DAY(1)</f>
        <v>46437</v>
      </c>
      <c r="CS166" s="47">
        <f t="shared" ref="CS166" si="571">CR166+DAY(1)</f>
        <v>46438</v>
      </c>
      <c r="CT166" s="47">
        <f t="shared" ref="CT166" si="572">CS166+DAY(1)</f>
        <v>46439</v>
      </c>
      <c r="CU166" s="47">
        <f t="shared" ref="CU166" si="573">CT166+DAY(1)</f>
        <v>46440</v>
      </c>
      <c r="CV166" s="47">
        <f t="shared" ref="CV166" si="574">CU166+DAY(1)</f>
        <v>46441</v>
      </c>
      <c r="CW166" s="47">
        <f t="shared" ref="CW166" si="575">CV166+DAY(1)</f>
        <v>46442</v>
      </c>
      <c r="CX166" s="47">
        <f t="shared" ref="CX166" si="576">CW166+DAY(1)</f>
        <v>46443</v>
      </c>
      <c r="CY166" s="47">
        <f t="shared" ref="CY166" si="577">CX166+DAY(1)</f>
        <v>46444</v>
      </c>
      <c r="CZ166" s="47">
        <f t="shared" ref="CZ166" si="578">CY166+DAY(1)</f>
        <v>46445</v>
      </c>
      <c r="DA166" s="47">
        <f t="shared" ref="DA166" si="579">CZ166+DAY(1)</f>
        <v>46446</v>
      </c>
      <c r="DB166" s="47">
        <f t="shared" ref="DB166" si="580">DA166+DAY(1)</f>
        <v>46447</v>
      </c>
      <c r="DC166" s="55">
        <f t="shared" ref="DC166" si="581">DB166+DAY(1)</f>
        <v>46448</v>
      </c>
      <c r="DD166" s="66">
        <f>DC166+DAY(1)</f>
        <v>46449</v>
      </c>
      <c r="DE166" s="48"/>
      <c r="DF166" s="143">
        <f>AB165</f>
        <v>46357</v>
      </c>
      <c r="DG166" s="143"/>
      <c r="DH166" s="143"/>
      <c r="DJ166" s="82" t="str">
        <f>IF(AND(DJ186&lt;0.285,DF186&gt;=1),"NG","OK")</f>
        <v>OK</v>
      </c>
      <c r="DK166" s="80">
        <f>IFERROR(IF(DJ166="NG",1,0),0)</f>
        <v>0</v>
      </c>
      <c r="DL166" s="48"/>
      <c r="DM166" s="143">
        <f>BG165</f>
        <v>46388</v>
      </c>
      <c r="DN166" s="143"/>
      <c r="DO166" s="143"/>
      <c r="DQ166" s="82" t="str">
        <f>IF(AND(DQ186&lt;0.285,DM186&gt;=1),"NG","OK")</f>
        <v>OK</v>
      </c>
      <c r="DR166" s="80">
        <f>IFERROR(IF(DQ166="NG",1,0),0)</f>
        <v>0</v>
      </c>
      <c r="DS166" s="48"/>
      <c r="DT166" s="143">
        <f>CL165</f>
        <v>46419</v>
      </c>
      <c r="DU166" s="143"/>
      <c r="DV166" s="143"/>
      <c r="DX166" s="82" t="str">
        <f>IF(AND(DX186&lt;0.285,DT186&gt;=1),"NG","OK")</f>
        <v>OK</v>
      </c>
      <c r="DY166" s="80">
        <f>IFERROR(IF(DX166="NG",1,0),0)</f>
        <v>0</v>
      </c>
    </row>
    <row r="167" spans="2:129" ht="15" customHeight="1" x14ac:dyDescent="0.15">
      <c r="B167" s="134"/>
      <c r="C167" s="134"/>
      <c r="D167" s="134"/>
      <c r="E167" s="138"/>
      <c r="F167" s="139"/>
      <c r="G167" s="139"/>
      <c r="H167" s="139"/>
      <c r="I167" s="139"/>
      <c r="J167" s="140"/>
      <c r="K167" s="142"/>
      <c r="L167" s="139"/>
      <c r="M167" s="139"/>
      <c r="N167" s="139"/>
      <c r="O167" s="140"/>
      <c r="P167" s="49" t="str">
        <f>TEXT(WEEKDAY(+P166),"aaa")</f>
        <v>火</v>
      </c>
      <c r="Q167" s="49" t="str">
        <f>TEXT(WEEKDAY(+Q166),"aaa")</f>
        <v>水</v>
      </c>
      <c r="R167" s="49" t="str">
        <f>TEXT(WEEKDAY(+R166),"aaa")</f>
        <v>木</v>
      </c>
      <c r="S167" s="49" t="str">
        <f>TEXT(WEEKDAY(+S166),"aaa")</f>
        <v>金</v>
      </c>
      <c r="T167" s="49" t="str">
        <f t="shared" ref="T167:CE167" si="582">TEXT(WEEKDAY(+T166),"aaa")</f>
        <v>土</v>
      </c>
      <c r="U167" s="49" t="str">
        <f t="shared" si="582"/>
        <v>日</v>
      </c>
      <c r="V167" s="49" t="str">
        <f t="shared" si="582"/>
        <v>月</v>
      </c>
      <c r="W167" s="49" t="str">
        <f t="shared" si="582"/>
        <v>火</v>
      </c>
      <c r="X167" s="49" t="str">
        <f t="shared" si="582"/>
        <v>水</v>
      </c>
      <c r="Y167" s="49" t="str">
        <f t="shared" si="582"/>
        <v>木</v>
      </c>
      <c r="Z167" s="49" t="str">
        <f t="shared" si="582"/>
        <v>金</v>
      </c>
      <c r="AA167" s="49" t="str">
        <f t="shared" si="582"/>
        <v>土</v>
      </c>
      <c r="AB167" s="49" t="str">
        <f t="shared" si="582"/>
        <v>日</v>
      </c>
      <c r="AC167" s="49" t="str">
        <f t="shared" si="582"/>
        <v>月</v>
      </c>
      <c r="AD167" s="49" t="str">
        <f t="shared" si="582"/>
        <v>火</v>
      </c>
      <c r="AE167" s="49" t="str">
        <f t="shared" si="582"/>
        <v>水</v>
      </c>
      <c r="AF167" s="49" t="str">
        <f t="shared" si="582"/>
        <v>木</v>
      </c>
      <c r="AG167" s="49" t="str">
        <f t="shared" si="582"/>
        <v>金</v>
      </c>
      <c r="AH167" s="49" t="str">
        <f t="shared" si="582"/>
        <v>土</v>
      </c>
      <c r="AI167" s="49" t="str">
        <f t="shared" si="582"/>
        <v>日</v>
      </c>
      <c r="AJ167" s="49" t="str">
        <f t="shared" si="582"/>
        <v>月</v>
      </c>
      <c r="AK167" s="49" t="str">
        <f t="shared" si="582"/>
        <v>火</v>
      </c>
      <c r="AL167" s="49" t="str">
        <f t="shared" si="582"/>
        <v>水</v>
      </c>
      <c r="AM167" s="49" t="str">
        <f t="shared" si="582"/>
        <v>木</v>
      </c>
      <c r="AN167" s="49" t="str">
        <f t="shared" si="582"/>
        <v>金</v>
      </c>
      <c r="AO167" s="49" t="str">
        <f t="shared" si="582"/>
        <v>土</v>
      </c>
      <c r="AP167" s="49" t="str">
        <f t="shared" si="582"/>
        <v>日</v>
      </c>
      <c r="AQ167" s="49" t="str">
        <f t="shared" si="582"/>
        <v>月</v>
      </c>
      <c r="AR167" s="49" t="str">
        <f t="shared" si="582"/>
        <v>火</v>
      </c>
      <c r="AS167" s="49" t="str">
        <f t="shared" si="582"/>
        <v>水</v>
      </c>
      <c r="AT167" s="49" t="str">
        <f t="shared" si="582"/>
        <v>木</v>
      </c>
      <c r="AU167" s="49" t="str">
        <f t="shared" si="582"/>
        <v>金</v>
      </c>
      <c r="AV167" s="49" t="str">
        <f t="shared" si="582"/>
        <v>土</v>
      </c>
      <c r="AW167" s="49" t="str">
        <f t="shared" si="582"/>
        <v>日</v>
      </c>
      <c r="AX167" s="49" t="str">
        <f t="shared" si="582"/>
        <v>月</v>
      </c>
      <c r="AY167" s="49" t="str">
        <f t="shared" si="582"/>
        <v>火</v>
      </c>
      <c r="AZ167" s="49" t="str">
        <f t="shared" si="582"/>
        <v>水</v>
      </c>
      <c r="BA167" s="49" t="str">
        <f t="shared" si="582"/>
        <v>木</v>
      </c>
      <c r="BB167" s="49" t="str">
        <f t="shared" si="582"/>
        <v>金</v>
      </c>
      <c r="BC167" s="49" t="str">
        <f t="shared" si="582"/>
        <v>土</v>
      </c>
      <c r="BD167" s="49" t="str">
        <f t="shared" si="582"/>
        <v>日</v>
      </c>
      <c r="BE167" s="49" t="str">
        <f t="shared" si="582"/>
        <v>月</v>
      </c>
      <c r="BF167" s="49" t="str">
        <f t="shared" si="582"/>
        <v>火</v>
      </c>
      <c r="BG167" s="49" t="str">
        <f t="shared" si="582"/>
        <v>水</v>
      </c>
      <c r="BH167" s="49" t="str">
        <f t="shared" si="582"/>
        <v>木</v>
      </c>
      <c r="BI167" s="49" t="str">
        <f t="shared" si="582"/>
        <v>金</v>
      </c>
      <c r="BJ167" s="49" t="str">
        <f t="shared" si="582"/>
        <v>土</v>
      </c>
      <c r="BK167" s="49" t="str">
        <f t="shared" si="582"/>
        <v>日</v>
      </c>
      <c r="BL167" s="49" t="str">
        <f t="shared" si="582"/>
        <v>月</v>
      </c>
      <c r="BM167" s="49" t="str">
        <f t="shared" si="582"/>
        <v>火</v>
      </c>
      <c r="BN167" s="49" t="str">
        <f t="shared" si="582"/>
        <v>水</v>
      </c>
      <c r="BO167" s="49" t="str">
        <f t="shared" si="582"/>
        <v>木</v>
      </c>
      <c r="BP167" s="49" t="str">
        <f t="shared" si="582"/>
        <v>金</v>
      </c>
      <c r="BQ167" s="49" t="str">
        <f t="shared" si="582"/>
        <v>土</v>
      </c>
      <c r="BR167" s="49" t="str">
        <f t="shared" si="582"/>
        <v>日</v>
      </c>
      <c r="BS167" s="49" t="str">
        <f t="shared" si="582"/>
        <v>月</v>
      </c>
      <c r="BT167" s="49" t="str">
        <f t="shared" si="582"/>
        <v>火</v>
      </c>
      <c r="BU167" s="49" t="str">
        <f t="shared" si="582"/>
        <v>水</v>
      </c>
      <c r="BV167" s="49" t="str">
        <f t="shared" si="582"/>
        <v>木</v>
      </c>
      <c r="BW167" s="49" t="str">
        <f t="shared" si="582"/>
        <v>金</v>
      </c>
      <c r="BX167" s="49" t="str">
        <f t="shared" si="582"/>
        <v>土</v>
      </c>
      <c r="BY167" s="49" t="str">
        <f t="shared" si="582"/>
        <v>日</v>
      </c>
      <c r="BZ167" s="49" t="str">
        <f t="shared" si="582"/>
        <v>月</v>
      </c>
      <c r="CA167" s="49" t="str">
        <f t="shared" si="582"/>
        <v>火</v>
      </c>
      <c r="CB167" s="49" t="str">
        <f t="shared" si="582"/>
        <v>水</v>
      </c>
      <c r="CC167" s="49" t="str">
        <f t="shared" si="582"/>
        <v>木</v>
      </c>
      <c r="CD167" s="49" t="str">
        <f t="shared" si="582"/>
        <v>金</v>
      </c>
      <c r="CE167" s="49" t="str">
        <f t="shared" si="582"/>
        <v>土</v>
      </c>
      <c r="CF167" s="49" t="str">
        <f t="shared" ref="CF167:DC167" si="583">TEXT(WEEKDAY(+CF166),"aaa")</f>
        <v>日</v>
      </c>
      <c r="CG167" s="49" t="str">
        <f t="shared" si="583"/>
        <v>月</v>
      </c>
      <c r="CH167" s="49" t="str">
        <f t="shared" si="583"/>
        <v>火</v>
      </c>
      <c r="CI167" s="49" t="str">
        <f t="shared" si="583"/>
        <v>水</v>
      </c>
      <c r="CJ167" s="49" t="str">
        <f t="shared" si="583"/>
        <v>木</v>
      </c>
      <c r="CK167" s="49" t="str">
        <f t="shared" si="583"/>
        <v>金</v>
      </c>
      <c r="CL167" s="49" t="str">
        <f t="shared" si="583"/>
        <v>土</v>
      </c>
      <c r="CM167" s="49" t="str">
        <f t="shared" si="583"/>
        <v>日</v>
      </c>
      <c r="CN167" s="49" t="str">
        <f t="shared" si="583"/>
        <v>月</v>
      </c>
      <c r="CO167" s="49" t="str">
        <f t="shared" si="583"/>
        <v>火</v>
      </c>
      <c r="CP167" s="49" t="str">
        <f t="shared" si="583"/>
        <v>水</v>
      </c>
      <c r="CQ167" s="49" t="str">
        <f t="shared" si="583"/>
        <v>木</v>
      </c>
      <c r="CR167" s="49" t="str">
        <f t="shared" si="583"/>
        <v>金</v>
      </c>
      <c r="CS167" s="49" t="str">
        <f t="shared" si="583"/>
        <v>土</v>
      </c>
      <c r="CT167" s="49" t="str">
        <f t="shared" si="583"/>
        <v>日</v>
      </c>
      <c r="CU167" s="49" t="str">
        <f t="shared" si="583"/>
        <v>月</v>
      </c>
      <c r="CV167" s="49" t="str">
        <f t="shared" si="583"/>
        <v>火</v>
      </c>
      <c r="CW167" s="49" t="str">
        <f t="shared" si="583"/>
        <v>水</v>
      </c>
      <c r="CX167" s="49" t="str">
        <f t="shared" si="583"/>
        <v>木</v>
      </c>
      <c r="CY167" s="49" t="str">
        <f t="shared" si="583"/>
        <v>金</v>
      </c>
      <c r="CZ167" s="49" t="str">
        <f t="shared" si="583"/>
        <v>土</v>
      </c>
      <c r="DA167" s="49" t="str">
        <f t="shared" si="583"/>
        <v>日</v>
      </c>
      <c r="DB167" s="49" t="str">
        <f t="shared" si="583"/>
        <v>月</v>
      </c>
      <c r="DC167" s="50" t="str">
        <f t="shared" si="583"/>
        <v>火</v>
      </c>
      <c r="DD167" s="34"/>
      <c r="DE167" s="48"/>
      <c r="DF167" s="69" t="s">
        <v>31</v>
      </c>
      <c r="DG167" s="69" t="s">
        <v>30</v>
      </c>
      <c r="DH167" s="70" t="s">
        <v>38</v>
      </c>
      <c r="DI167" s="74" t="s">
        <v>40</v>
      </c>
      <c r="DL167" s="48"/>
      <c r="DM167" s="69" t="s">
        <v>31</v>
      </c>
      <c r="DN167" s="69" t="s">
        <v>30</v>
      </c>
      <c r="DO167" s="70" t="s">
        <v>38</v>
      </c>
      <c r="DP167" s="74" t="s">
        <v>40</v>
      </c>
      <c r="DS167" s="48"/>
      <c r="DT167" s="69" t="s">
        <v>31</v>
      </c>
      <c r="DU167" s="69" t="s">
        <v>30</v>
      </c>
      <c r="DV167" s="70" t="s">
        <v>38</v>
      </c>
      <c r="DW167" s="74" t="s">
        <v>40</v>
      </c>
    </row>
    <row r="168" spans="2:129" ht="15" customHeight="1" x14ac:dyDescent="0.15">
      <c r="B168" s="130"/>
      <c r="C168" s="130"/>
      <c r="D168" s="130"/>
      <c r="E168" s="131" t="str">
        <f>$E$22</f>
        <v>●建設</v>
      </c>
      <c r="F168" s="132"/>
      <c r="G168" s="132"/>
      <c r="H168" s="132"/>
      <c r="I168" s="132"/>
      <c r="J168" s="133"/>
      <c r="K168" s="123" t="str">
        <f>$K$22</f>
        <v>小松　一郎</v>
      </c>
      <c r="L168" s="124"/>
      <c r="M168" s="124"/>
      <c r="N168" s="124"/>
      <c r="O168" s="124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1"/>
      <c r="BN168" s="101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1"/>
      <c r="BZ168" s="101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1"/>
      <c r="CM168" s="101"/>
      <c r="CN168" s="101"/>
      <c r="CO168" s="101"/>
      <c r="CP168" s="101"/>
      <c r="CQ168" s="101"/>
      <c r="CR168" s="101"/>
      <c r="CS168" s="101"/>
      <c r="CT168" s="101"/>
      <c r="CU168" s="101"/>
      <c r="CV168" s="101"/>
      <c r="CW168" s="101"/>
      <c r="CX168" s="101"/>
      <c r="CY168" s="101"/>
      <c r="CZ168" s="101"/>
      <c r="DA168" s="101"/>
      <c r="DB168" s="101"/>
      <c r="DC168" s="103"/>
      <c r="DD168" s="34"/>
      <c r="DE168" s="13"/>
      <c r="DF168" s="65">
        <f>COUNTIFS($P$166:$DC$166,"&gt;="&amp;$BU$6,$P$166:$DC$166,"&lt;="&amp;$CL$6,$P$166:$DC$166,"&gt;="&amp;$AB$165,$P$166:$DC$166,"&lt;"&amp;$BG$165,P168:DC168,"★")</f>
        <v>0</v>
      </c>
      <c r="DG168" s="65">
        <f>COUNTIFS($P$166:$DC$166,"&gt;="&amp;$BU$6,$P$166:$DC$166,"&lt;="&amp;$CL$6,$P$166:$DC$166,"&gt;="&amp;$AB$165,$P$166:$DC$166,"&lt;"&amp;$BG$165,P168:DC168,"●")</f>
        <v>0</v>
      </c>
      <c r="DH168" s="65">
        <f>COUNTIFS($P$166:$DC$166,"&gt;="&amp;$BU$6,$P$166:$DC$166,"&lt;="&amp;$CL$6,$P$166:$DC$166,"&gt;="&amp;$AB$165,$P$166:$DC$166,"&lt;"&amp;$BG$165,P168:DC168,"▲")</f>
        <v>0</v>
      </c>
      <c r="DI168" s="73">
        <f>SUM(DF168:DG168)</f>
        <v>0</v>
      </c>
      <c r="DJ168" s="76">
        <f>IFERROR(DG168/DI168,0)</f>
        <v>0</v>
      </c>
      <c r="DK168" s="75"/>
      <c r="DL168" s="13"/>
      <c r="DM168" s="65">
        <f>COUNTIFS($P$166:$DC$166,"&gt;="&amp;$BU$6,$P$166:$DC$166,"&lt;="&amp;$CL$6,$P$166:$DC$166,"&gt;="&amp;$BG$165,$P$166:$DC$166,"&lt;"&amp;$CL$165,P168:DC168,"★")</f>
        <v>0</v>
      </c>
      <c r="DN168" s="65">
        <f>COUNTIFS($P$166:$DC$166,"&gt;="&amp;$BU$6,$P$166:$DC$166,"&lt;="&amp;$CL$6,$P$166:$DC$166,"&gt;="&amp;$BG$165,$P$166:$DC$166,"&lt;"&amp;$CL$165,P168:DC168,"●")</f>
        <v>0</v>
      </c>
      <c r="DO168" s="65">
        <f>COUNTIFS($P$166:$DC$166,"&gt;="&amp;$BU$6,$P$166:$DC$166,"&lt;="&amp;$CL$6,$P$166:$DC$166,"&gt;="&amp;$BG$165,$P$166:$DC$166,"&lt;"&amp;$CL$165,P168:DC168,"▲")</f>
        <v>0</v>
      </c>
      <c r="DP168" s="73">
        <f>SUM(DM168:DN168)</f>
        <v>0</v>
      </c>
      <c r="DQ168" s="76">
        <f>IFERROR(DN168/DP168,0)</f>
        <v>0</v>
      </c>
      <c r="DS168" s="13"/>
      <c r="DT168" s="65">
        <f>COUNTIFS($P$166:$DC$166,"&gt;="&amp;$BU$6,$P$166:$DC$166,"&lt;="&amp;$CL$6,$P$166:$DC$166,"&gt;="&amp;$CL$165,$P$166:$DC$166,"&lt;"&amp;$AB$205,P168:DC168,"★")</f>
        <v>0</v>
      </c>
      <c r="DU168" s="65">
        <f>COUNTIFS($P$166:$DC$166,"&gt;="&amp;$BU$6,$P$166:$DC$166,"&lt;="&amp;$CL$6,$P$166:$DC$166,"&gt;="&amp;$CL$165,$P$166:$DC$166,"&lt;"&amp;$AB$205,P168:DC168,"●")</f>
        <v>0</v>
      </c>
      <c r="DV168" s="65">
        <f>COUNTIFS($P$166:$DC$166,"&gt;="&amp;$BU$6,$P$166:$DC$166,"&lt;="&amp;$CL$6,$P$166:$DC$166,"&gt;="&amp;$CL$165,$P$166:$DC$166,"&lt;"&amp;$AB$205,P168:DC168,"▲")</f>
        <v>0</v>
      </c>
      <c r="DW168" s="73">
        <f>SUM(DT168:DU168)</f>
        <v>0</v>
      </c>
      <c r="DX168" s="76">
        <f>IFERROR(DU168/DW168,0)</f>
        <v>0</v>
      </c>
    </row>
    <row r="169" spans="2:129" ht="15" customHeight="1" x14ac:dyDescent="0.15">
      <c r="B169" s="130"/>
      <c r="C169" s="130"/>
      <c r="D169" s="130"/>
      <c r="E169" s="120" t="str">
        <f>$E$23</f>
        <v xml:space="preserve"> </v>
      </c>
      <c r="F169" s="121"/>
      <c r="G169" s="121"/>
      <c r="H169" s="121"/>
      <c r="I169" s="121"/>
      <c r="J169" s="122"/>
      <c r="K169" s="123" t="str">
        <f>$K$23</f>
        <v>小松　二郎</v>
      </c>
      <c r="L169" s="124"/>
      <c r="M169" s="124"/>
      <c r="N169" s="124"/>
      <c r="O169" s="124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1"/>
      <c r="BN169" s="101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1"/>
      <c r="BZ169" s="101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1"/>
      <c r="CM169" s="101"/>
      <c r="CN169" s="101"/>
      <c r="CO169" s="101"/>
      <c r="CP169" s="101"/>
      <c r="CQ169" s="101"/>
      <c r="CR169" s="101"/>
      <c r="CS169" s="101"/>
      <c r="CT169" s="101"/>
      <c r="CU169" s="101"/>
      <c r="CV169" s="101"/>
      <c r="CW169" s="101"/>
      <c r="CX169" s="101"/>
      <c r="CY169" s="101"/>
      <c r="CZ169" s="101"/>
      <c r="DA169" s="101"/>
      <c r="DB169" s="101"/>
      <c r="DC169" s="103"/>
      <c r="DD169" s="34"/>
      <c r="DE169" s="13"/>
      <c r="DF169" s="65">
        <f t="shared" ref="DF169:DF185" si="584">COUNTIFS($P$166:$DC$166,"&gt;="&amp;$BU$6,$P$166:$DC$166,"&lt;="&amp;$CL$6,$P$166:$DC$166,"&gt;="&amp;$AB$165,$P$166:$DC$166,"&lt;"&amp;$BG$165,P169:DC169,"★")</f>
        <v>0</v>
      </c>
      <c r="DG169" s="65">
        <f t="shared" ref="DG169:DG185" si="585">COUNTIFS($P$166:$DC$166,"&gt;="&amp;$BU$6,$P$166:$DC$166,"&lt;="&amp;$CL$6,$P$166:$DC$166,"&gt;="&amp;$AB$165,$P$166:$DC$166,"&lt;"&amp;$BG$165,P169:DC169,"●")</f>
        <v>0</v>
      </c>
      <c r="DH169" s="65">
        <f t="shared" ref="DH169:DH185" si="586">COUNTIFS($P$166:$DC$166,"&gt;="&amp;$BU$6,$P$166:$DC$166,"&lt;="&amp;$CL$6,$P$166:$DC$166,"&gt;="&amp;$AB$165,$P$166:$DC$166,"&lt;"&amp;$BG$165,P169:DC169,"▲")</f>
        <v>0</v>
      </c>
      <c r="DI169" s="73">
        <f t="shared" ref="DI169:DI185" si="587">SUM(DF169:DG169)</f>
        <v>0</v>
      </c>
      <c r="DJ169" s="76">
        <f t="shared" ref="DJ169:DJ185" si="588">IFERROR(DG169/DI169,0)</f>
        <v>0</v>
      </c>
      <c r="DM169" s="65">
        <f t="shared" ref="DM169:DM185" si="589">COUNTIFS($P$166:$DC$166,"&gt;="&amp;$BU$6,$P$166:$DC$166,"&lt;="&amp;$CL$6,$P$166:$DC$166,"&gt;="&amp;$BG$165,$P$166:$DC$166,"&lt;"&amp;$CL$165,P169:DC169,"★")</f>
        <v>0</v>
      </c>
      <c r="DN169" s="65">
        <f t="shared" ref="DN169:DN185" si="590">COUNTIFS($P$166:$DC$166,"&gt;="&amp;$BU$6,$P$166:$DC$166,"&lt;="&amp;$CL$6,$P$166:$DC$166,"&gt;="&amp;$BG$165,$P$166:$DC$166,"&lt;"&amp;$CL$165,P169:DC169,"●")</f>
        <v>0</v>
      </c>
      <c r="DO169" s="65">
        <f t="shared" ref="DO169:DO185" si="591">COUNTIFS($P$166:$DC$166,"&gt;="&amp;$BU$6,$P$166:$DC$166,"&lt;="&amp;$CL$6,$P$166:$DC$166,"&gt;="&amp;$BG$165,$P$166:$DC$166,"&lt;"&amp;$CL$165,P169:DC169,"▲")</f>
        <v>0</v>
      </c>
      <c r="DP169" s="73">
        <f t="shared" ref="DP169:DP185" si="592">SUM(DM169:DN169)</f>
        <v>0</v>
      </c>
      <c r="DQ169" s="76">
        <f t="shared" ref="DQ169:DQ185" si="593">IFERROR(DN169/DP169,0)</f>
        <v>0</v>
      </c>
      <c r="DT169" s="65">
        <f t="shared" ref="DT169:DT185" si="594">COUNTIFS($P$166:$DC$166,"&gt;="&amp;$BU$6,$P$166:$DC$166,"&lt;="&amp;$CL$6,$P$166:$DC$166,"&gt;="&amp;$CL$165,$P$166:$DC$166,"&lt;"&amp;$AB$205,P169:DC169,"★")</f>
        <v>0</v>
      </c>
      <c r="DU169" s="65">
        <f t="shared" ref="DU169:DU185" si="595">COUNTIFS($P$166:$DC$166,"&gt;="&amp;$BU$6,$P$166:$DC$166,"&lt;="&amp;$CL$6,$P$166:$DC$166,"&gt;="&amp;$CL$165,$P$166:$DC$166,"&lt;"&amp;$AB$205,P169:DC169,"●")</f>
        <v>0</v>
      </c>
      <c r="DV169" s="65">
        <f t="shared" ref="DV169:DV185" si="596">COUNTIFS($P$166:$DC$166,"&gt;="&amp;$BU$6,$P$166:$DC$166,"&lt;="&amp;$CL$6,$P$166:$DC$166,"&gt;="&amp;$CL$165,$P$166:$DC$166,"&lt;"&amp;$AB$205,P169:DC169,"▲")</f>
        <v>0</v>
      </c>
      <c r="DW169" s="73">
        <f t="shared" ref="DW169:DW185" si="597">SUM(DT169:DU169)</f>
        <v>0</v>
      </c>
      <c r="DX169" s="76">
        <f t="shared" ref="DX169:DX185" si="598">IFERROR(DU169/DW169,0)</f>
        <v>0</v>
      </c>
    </row>
    <row r="170" spans="2:129" ht="15" customHeight="1" x14ac:dyDescent="0.15">
      <c r="B170" s="130"/>
      <c r="C170" s="130"/>
      <c r="D170" s="130"/>
      <c r="E170" s="120" t="str">
        <f>$E$24</f>
        <v xml:space="preserve"> </v>
      </c>
      <c r="F170" s="121"/>
      <c r="G170" s="121"/>
      <c r="H170" s="121"/>
      <c r="I170" s="121"/>
      <c r="J170" s="122"/>
      <c r="K170" s="123" t="str">
        <f>$K$24</f>
        <v>小松　三郎</v>
      </c>
      <c r="L170" s="124"/>
      <c r="M170" s="124"/>
      <c r="N170" s="124"/>
      <c r="O170" s="124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1"/>
      <c r="BN170" s="101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1"/>
      <c r="BZ170" s="101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1"/>
      <c r="CM170" s="101"/>
      <c r="CN170" s="101"/>
      <c r="CO170" s="101"/>
      <c r="CP170" s="101"/>
      <c r="CQ170" s="101"/>
      <c r="CR170" s="101"/>
      <c r="CS170" s="101"/>
      <c r="CT170" s="101"/>
      <c r="CU170" s="101"/>
      <c r="CV170" s="101"/>
      <c r="CW170" s="101"/>
      <c r="CX170" s="101"/>
      <c r="CY170" s="101"/>
      <c r="CZ170" s="101"/>
      <c r="DA170" s="101"/>
      <c r="DB170" s="101"/>
      <c r="DC170" s="103"/>
      <c r="DD170" s="34"/>
      <c r="DE170" s="13"/>
      <c r="DF170" s="65">
        <f t="shared" si="584"/>
        <v>0</v>
      </c>
      <c r="DG170" s="65">
        <f t="shared" si="585"/>
        <v>0</v>
      </c>
      <c r="DH170" s="65">
        <f t="shared" si="586"/>
        <v>0</v>
      </c>
      <c r="DI170" s="73">
        <f t="shared" si="587"/>
        <v>0</v>
      </c>
      <c r="DJ170" s="76">
        <f t="shared" si="588"/>
        <v>0</v>
      </c>
      <c r="DM170" s="65">
        <f t="shared" si="589"/>
        <v>0</v>
      </c>
      <c r="DN170" s="65">
        <f t="shared" si="590"/>
        <v>0</v>
      </c>
      <c r="DO170" s="65">
        <f t="shared" si="591"/>
        <v>0</v>
      </c>
      <c r="DP170" s="73">
        <f t="shared" si="592"/>
        <v>0</v>
      </c>
      <c r="DQ170" s="76">
        <f t="shared" si="593"/>
        <v>0</v>
      </c>
      <c r="DT170" s="65">
        <f t="shared" si="594"/>
        <v>0</v>
      </c>
      <c r="DU170" s="65">
        <f t="shared" si="595"/>
        <v>0</v>
      </c>
      <c r="DV170" s="65">
        <f t="shared" si="596"/>
        <v>0</v>
      </c>
      <c r="DW170" s="73">
        <f t="shared" si="597"/>
        <v>0</v>
      </c>
      <c r="DX170" s="76">
        <f t="shared" si="598"/>
        <v>0</v>
      </c>
    </row>
    <row r="171" spans="2:129" ht="15" customHeight="1" x14ac:dyDescent="0.15">
      <c r="B171" s="130"/>
      <c r="C171" s="130"/>
      <c r="D171" s="130"/>
      <c r="E171" s="120" t="str">
        <f>$E$25</f>
        <v xml:space="preserve"> </v>
      </c>
      <c r="F171" s="121"/>
      <c r="G171" s="121"/>
      <c r="H171" s="121"/>
      <c r="I171" s="121"/>
      <c r="J171" s="122"/>
      <c r="K171" s="123" t="str">
        <f>$K$25</f>
        <v>小松　四郎</v>
      </c>
      <c r="L171" s="124"/>
      <c r="M171" s="124"/>
      <c r="N171" s="124"/>
      <c r="O171" s="124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1"/>
      <c r="BN171" s="101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1"/>
      <c r="BZ171" s="101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1"/>
      <c r="CM171" s="101"/>
      <c r="CN171" s="101"/>
      <c r="CO171" s="101"/>
      <c r="CP171" s="101"/>
      <c r="CQ171" s="101"/>
      <c r="CR171" s="101"/>
      <c r="CS171" s="101"/>
      <c r="CT171" s="101"/>
      <c r="CU171" s="101"/>
      <c r="CV171" s="101"/>
      <c r="CW171" s="101"/>
      <c r="CX171" s="101"/>
      <c r="CY171" s="101"/>
      <c r="CZ171" s="101"/>
      <c r="DA171" s="101"/>
      <c r="DB171" s="101"/>
      <c r="DC171" s="103"/>
      <c r="DD171" s="34"/>
      <c r="DE171" s="13"/>
      <c r="DF171" s="65">
        <f t="shared" si="584"/>
        <v>0</v>
      </c>
      <c r="DG171" s="65">
        <f t="shared" si="585"/>
        <v>0</v>
      </c>
      <c r="DH171" s="65">
        <f t="shared" si="586"/>
        <v>0</v>
      </c>
      <c r="DI171" s="73">
        <f t="shared" si="587"/>
        <v>0</v>
      </c>
      <c r="DJ171" s="76">
        <f t="shared" si="588"/>
        <v>0</v>
      </c>
      <c r="DM171" s="65">
        <f t="shared" si="589"/>
        <v>0</v>
      </c>
      <c r="DN171" s="65">
        <f t="shared" si="590"/>
        <v>0</v>
      </c>
      <c r="DO171" s="65">
        <f t="shared" si="591"/>
        <v>0</v>
      </c>
      <c r="DP171" s="73">
        <f t="shared" si="592"/>
        <v>0</v>
      </c>
      <c r="DQ171" s="76">
        <f t="shared" si="593"/>
        <v>0</v>
      </c>
      <c r="DT171" s="65">
        <f t="shared" si="594"/>
        <v>0</v>
      </c>
      <c r="DU171" s="65">
        <f t="shared" si="595"/>
        <v>0</v>
      </c>
      <c r="DV171" s="65">
        <f t="shared" si="596"/>
        <v>0</v>
      </c>
      <c r="DW171" s="73">
        <f t="shared" si="597"/>
        <v>0</v>
      </c>
      <c r="DX171" s="76">
        <f t="shared" si="598"/>
        <v>0</v>
      </c>
    </row>
    <row r="172" spans="2:129" ht="15" customHeight="1" x14ac:dyDescent="0.15">
      <c r="B172" s="130"/>
      <c r="C172" s="130"/>
      <c r="D172" s="130"/>
      <c r="E172" s="120" t="str">
        <f>$E$26</f>
        <v xml:space="preserve"> </v>
      </c>
      <c r="F172" s="121"/>
      <c r="G172" s="121"/>
      <c r="H172" s="121"/>
      <c r="I172" s="121"/>
      <c r="J172" s="122"/>
      <c r="K172" s="123" t="str">
        <f>$K$26</f>
        <v>小松　五郎</v>
      </c>
      <c r="L172" s="124"/>
      <c r="M172" s="124"/>
      <c r="N172" s="124"/>
      <c r="O172" s="124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1"/>
      <c r="BZ172" s="101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1"/>
      <c r="CM172" s="101"/>
      <c r="CN172" s="101"/>
      <c r="CO172" s="101"/>
      <c r="CP172" s="101"/>
      <c r="CQ172" s="101"/>
      <c r="CR172" s="101"/>
      <c r="CS172" s="101"/>
      <c r="CT172" s="101"/>
      <c r="CU172" s="101"/>
      <c r="CV172" s="101"/>
      <c r="CW172" s="101"/>
      <c r="CX172" s="101"/>
      <c r="CY172" s="101"/>
      <c r="CZ172" s="101"/>
      <c r="DA172" s="101"/>
      <c r="DB172" s="101"/>
      <c r="DC172" s="103"/>
      <c r="DD172" s="34"/>
      <c r="DE172" s="13"/>
      <c r="DF172" s="65">
        <f t="shared" si="584"/>
        <v>0</v>
      </c>
      <c r="DG172" s="65">
        <f t="shared" si="585"/>
        <v>0</v>
      </c>
      <c r="DH172" s="65">
        <f t="shared" si="586"/>
        <v>0</v>
      </c>
      <c r="DI172" s="73">
        <f t="shared" si="587"/>
        <v>0</v>
      </c>
      <c r="DJ172" s="76">
        <f t="shared" si="588"/>
        <v>0</v>
      </c>
      <c r="DM172" s="65">
        <f t="shared" si="589"/>
        <v>0</v>
      </c>
      <c r="DN172" s="65">
        <f t="shared" si="590"/>
        <v>0</v>
      </c>
      <c r="DO172" s="65">
        <f t="shared" si="591"/>
        <v>0</v>
      </c>
      <c r="DP172" s="73">
        <f t="shared" si="592"/>
        <v>0</v>
      </c>
      <c r="DQ172" s="76">
        <f t="shared" si="593"/>
        <v>0</v>
      </c>
      <c r="DT172" s="65">
        <f t="shared" si="594"/>
        <v>0</v>
      </c>
      <c r="DU172" s="65">
        <f t="shared" si="595"/>
        <v>0</v>
      </c>
      <c r="DV172" s="65">
        <f t="shared" si="596"/>
        <v>0</v>
      </c>
      <c r="DW172" s="73">
        <f t="shared" si="597"/>
        <v>0</v>
      </c>
      <c r="DX172" s="76">
        <f t="shared" si="598"/>
        <v>0</v>
      </c>
    </row>
    <row r="173" spans="2:129" ht="15" customHeight="1" x14ac:dyDescent="0.15">
      <c r="B173" s="130"/>
      <c r="C173" s="130"/>
      <c r="D173" s="130"/>
      <c r="E173" s="120" t="str">
        <f>$E$27</f>
        <v xml:space="preserve"> </v>
      </c>
      <c r="F173" s="121"/>
      <c r="G173" s="121"/>
      <c r="H173" s="121"/>
      <c r="I173" s="121"/>
      <c r="J173" s="122"/>
      <c r="K173" s="123" t="str">
        <f>$K$27</f>
        <v>小松　六郎</v>
      </c>
      <c r="L173" s="124"/>
      <c r="M173" s="124"/>
      <c r="N173" s="124"/>
      <c r="O173" s="124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1"/>
      <c r="BN173" s="101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1"/>
      <c r="BZ173" s="101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1"/>
      <c r="CM173" s="101"/>
      <c r="CN173" s="101"/>
      <c r="CO173" s="101"/>
      <c r="CP173" s="101"/>
      <c r="CQ173" s="101"/>
      <c r="CR173" s="101"/>
      <c r="CS173" s="101"/>
      <c r="CT173" s="101"/>
      <c r="CU173" s="101"/>
      <c r="CV173" s="101"/>
      <c r="CW173" s="101"/>
      <c r="CX173" s="101"/>
      <c r="CY173" s="101"/>
      <c r="CZ173" s="101"/>
      <c r="DA173" s="101"/>
      <c r="DB173" s="101"/>
      <c r="DC173" s="103"/>
      <c r="DD173" s="34"/>
      <c r="DE173" s="13"/>
      <c r="DF173" s="65">
        <f t="shared" si="584"/>
        <v>0</v>
      </c>
      <c r="DG173" s="65">
        <f t="shared" si="585"/>
        <v>0</v>
      </c>
      <c r="DH173" s="65">
        <f t="shared" si="586"/>
        <v>0</v>
      </c>
      <c r="DI173" s="73">
        <f t="shared" si="587"/>
        <v>0</v>
      </c>
      <c r="DJ173" s="76">
        <f t="shared" si="588"/>
        <v>0</v>
      </c>
      <c r="DM173" s="65">
        <f t="shared" si="589"/>
        <v>0</v>
      </c>
      <c r="DN173" s="65">
        <f t="shared" si="590"/>
        <v>0</v>
      </c>
      <c r="DO173" s="65">
        <f t="shared" si="591"/>
        <v>0</v>
      </c>
      <c r="DP173" s="73">
        <f t="shared" si="592"/>
        <v>0</v>
      </c>
      <c r="DQ173" s="76">
        <f t="shared" si="593"/>
        <v>0</v>
      </c>
      <c r="DT173" s="65">
        <f t="shared" si="594"/>
        <v>0</v>
      </c>
      <c r="DU173" s="65">
        <f t="shared" si="595"/>
        <v>0</v>
      </c>
      <c r="DV173" s="65">
        <f t="shared" si="596"/>
        <v>0</v>
      </c>
      <c r="DW173" s="73">
        <f t="shared" si="597"/>
        <v>0</v>
      </c>
      <c r="DX173" s="76">
        <f t="shared" si="598"/>
        <v>0</v>
      </c>
    </row>
    <row r="174" spans="2:129" ht="15" customHeight="1" x14ac:dyDescent="0.15">
      <c r="B174" s="130"/>
      <c r="C174" s="130"/>
      <c r="D174" s="130"/>
      <c r="E174" s="120" t="str">
        <f>$E$28</f>
        <v>▲建設（一次下請）</v>
      </c>
      <c r="F174" s="121"/>
      <c r="G174" s="121"/>
      <c r="H174" s="121"/>
      <c r="I174" s="121"/>
      <c r="J174" s="122"/>
      <c r="K174" s="123" t="str">
        <f>$K$28</f>
        <v>小松　一郎</v>
      </c>
      <c r="L174" s="124"/>
      <c r="M174" s="124"/>
      <c r="N174" s="124"/>
      <c r="O174" s="124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1"/>
      <c r="BN174" s="101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1"/>
      <c r="BZ174" s="101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1"/>
      <c r="CM174" s="101"/>
      <c r="CN174" s="101"/>
      <c r="CO174" s="101"/>
      <c r="CP174" s="101"/>
      <c r="CQ174" s="101"/>
      <c r="CR174" s="101"/>
      <c r="CS174" s="101"/>
      <c r="CT174" s="101"/>
      <c r="CU174" s="101"/>
      <c r="CV174" s="101"/>
      <c r="CW174" s="101"/>
      <c r="CX174" s="101"/>
      <c r="CY174" s="101"/>
      <c r="CZ174" s="101"/>
      <c r="DA174" s="101"/>
      <c r="DB174" s="101"/>
      <c r="DC174" s="103"/>
      <c r="DD174" s="34"/>
      <c r="DE174" s="13"/>
      <c r="DF174" s="65">
        <f t="shared" si="584"/>
        <v>0</v>
      </c>
      <c r="DG174" s="65">
        <f t="shared" si="585"/>
        <v>0</v>
      </c>
      <c r="DH174" s="65">
        <f t="shared" si="586"/>
        <v>0</v>
      </c>
      <c r="DI174" s="73">
        <f t="shared" si="587"/>
        <v>0</v>
      </c>
      <c r="DJ174" s="76">
        <f t="shared" si="588"/>
        <v>0</v>
      </c>
      <c r="DM174" s="65">
        <f t="shared" si="589"/>
        <v>0</v>
      </c>
      <c r="DN174" s="65">
        <f t="shared" si="590"/>
        <v>0</v>
      </c>
      <c r="DO174" s="65">
        <f t="shared" si="591"/>
        <v>0</v>
      </c>
      <c r="DP174" s="73">
        <f t="shared" si="592"/>
        <v>0</v>
      </c>
      <c r="DQ174" s="76">
        <f t="shared" si="593"/>
        <v>0</v>
      </c>
      <c r="DT174" s="65">
        <f t="shared" si="594"/>
        <v>0</v>
      </c>
      <c r="DU174" s="65">
        <f t="shared" si="595"/>
        <v>0</v>
      </c>
      <c r="DV174" s="65">
        <f t="shared" si="596"/>
        <v>0</v>
      </c>
      <c r="DW174" s="73">
        <f t="shared" si="597"/>
        <v>0</v>
      </c>
      <c r="DX174" s="76">
        <f t="shared" si="598"/>
        <v>0</v>
      </c>
    </row>
    <row r="175" spans="2:129" ht="15" customHeight="1" x14ac:dyDescent="0.15">
      <c r="B175" s="130"/>
      <c r="C175" s="130"/>
      <c r="D175" s="130"/>
      <c r="E175" s="120" t="str">
        <f>$E$29</f>
        <v xml:space="preserve"> </v>
      </c>
      <c r="F175" s="121"/>
      <c r="G175" s="121"/>
      <c r="H175" s="121"/>
      <c r="I175" s="121"/>
      <c r="J175" s="122"/>
      <c r="K175" s="123" t="str">
        <f>$K$29</f>
        <v>小松　二郎</v>
      </c>
      <c r="L175" s="124"/>
      <c r="M175" s="124"/>
      <c r="N175" s="124"/>
      <c r="O175" s="124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1"/>
      <c r="BN175" s="101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1"/>
      <c r="BZ175" s="101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1"/>
      <c r="CM175" s="101"/>
      <c r="CN175" s="101"/>
      <c r="CO175" s="101"/>
      <c r="CP175" s="101"/>
      <c r="CQ175" s="101"/>
      <c r="CR175" s="101"/>
      <c r="CS175" s="101"/>
      <c r="CT175" s="101"/>
      <c r="CU175" s="101"/>
      <c r="CV175" s="101"/>
      <c r="CW175" s="101"/>
      <c r="CX175" s="101"/>
      <c r="CY175" s="101"/>
      <c r="CZ175" s="101"/>
      <c r="DA175" s="101"/>
      <c r="DB175" s="101"/>
      <c r="DC175" s="103"/>
      <c r="DD175" s="34"/>
      <c r="DE175" s="13"/>
      <c r="DF175" s="65">
        <f t="shared" si="584"/>
        <v>0</v>
      </c>
      <c r="DG175" s="65">
        <f t="shared" si="585"/>
        <v>0</v>
      </c>
      <c r="DH175" s="65">
        <f t="shared" si="586"/>
        <v>0</v>
      </c>
      <c r="DI175" s="73">
        <f t="shared" si="587"/>
        <v>0</v>
      </c>
      <c r="DJ175" s="76">
        <f t="shared" si="588"/>
        <v>0</v>
      </c>
      <c r="DM175" s="65">
        <f t="shared" si="589"/>
        <v>0</v>
      </c>
      <c r="DN175" s="65">
        <f t="shared" si="590"/>
        <v>0</v>
      </c>
      <c r="DO175" s="65">
        <f t="shared" si="591"/>
        <v>0</v>
      </c>
      <c r="DP175" s="73">
        <f t="shared" si="592"/>
        <v>0</v>
      </c>
      <c r="DQ175" s="76">
        <f t="shared" si="593"/>
        <v>0</v>
      </c>
      <c r="DT175" s="65">
        <f t="shared" si="594"/>
        <v>0</v>
      </c>
      <c r="DU175" s="65">
        <f t="shared" si="595"/>
        <v>0</v>
      </c>
      <c r="DV175" s="65">
        <f t="shared" si="596"/>
        <v>0</v>
      </c>
      <c r="DW175" s="73">
        <f t="shared" si="597"/>
        <v>0</v>
      </c>
      <c r="DX175" s="76">
        <f t="shared" si="598"/>
        <v>0</v>
      </c>
    </row>
    <row r="176" spans="2:129" ht="15" customHeight="1" x14ac:dyDescent="0.15">
      <c r="B176" s="130"/>
      <c r="C176" s="130"/>
      <c r="D176" s="130"/>
      <c r="E176" s="120" t="str">
        <f>$E$30</f>
        <v xml:space="preserve"> </v>
      </c>
      <c r="F176" s="121"/>
      <c r="G176" s="121"/>
      <c r="H176" s="121"/>
      <c r="I176" s="121"/>
      <c r="J176" s="122"/>
      <c r="K176" s="123" t="str">
        <f>$K$30</f>
        <v>小松　三郎</v>
      </c>
      <c r="L176" s="124"/>
      <c r="M176" s="124"/>
      <c r="N176" s="124"/>
      <c r="O176" s="124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1"/>
      <c r="BZ176" s="101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1"/>
      <c r="CM176" s="101"/>
      <c r="CN176" s="101"/>
      <c r="CO176" s="101"/>
      <c r="CP176" s="101"/>
      <c r="CQ176" s="101"/>
      <c r="CR176" s="101"/>
      <c r="CS176" s="101"/>
      <c r="CT176" s="101"/>
      <c r="CU176" s="101"/>
      <c r="CV176" s="101"/>
      <c r="CW176" s="101"/>
      <c r="CX176" s="101"/>
      <c r="CY176" s="101"/>
      <c r="CZ176" s="101"/>
      <c r="DA176" s="101"/>
      <c r="DB176" s="101"/>
      <c r="DC176" s="103"/>
      <c r="DD176" s="34"/>
      <c r="DE176" s="13"/>
      <c r="DF176" s="65">
        <f t="shared" si="584"/>
        <v>0</v>
      </c>
      <c r="DG176" s="65">
        <f t="shared" si="585"/>
        <v>0</v>
      </c>
      <c r="DH176" s="65">
        <f t="shared" si="586"/>
        <v>0</v>
      </c>
      <c r="DI176" s="73">
        <f t="shared" si="587"/>
        <v>0</v>
      </c>
      <c r="DJ176" s="76">
        <f t="shared" si="588"/>
        <v>0</v>
      </c>
      <c r="DM176" s="65">
        <f t="shared" si="589"/>
        <v>0</v>
      </c>
      <c r="DN176" s="65">
        <f t="shared" si="590"/>
        <v>0</v>
      </c>
      <c r="DO176" s="65">
        <f t="shared" si="591"/>
        <v>0</v>
      </c>
      <c r="DP176" s="73">
        <f t="shared" si="592"/>
        <v>0</v>
      </c>
      <c r="DQ176" s="76">
        <f t="shared" si="593"/>
        <v>0</v>
      </c>
      <c r="DT176" s="65">
        <f t="shared" si="594"/>
        <v>0</v>
      </c>
      <c r="DU176" s="65">
        <f t="shared" si="595"/>
        <v>0</v>
      </c>
      <c r="DV176" s="65">
        <f t="shared" si="596"/>
        <v>0</v>
      </c>
      <c r="DW176" s="73">
        <f t="shared" si="597"/>
        <v>0</v>
      </c>
      <c r="DX176" s="76">
        <f t="shared" si="598"/>
        <v>0</v>
      </c>
    </row>
    <row r="177" spans="2:128" ht="15" customHeight="1" x14ac:dyDescent="0.15">
      <c r="B177" s="130"/>
      <c r="C177" s="130"/>
      <c r="D177" s="130"/>
      <c r="E177" s="120" t="str">
        <f>$E$31</f>
        <v xml:space="preserve"> </v>
      </c>
      <c r="F177" s="121"/>
      <c r="G177" s="121"/>
      <c r="H177" s="121"/>
      <c r="I177" s="121"/>
      <c r="J177" s="122"/>
      <c r="K177" s="123" t="str">
        <f>$K$31</f>
        <v>小松　四郎</v>
      </c>
      <c r="L177" s="124"/>
      <c r="M177" s="124"/>
      <c r="N177" s="124"/>
      <c r="O177" s="124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1"/>
      <c r="BN177" s="101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1"/>
      <c r="BZ177" s="101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1"/>
      <c r="CM177" s="101"/>
      <c r="CN177" s="101"/>
      <c r="CO177" s="101"/>
      <c r="CP177" s="101"/>
      <c r="CQ177" s="101"/>
      <c r="CR177" s="101"/>
      <c r="CS177" s="101"/>
      <c r="CT177" s="101"/>
      <c r="CU177" s="101"/>
      <c r="CV177" s="101"/>
      <c r="CW177" s="101"/>
      <c r="CX177" s="101"/>
      <c r="CY177" s="101"/>
      <c r="CZ177" s="101"/>
      <c r="DA177" s="101"/>
      <c r="DB177" s="101"/>
      <c r="DC177" s="103"/>
      <c r="DD177" s="34"/>
      <c r="DE177" s="13"/>
      <c r="DF177" s="65">
        <f t="shared" si="584"/>
        <v>0</v>
      </c>
      <c r="DG177" s="65">
        <f t="shared" si="585"/>
        <v>0</v>
      </c>
      <c r="DH177" s="65">
        <f t="shared" si="586"/>
        <v>0</v>
      </c>
      <c r="DI177" s="73">
        <f t="shared" si="587"/>
        <v>0</v>
      </c>
      <c r="DJ177" s="76">
        <f t="shared" si="588"/>
        <v>0</v>
      </c>
      <c r="DM177" s="65">
        <f t="shared" si="589"/>
        <v>0</v>
      </c>
      <c r="DN177" s="65">
        <f t="shared" si="590"/>
        <v>0</v>
      </c>
      <c r="DO177" s="65">
        <f t="shared" si="591"/>
        <v>0</v>
      </c>
      <c r="DP177" s="73">
        <f t="shared" si="592"/>
        <v>0</v>
      </c>
      <c r="DQ177" s="76">
        <f t="shared" si="593"/>
        <v>0</v>
      </c>
      <c r="DT177" s="65">
        <f t="shared" si="594"/>
        <v>0</v>
      </c>
      <c r="DU177" s="65">
        <f t="shared" si="595"/>
        <v>0</v>
      </c>
      <c r="DV177" s="65">
        <f t="shared" si="596"/>
        <v>0</v>
      </c>
      <c r="DW177" s="73">
        <f t="shared" si="597"/>
        <v>0</v>
      </c>
      <c r="DX177" s="76">
        <f t="shared" si="598"/>
        <v>0</v>
      </c>
    </row>
    <row r="178" spans="2:128" ht="15" customHeight="1" x14ac:dyDescent="0.15">
      <c r="B178" s="130"/>
      <c r="C178" s="130"/>
      <c r="D178" s="130"/>
      <c r="E178" s="120" t="str">
        <f>$E$32</f>
        <v xml:space="preserve"> </v>
      </c>
      <c r="F178" s="121"/>
      <c r="G178" s="121"/>
      <c r="H178" s="121"/>
      <c r="I178" s="121"/>
      <c r="J178" s="122"/>
      <c r="K178" s="123" t="str">
        <f>$K$32</f>
        <v>小松　五郎</v>
      </c>
      <c r="L178" s="124"/>
      <c r="M178" s="124"/>
      <c r="N178" s="124"/>
      <c r="O178" s="124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1"/>
      <c r="BN178" s="101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1"/>
      <c r="BZ178" s="101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1"/>
      <c r="CM178" s="101"/>
      <c r="CN178" s="101"/>
      <c r="CO178" s="101"/>
      <c r="CP178" s="101"/>
      <c r="CQ178" s="101"/>
      <c r="CR178" s="101"/>
      <c r="CS178" s="101"/>
      <c r="CT178" s="101"/>
      <c r="CU178" s="101"/>
      <c r="CV178" s="101"/>
      <c r="CW178" s="101"/>
      <c r="CX178" s="101"/>
      <c r="CY178" s="101"/>
      <c r="CZ178" s="101"/>
      <c r="DA178" s="101"/>
      <c r="DB178" s="101"/>
      <c r="DC178" s="103"/>
      <c r="DD178" s="34"/>
      <c r="DE178" s="13"/>
      <c r="DF178" s="65">
        <f t="shared" si="584"/>
        <v>0</v>
      </c>
      <c r="DG178" s="65">
        <f t="shared" si="585"/>
        <v>0</v>
      </c>
      <c r="DH178" s="65">
        <f t="shared" si="586"/>
        <v>0</v>
      </c>
      <c r="DI178" s="73">
        <f t="shared" si="587"/>
        <v>0</v>
      </c>
      <c r="DJ178" s="76">
        <f t="shared" si="588"/>
        <v>0</v>
      </c>
      <c r="DM178" s="65">
        <f t="shared" si="589"/>
        <v>0</v>
      </c>
      <c r="DN178" s="65">
        <f t="shared" si="590"/>
        <v>0</v>
      </c>
      <c r="DO178" s="65">
        <f t="shared" si="591"/>
        <v>0</v>
      </c>
      <c r="DP178" s="73">
        <f t="shared" si="592"/>
        <v>0</v>
      </c>
      <c r="DQ178" s="76">
        <f t="shared" si="593"/>
        <v>0</v>
      </c>
      <c r="DT178" s="65">
        <f t="shared" si="594"/>
        <v>0</v>
      </c>
      <c r="DU178" s="65">
        <f t="shared" si="595"/>
        <v>0</v>
      </c>
      <c r="DV178" s="65">
        <f t="shared" si="596"/>
        <v>0</v>
      </c>
      <c r="DW178" s="73">
        <f t="shared" si="597"/>
        <v>0</v>
      </c>
      <c r="DX178" s="76">
        <f t="shared" si="598"/>
        <v>0</v>
      </c>
    </row>
    <row r="179" spans="2:128" ht="15" customHeight="1" x14ac:dyDescent="0.15">
      <c r="B179" s="130"/>
      <c r="C179" s="130"/>
      <c r="D179" s="130"/>
      <c r="E179" s="120" t="str">
        <f>$E$33</f>
        <v xml:space="preserve"> </v>
      </c>
      <c r="F179" s="121"/>
      <c r="G179" s="121"/>
      <c r="H179" s="121"/>
      <c r="I179" s="121"/>
      <c r="J179" s="122"/>
      <c r="K179" s="123" t="str">
        <f>$K$33</f>
        <v>小松　六郎</v>
      </c>
      <c r="L179" s="124"/>
      <c r="M179" s="124"/>
      <c r="N179" s="124"/>
      <c r="O179" s="124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1"/>
      <c r="BZ179" s="101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1"/>
      <c r="CM179" s="101"/>
      <c r="CN179" s="101"/>
      <c r="CO179" s="101"/>
      <c r="CP179" s="101"/>
      <c r="CQ179" s="101"/>
      <c r="CR179" s="101"/>
      <c r="CS179" s="101"/>
      <c r="CT179" s="101"/>
      <c r="CU179" s="101"/>
      <c r="CV179" s="101"/>
      <c r="CW179" s="101"/>
      <c r="CX179" s="101"/>
      <c r="CY179" s="101"/>
      <c r="CZ179" s="101"/>
      <c r="DA179" s="101"/>
      <c r="DB179" s="101"/>
      <c r="DC179" s="103"/>
      <c r="DD179" s="34"/>
      <c r="DE179" s="13"/>
      <c r="DF179" s="65">
        <f t="shared" si="584"/>
        <v>0</v>
      </c>
      <c r="DG179" s="65">
        <f t="shared" si="585"/>
        <v>0</v>
      </c>
      <c r="DH179" s="65">
        <f t="shared" si="586"/>
        <v>0</v>
      </c>
      <c r="DI179" s="73">
        <f t="shared" si="587"/>
        <v>0</v>
      </c>
      <c r="DJ179" s="76">
        <f t="shared" si="588"/>
        <v>0</v>
      </c>
      <c r="DM179" s="65">
        <f t="shared" si="589"/>
        <v>0</v>
      </c>
      <c r="DN179" s="65">
        <f t="shared" si="590"/>
        <v>0</v>
      </c>
      <c r="DO179" s="65">
        <f t="shared" si="591"/>
        <v>0</v>
      </c>
      <c r="DP179" s="73">
        <f t="shared" si="592"/>
        <v>0</v>
      </c>
      <c r="DQ179" s="76">
        <f t="shared" si="593"/>
        <v>0</v>
      </c>
      <c r="DT179" s="65">
        <f t="shared" si="594"/>
        <v>0</v>
      </c>
      <c r="DU179" s="65">
        <f t="shared" si="595"/>
        <v>0</v>
      </c>
      <c r="DV179" s="65">
        <f t="shared" si="596"/>
        <v>0</v>
      </c>
      <c r="DW179" s="73">
        <f t="shared" si="597"/>
        <v>0</v>
      </c>
      <c r="DX179" s="76">
        <f t="shared" si="598"/>
        <v>0</v>
      </c>
    </row>
    <row r="180" spans="2:128" ht="15" customHeight="1" x14ac:dyDescent="0.15">
      <c r="B180" s="5"/>
      <c r="C180" s="5"/>
      <c r="D180" s="5"/>
      <c r="E180" s="120" t="str">
        <f>$E$34</f>
        <v>■建設（二次下請）</v>
      </c>
      <c r="F180" s="121"/>
      <c r="G180" s="121"/>
      <c r="H180" s="121"/>
      <c r="I180" s="121"/>
      <c r="J180" s="122"/>
      <c r="K180" s="123" t="str">
        <f>$K$34</f>
        <v>小松　一郎</v>
      </c>
      <c r="L180" s="124"/>
      <c r="M180" s="124"/>
      <c r="N180" s="124"/>
      <c r="O180" s="124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1"/>
      <c r="BZ180" s="101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1"/>
      <c r="CM180" s="101"/>
      <c r="CN180" s="101"/>
      <c r="CO180" s="101"/>
      <c r="CP180" s="101"/>
      <c r="CQ180" s="101"/>
      <c r="CR180" s="101"/>
      <c r="CS180" s="101"/>
      <c r="CT180" s="101"/>
      <c r="CU180" s="101"/>
      <c r="CV180" s="101"/>
      <c r="CW180" s="101"/>
      <c r="CX180" s="101"/>
      <c r="CY180" s="101"/>
      <c r="CZ180" s="101"/>
      <c r="DA180" s="101"/>
      <c r="DB180" s="101"/>
      <c r="DC180" s="103"/>
      <c r="DD180" s="34"/>
      <c r="DE180" s="13"/>
      <c r="DF180" s="65">
        <f t="shared" si="584"/>
        <v>0</v>
      </c>
      <c r="DG180" s="65">
        <f t="shared" si="585"/>
        <v>0</v>
      </c>
      <c r="DH180" s="65">
        <f t="shared" si="586"/>
        <v>0</v>
      </c>
      <c r="DI180" s="73">
        <f t="shared" si="587"/>
        <v>0</v>
      </c>
      <c r="DJ180" s="76">
        <f t="shared" si="588"/>
        <v>0</v>
      </c>
      <c r="DM180" s="65">
        <f t="shared" si="589"/>
        <v>0</v>
      </c>
      <c r="DN180" s="65">
        <f t="shared" si="590"/>
        <v>0</v>
      </c>
      <c r="DO180" s="65">
        <f t="shared" si="591"/>
        <v>0</v>
      </c>
      <c r="DP180" s="73">
        <f t="shared" si="592"/>
        <v>0</v>
      </c>
      <c r="DQ180" s="76">
        <f t="shared" si="593"/>
        <v>0</v>
      </c>
      <c r="DT180" s="65">
        <f t="shared" si="594"/>
        <v>0</v>
      </c>
      <c r="DU180" s="65">
        <f t="shared" si="595"/>
        <v>0</v>
      </c>
      <c r="DV180" s="65">
        <f t="shared" si="596"/>
        <v>0</v>
      </c>
      <c r="DW180" s="73">
        <f t="shared" si="597"/>
        <v>0</v>
      </c>
      <c r="DX180" s="76">
        <f t="shared" si="598"/>
        <v>0</v>
      </c>
    </row>
    <row r="181" spans="2:128" ht="15" customHeight="1" x14ac:dyDescent="0.15">
      <c r="B181" s="5"/>
      <c r="C181" s="5"/>
      <c r="D181" s="5"/>
      <c r="E181" s="120" t="str">
        <f>$E$35</f>
        <v xml:space="preserve"> </v>
      </c>
      <c r="F181" s="121"/>
      <c r="G181" s="121"/>
      <c r="H181" s="121"/>
      <c r="I181" s="121"/>
      <c r="J181" s="122"/>
      <c r="K181" s="123" t="str">
        <f>$K$35</f>
        <v>小松　二郎</v>
      </c>
      <c r="L181" s="124"/>
      <c r="M181" s="124"/>
      <c r="N181" s="124"/>
      <c r="O181" s="124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1"/>
      <c r="BZ181" s="101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1"/>
      <c r="CM181" s="101"/>
      <c r="CN181" s="101"/>
      <c r="CO181" s="101"/>
      <c r="CP181" s="101"/>
      <c r="CQ181" s="101"/>
      <c r="CR181" s="101"/>
      <c r="CS181" s="101"/>
      <c r="CT181" s="101"/>
      <c r="CU181" s="101"/>
      <c r="CV181" s="101"/>
      <c r="CW181" s="101"/>
      <c r="CX181" s="101"/>
      <c r="CY181" s="101"/>
      <c r="CZ181" s="101"/>
      <c r="DA181" s="101"/>
      <c r="DB181" s="101"/>
      <c r="DC181" s="103"/>
      <c r="DD181" s="34"/>
      <c r="DE181" s="13"/>
      <c r="DF181" s="65">
        <f t="shared" si="584"/>
        <v>0</v>
      </c>
      <c r="DG181" s="65">
        <f t="shared" si="585"/>
        <v>0</v>
      </c>
      <c r="DH181" s="65">
        <f t="shared" si="586"/>
        <v>0</v>
      </c>
      <c r="DI181" s="73">
        <f t="shared" si="587"/>
        <v>0</v>
      </c>
      <c r="DJ181" s="76">
        <f t="shared" si="588"/>
        <v>0</v>
      </c>
      <c r="DM181" s="65">
        <f t="shared" si="589"/>
        <v>0</v>
      </c>
      <c r="DN181" s="65">
        <f t="shared" si="590"/>
        <v>0</v>
      </c>
      <c r="DO181" s="65">
        <f t="shared" si="591"/>
        <v>0</v>
      </c>
      <c r="DP181" s="73">
        <f t="shared" si="592"/>
        <v>0</v>
      </c>
      <c r="DQ181" s="76">
        <f t="shared" si="593"/>
        <v>0</v>
      </c>
      <c r="DT181" s="65">
        <f t="shared" si="594"/>
        <v>0</v>
      </c>
      <c r="DU181" s="65">
        <f t="shared" si="595"/>
        <v>0</v>
      </c>
      <c r="DV181" s="65">
        <f t="shared" si="596"/>
        <v>0</v>
      </c>
      <c r="DW181" s="73">
        <f t="shared" si="597"/>
        <v>0</v>
      </c>
      <c r="DX181" s="76">
        <f t="shared" si="598"/>
        <v>0</v>
      </c>
    </row>
    <row r="182" spans="2:128" ht="15" customHeight="1" x14ac:dyDescent="0.15">
      <c r="B182" s="5"/>
      <c r="C182" s="5"/>
      <c r="D182" s="5"/>
      <c r="E182" s="120" t="str">
        <f>$E$36</f>
        <v xml:space="preserve"> </v>
      </c>
      <c r="F182" s="121"/>
      <c r="G182" s="121"/>
      <c r="H182" s="121"/>
      <c r="I182" s="121"/>
      <c r="J182" s="122"/>
      <c r="K182" s="123" t="str">
        <f>$K$36</f>
        <v>小松　三郎</v>
      </c>
      <c r="L182" s="124"/>
      <c r="M182" s="124"/>
      <c r="N182" s="124"/>
      <c r="O182" s="124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1"/>
      <c r="BZ182" s="101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1"/>
      <c r="CM182" s="101"/>
      <c r="CN182" s="101"/>
      <c r="CO182" s="101"/>
      <c r="CP182" s="101"/>
      <c r="CQ182" s="101"/>
      <c r="CR182" s="101"/>
      <c r="CS182" s="101"/>
      <c r="CT182" s="101"/>
      <c r="CU182" s="101"/>
      <c r="CV182" s="101"/>
      <c r="CW182" s="101"/>
      <c r="CX182" s="101"/>
      <c r="CY182" s="101"/>
      <c r="CZ182" s="101"/>
      <c r="DA182" s="101"/>
      <c r="DB182" s="101"/>
      <c r="DC182" s="103"/>
      <c r="DD182" s="34"/>
      <c r="DE182" s="13"/>
      <c r="DF182" s="65">
        <f t="shared" si="584"/>
        <v>0</v>
      </c>
      <c r="DG182" s="65">
        <f t="shared" si="585"/>
        <v>0</v>
      </c>
      <c r="DH182" s="65">
        <f t="shared" si="586"/>
        <v>0</v>
      </c>
      <c r="DI182" s="73">
        <f t="shared" si="587"/>
        <v>0</v>
      </c>
      <c r="DJ182" s="76">
        <f t="shared" si="588"/>
        <v>0</v>
      </c>
      <c r="DM182" s="65">
        <f t="shared" si="589"/>
        <v>0</v>
      </c>
      <c r="DN182" s="65">
        <f t="shared" si="590"/>
        <v>0</v>
      </c>
      <c r="DO182" s="65">
        <f t="shared" si="591"/>
        <v>0</v>
      </c>
      <c r="DP182" s="73">
        <f t="shared" si="592"/>
        <v>0</v>
      </c>
      <c r="DQ182" s="76">
        <f t="shared" si="593"/>
        <v>0</v>
      </c>
      <c r="DT182" s="65">
        <f t="shared" si="594"/>
        <v>0</v>
      </c>
      <c r="DU182" s="65">
        <f t="shared" si="595"/>
        <v>0</v>
      </c>
      <c r="DV182" s="65">
        <f t="shared" si="596"/>
        <v>0</v>
      </c>
      <c r="DW182" s="73">
        <f t="shared" si="597"/>
        <v>0</v>
      </c>
      <c r="DX182" s="76">
        <f t="shared" si="598"/>
        <v>0</v>
      </c>
    </row>
    <row r="183" spans="2:128" x14ac:dyDescent="0.15">
      <c r="E183" s="120" t="str">
        <f>$E$37</f>
        <v xml:space="preserve"> </v>
      </c>
      <c r="F183" s="121"/>
      <c r="G183" s="121"/>
      <c r="H183" s="121"/>
      <c r="I183" s="121"/>
      <c r="J183" s="122"/>
      <c r="K183" s="123" t="str">
        <f>$K$37</f>
        <v>小松　四郎</v>
      </c>
      <c r="L183" s="124"/>
      <c r="M183" s="124"/>
      <c r="N183" s="124"/>
      <c r="O183" s="124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1"/>
      <c r="BZ183" s="101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1"/>
      <c r="CM183" s="101"/>
      <c r="CN183" s="101"/>
      <c r="CO183" s="101"/>
      <c r="CP183" s="101"/>
      <c r="CQ183" s="101"/>
      <c r="CR183" s="101"/>
      <c r="CS183" s="101"/>
      <c r="CT183" s="101"/>
      <c r="CU183" s="101"/>
      <c r="CV183" s="101"/>
      <c r="CW183" s="101"/>
      <c r="CX183" s="101"/>
      <c r="CY183" s="101"/>
      <c r="CZ183" s="101"/>
      <c r="DA183" s="101"/>
      <c r="DB183" s="101"/>
      <c r="DC183" s="103"/>
      <c r="DD183" s="34"/>
      <c r="DE183" s="13"/>
      <c r="DF183" s="65">
        <f t="shared" si="584"/>
        <v>0</v>
      </c>
      <c r="DG183" s="65">
        <f t="shared" si="585"/>
        <v>0</v>
      </c>
      <c r="DH183" s="65">
        <f t="shared" si="586"/>
        <v>0</v>
      </c>
      <c r="DI183" s="73">
        <f t="shared" si="587"/>
        <v>0</v>
      </c>
      <c r="DJ183" s="76">
        <f t="shared" si="588"/>
        <v>0</v>
      </c>
      <c r="DM183" s="65">
        <f t="shared" si="589"/>
        <v>0</v>
      </c>
      <c r="DN183" s="65">
        <f t="shared" si="590"/>
        <v>0</v>
      </c>
      <c r="DO183" s="65">
        <f t="shared" si="591"/>
        <v>0</v>
      </c>
      <c r="DP183" s="73">
        <f t="shared" si="592"/>
        <v>0</v>
      </c>
      <c r="DQ183" s="76">
        <f t="shared" si="593"/>
        <v>0</v>
      </c>
      <c r="DT183" s="65">
        <f t="shared" si="594"/>
        <v>0</v>
      </c>
      <c r="DU183" s="65">
        <f t="shared" si="595"/>
        <v>0</v>
      </c>
      <c r="DV183" s="65">
        <f t="shared" si="596"/>
        <v>0</v>
      </c>
      <c r="DW183" s="73">
        <f t="shared" si="597"/>
        <v>0</v>
      </c>
      <c r="DX183" s="76">
        <f t="shared" si="598"/>
        <v>0</v>
      </c>
    </row>
    <row r="184" spans="2:128" x14ac:dyDescent="0.15">
      <c r="E184" s="120" t="str">
        <f>$E$38</f>
        <v xml:space="preserve"> </v>
      </c>
      <c r="F184" s="121"/>
      <c r="G184" s="121"/>
      <c r="H184" s="121"/>
      <c r="I184" s="121"/>
      <c r="J184" s="122"/>
      <c r="K184" s="123" t="str">
        <f>$K$38</f>
        <v>小松　五郎</v>
      </c>
      <c r="L184" s="124"/>
      <c r="M184" s="124"/>
      <c r="N184" s="124"/>
      <c r="O184" s="124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1"/>
      <c r="BZ184" s="101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1"/>
      <c r="CM184" s="101"/>
      <c r="CN184" s="101"/>
      <c r="CO184" s="101"/>
      <c r="CP184" s="101"/>
      <c r="CQ184" s="101"/>
      <c r="CR184" s="101"/>
      <c r="CS184" s="101"/>
      <c r="CT184" s="101"/>
      <c r="CU184" s="101"/>
      <c r="CV184" s="101"/>
      <c r="CW184" s="101"/>
      <c r="CX184" s="101"/>
      <c r="CY184" s="101"/>
      <c r="CZ184" s="101"/>
      <c r="DA184" s="101"/>
      <c r="DB184" s="101"/>
      <c r="DC184" s="103"/>
      <c r="DD184" s="34"/>
      <c r="DE184" s="13"/>
      <c r="DF184" s="65">
        <f t="shared" si="584"/>
        <v>0</v>
      </c>
      <c r="DG184" s="65">
        <f t="shared" si="585"/>
        <v>0</v>
      </c>
      <c r="DH184" s="65">
        <f t="shared" si="586"/>
        <v>0</v>
      </c>
      <c r="DI184" s="73">
        <f t="shared" si="587"/>
        <v>0</v>
      </c>
      <c r="DJ184" s="76">
        <f t="shared" si="588"/>
        <v>0</v>
      </c>
      <c r="DM184" s="65">
        <f t="shared" si="589"/>
        <v>0</v>
      </c>
      <c r="DN184" s="65">
        <f t="shared" si="590"/>
        <v>0</v>
      </c>
      <c r="DO184" s="65">
        <f t="shared" si="591"/>
        <v>0</v>
      </c>
      <c r="DP184" s="73">
        <f t="shared" si="592"/>
        <v>0</v>
      </c>
      <c r="DQ184" s="76">
        <f t="shared" si="593"/>
        <v>0</v>
      </c>
      <c r="DT184" s="65">
        <f t="shared" si="594"/>
        <v>0</v>
      </c>
      <c r="DU184" s="65">
        <f t="shared" si="595"/>
        <v>0</v>
      </c>
      <c r="DV184" s="65">
        <f t="shared" si="596"/>
        <v>0</v>
      </c>
      <c r="DW184" s="73">
        <f t="shared" si="597"/>
        <v>0</v>
      </c>
      <c r="DX184" s="76">
        <f t="shared" si="598"/>
        <v>0</v>
      </c>
    </row>
    <row r="185" spans="2:128" x14ac:dyDescent="0.15">
      <c r="E185" s="125" t="str">
        <f>$E$39</f>
        <v xml:space="preserve"> </v>
      </c>
      <c r="F185" s="126"/>
      <c r="G185" s="126"/>
      <c r="H185" s="126"/>
      <c r="I185" s="126"/>
      <c r="J185" s="127"/>
      <c r="K185" s="128" t="str">
        <f>$K$39</f>
        <v>小松　六郎</v>
      </c>
      <c r="L185" s="129"/>
      <c r="M185" s="129"/>
      <c r="N185" s="129"/>
      <c r="O185" s="129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  <c r="BF185" s="104"/>
      <c r="BG185" s="104"/>
      <c r="BH185" s="104"/>
      <c r="BI185" s="104"/>
      <c r="BJ185" s="104"/>
      <c r="BK185" s="104"/>
      <c r="BL185" s="104"/>
      <c r="BM185" s="104"/>
      <c r="BN185" s="104"/>
      <c r="BO185" s="104"/>
      <c r="BP185" s="104"/>
      <c r="BQ185" s="104"/>
      <c r="BR185" s="104"/>
      <c r="BS185" s="104"/>
      <c r="BT185" s="104"/>
      <c r="BU185" s="104"/>
      <c r="BV185" s="104"/>
      <c r="BW185" s="104"/>
      <c r="BX185" s="104"/>
      <c r="BY185" s="104"/>
      <c r="BZ185" s="104"/>
      <c r="CA185" s="104"/>
      <c r="CB185" s="104"/>
      <c r="CC185" s="104"/>
      <c r="CD185" s="104"/>
      <c r="CE185" s="104"/>
      <c r="CF185" s="104"/>
      <c r="CG185" s="104"/>
      <c r="CH185" s="104"/>
      <c r="CI185" s="104"/>
      <c r="CJ185" s="104"/>
      <c r="CK185" s="104"/>
      <c r="CL185" s="104"/>
      <c r="CM185" s="104"/>
      <c r="CN185" s="104"/>
      <c r="CO185" s="104"/>
      <c r="CP185" s="104"/>
      <c r="CQ185" s="104"/>
      <c r="CR185" s="104"/>
      <c r="CS185" s="104"/>
      <c r="CT185" s="104"/>
      <c r="CU185" s="104"/>
      <c r="CV185" s="104"/>
      <c r="CW185" s="104"/>
      <c r="CX185" s="104"/>
      <c r="CY185" s="104"/>
      <c r="CZ185" s="104"/>
      <c r="DA185" s="104"/>
      <c r="DB185" s="104"/>
      <c r="DC185" s="105"/>
      <c r="DD185" s="34"/>
      <c r="DE185" s="13"/>
      <c r="DF185" s="65">
        <f t="shared" si="584"/>
        <v>0</v>
      </c>
      <c r="DG185" s="65">
        <f t="shared" si="585"/>
        <v>0</v>
      </c>
      <c r="DH185" s="65">
        <f t="shared" si="586"/>
        <v>0</v>
      </c>
      <c r="DI185" s="73">
        <f t="shared" si="587"/>
        <v>0</v>
      </c>
      <c r="DJ185" s="76">
        <f t="shared" si="588"/>
        <v>0</v>
      </c>
      <c r="DM185" s="65">
        <f t="shared" si="589"/>
        <v>0</v>
      </c>
      <c r="DN185" s="65">
        <f t="shared" si="590"/>
        <v>0</v>
      </c>
      <c r="DO185" s="65">
        <f t="shared" si="591"/>
        <v>0</v>
      </c>
      <c r="DP185" s="73">
        <f t="shared" si="592"/>
        <v>0</v>
      </c>
      <c r="DQ185" s="76">
        <f t="shared" si="593"/>
        <v>0</v>
      </c>
      <c r="DT185" s="65">
        <f t="shared" si="594"/>
        <v>0</v>
      </c>
      <c r="DU185" s="65">
        <f t="shared" si="595"/>
        <v>0</v>
      </c>
      <c r="DV185" s="65">
        <f t="shared" si="596"/>
        <v>0</v>
      </c>
      <c r="DW185" s="73">
        <f t="shared" si="597"/>
        <v>0</v>
      </c>
      <c r="DX185" s="76">
        <f t="shared" si="598"/>
        <v>0</v>
      </c>
    </row>
    <row r="186" spans="2:128" x14ac:dyDescent="0.15"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4">
        <f>IF(OR(P166=$CL$6,P166=$BU$6),"■",)</f>
        <v>0</v>
      </c>
      <c r="Q186" s="84">
        <f t="shared" ref="Q186:CB186" si="599">IF(OR(Q166=$CL$6,Q166=$BU$6),"■",)</f>
        <v>0</v>
      </c>
      <c r="R186" s="84">
        <f t="shared" si="599"/>
        <v>0</v>
      </c>
      <c r="S186" s="84">
        <f t="shared" si="599"/>
        <v>0</v>
      </c>
      <c r="T186" s="84">
        <f t="shared" si="599"/>
        <v>0</v>
      </c>
      <c r="U186" s="84">
        <f t="shared" si="599"/>
        <v>0</v>
      </c>
      <c r="V186" s="84">
        <f t="shared" si="599"/>
        <v>0</v>
      </c>
      <c r="W186" s="84">
        <f t="shared" si="599"/>
        <v>0</v>
      </c>
      <c r="X186" s="84">
        <f t="shared" si="599"/>
        <v>0</v>
      </c>
      <c r="Y186" s="84">
        <f t="shared" si="599"/>
        <v>0</v>
      </c>
      <c r="Z186" s="84">
        <f t="shared" si="599"/>
        <v>0</v>
      </c>
      <c r="AA186" s="84">
        <f t="shared" si="599"/>
        <v>0</v>
      </c>
      <c r="AB186" s="84">
        <f t="shared" si="599"/>
        <v>0</v>
      </c>
      <c r="AC186" s="84">
        <f t="shared" si="599"/>
        <v>0</v>
      </c>
      <c r="AD186" s="84">
        <f t="shared" si="599"/>
        <v>0</v>
      </c>
      <c r="AE186" s="84">
        <f t="shared" si="599"/>
        <v>0</v>
      </c>
      <c r="AF186" s="84">
        <f t="shared" si="599"/>
        <v>0</v>
      </c>
      <c r="AG186" s="84">
        <f t="shared" si="599"/>
        <v>0</v>
      </c>
      <c r="AH186" s="84">
        <f t="shared" si="599"/>
        <v>0</v>
      </c>
      <c r="AI186" s="84">
        <f t="shared" si="599"/>
        <v>0</v>
      </c>
      <c r="AJ186" s="84">
        <f t="shared" si="599"/>
        <v>0</v>
      </c>
      <c r="AK186" s="84">
        <f t="shared" si="599"/>
        <v>0</v>
      </c>
      <c r="AL186" s="84">
        <f t="shared" si="599"/>
        <v>0</v>
      </c>
      <c r="AM186" s="84">
        <f t="shared" si="599"/>
        <v>0</v>
      </c>
      <c r="AN186" s="84">
        <f t="shared" si="599"/>
        <v>0</v>
      </c>
      <c r="AO186" s="84">
        <f t="shared" si="599"/>
        <v>0</v>
      </c>
      <c r="AP186" s="84">
        <f t="shared" si="599"/>
        <v>0</v>
      </c>
      <c r="AQ186" s="84">
        <f t="shared" si="599"/>
        <v>0</v>
      </c>
      <c r="AR186" s="84">
        <f t="shared" si="599"/>
        <v>0</v>
      </c>
      <c r="AS186" s="84">
        <f t="shared" si="599"/>
        <v>0</v>
      </c>
      <c r="AT186" s="84">
        <f t="shared" si="599"/>
        <v>0</v>
      </c>
      <c r="AU186" s="84">
        <f t="shared" si="599"/>
        <v>0</v>
      </c>
      <c r="AV186" s="84">
        <f t="shared" si="599"/>
        <v>0</v>
      </c>
      <c r="AW186" s="84">
        <f t="shared" si="599"/>
        <v>0</v>
      </c>
      <c r="AX186" s="84">
        <f t="shared" si="599"/>
        <v>0</v>
      </c>
      <c r="AY186" s="84">
        <f t="shared" si="599"/>
        <v>0</v>
      </c>
      <c r="AZ186" s="84">
        <f t="shared" si="599"/>
        <v>0</v>
      </c>
      <c r="BA186" s="84">
        <f t="shared" si="599"/>
        <v>0</v>
      </c>
      <c r="BB186" s="84">
        <f t="shared" si="599"/>
        <v>0</v>
      </c>
      <c r="BC186" s="84">
        <f t="shared" si="599"/>
        <v>0</v>
      </c>
      <c r="BD186" s="84">
        <f t="shared" si="599"/>
        <v>0</v>
      </c>
      <c r="BE186" s="84">
        <f t="shared" si="599"/>
        <v>0</v>
      </c>
      <c r="BF186" s="84">
        <f t="shared" si="599"/>
        <v>0</v>
      </c>
      <c r="BG186" s="84">
        <f t="shared" si="599"/>
        <v>0</v>
      </c>
      <c r="BH186" s="84">
        <f t="shared" si="599"/>
        <v>0</v>
      </c>
      <c r="BI186" s="84">
        <f t="shared" si="599"/>
        <v>0</v>
      </c>
      <c r="BJ186" s="84">
        <f t="shared" si="599"/>
        <v>0</v>
      </c>
      <c r="BK186" s="84">
        <f t="shared" si="599"/>
        <v>0</v>
      </c>
      <c r="BL186" s="84">
        <f t="shared" si="599"/>
        <v>0</v>
      </c>
      <c r="BM186" s="84">
        <f t="shared" si="599"/>
        <v>0</v>
      </c>
      <c r="BN186" s="84">
        <f t="shared" si="599"/>
        <v>0</v>
      </c>
      <c r="BO186" s="84">
        <f t="shared" si="599"/>
        <v>0</v>
      </c>
      <c r="BP186" s="84">
        <f t="shared" si="599"/>
        <v>0</v>
      </c>
      <c r="BQ186" s="84">
        <f t="shared" si="599"/>
        <v>0</v>
      </c>
      <c r="BR186" s="84">
        <f t="shared" si="599"/>
        <v>0</v>
      </c>
      <c r="BS186" s="84">
        <f t="shared" si="599"/>
        <v>0</v>
      </c>
      <c r="BT186" s="84">
        <f t="shared" si="599"/>
        <v>0</v>
      </c>
      <c r="BU186" s="84">
        <f t="shared" si="599"/>
        <v>0</v>
      </c>
      <c r="BV186" s="84">
        <f t="shared" si="599"/>
        <v>0</v>
      </c>
      <c r="BW186" s="84">
        <f t="shared" si="599"/>
        <v>0</v>
      </c>
      <c r="BX186" s="84">
        <f t="shared" si="599"/>
        <v>0</v>
      </c>
      <c r="BY186" s="84">
        <f t="shared" si="599"/>
        <v>0</v>
      </c>
      <c r="BZ186" s="84">
        <f t="shared" si="599"/>
        <v>0</v>
      </c>
      <c r="CA186" s="84">
        <f t="shared" si="599"/>
        <v>0</v>
      </c>
      <c r="CB186" s="84">
        <f t="shared" si="599"/>
        <v>0</v>
      </c>
      <c r="CC186" s="84">
        <f t="shared" ref="CC186:DC186" si="600">IF(OR(CC166=$CL$6,CC166=$BU$6),"■",)</f>
        <v>0</v>
      </c>
      <c r="CD186" s="84">
        <f t="shared" si="600"/>
        <v>0</v>
      </c>
      <c r="CE186" s="84">
        <f t="shared" si="600"/>
        <v>0</v>
      </c>
      <c r="CF186" s="84">
        <f t="shared" si="600"/>
        <v>0</v>
      </c>
      <c r="CG186" s="84">
        <f t="shared" si="600"/>
        <v>0</v>
      </c>
      <c r="CH186" s="84">
        <f t="shared" si="600"/>
        <v>0</v>
      </c>
      <c r="CI186" s="84">
        <f t="shared" si="600"/>
        <v>0</v>
      </c>
      <c r="CJ186" s="84">
        <f t="shared" si="600"/>
        <v>0</v>
      </c>
      <c r="CK186" s="84">
        <f t="shared" si="600"/>
        <v>0</v>
      </c>
      <c r="CL186" s="84">
        <f t="shared" si="600"/>
        <v>0</v>
      </c>
      <c r="CM186" s="84">
        <f t="shared" si="600"/>
        <v>0</v>
      </c>
      <c r="CN186" s="84">
        <f t="shared" si="600"/>
        <v>0</v>
      </c>
      <c r="CO186" s="84">
        <f t="shared" si="600"/>
        <v>0</v>
      </c>
      <c r="CP186" s="84">
        <f t="shared" si="600"/>
        <v>0</v>
      </c>
      <c r="CQ186" s="84">
        <f t="shared" si="600"/>
        <v>0</v>
      </c>
      <c r="CR186" s="84">
        <f t="shared" si="600"/>
        <v>0</v>
      </c>
      <c r="CS186" s="84">
        <f t="shared" si="600"/>
        <v>0</v>
      </c>
      <c r="CT186" s="84">
        <f t="shared" si="600"/>
        <v>0</v>
      </c>
      <c r="CU186" s="84">
        <f t="shared" si="600"/>
        <v>0</v>
      </c>
      <c r="CV186" s="84">
        <f t="shared" si="600"/>
        <v>0</v>
      </c>
      <c r="CW186" s="84">
        <f t="shared" si="600"/>
        <v>0</v>
      </c>
      <c r="CX186" s="84">
        <f t="shared" si="600"/>
        <v>0</v>
      </c>
      <c r="CY186" s="84">
        <f t="shared" si="600"/>
        <v>0</v>
      </c>
      <c r="CZ186" s="84">
        <f t="shared" si="600"/>
        <v>0</v>
      </c>
      <c r="DA186" s="84">
        <f t="shared" si="600"/>
        <v>0</v>
      </c>
      <c r="DB186" s="84">
        <f t="shared" si="600"/>
        <v>0</v>
      </c>
      <c r="DC186" s="84">
        <f t="shared" si="600"/>
        <v>0</v>
      </c>
      <c r="DD186" s="34"/>
      <c r="DE186" s="71" t="s">
        <v>39</v>
      </c>
      <c r="DF186" s="72">
        <f>SUM(DF168:DF185)</f>
        <v>0</v>
      </c>
      <c r="DG186" s="72">
        <f t="shared" ref="DG186" si="601">SUM(DG168:DG185)</f>
        <v>0</v>
      </c>
      <c r="DH186" s="72">
        <f t="shared" ref="DH186" si="602">SUM(DH168:DH185)</f>
        <v>0</v>
      </c>
      <c r="DJ186" s="83">
        <f>IFERROR(AVERAGEIF(DF168:DF185,"&lt;&gt;0",DJ168:DJ185),0)</f>
        <v>0</v>
      </c>
      <c r="DL186" s="71" t="s">
        <v>39</v>
      </c>
      <c r="DM186" s="72">
        <f>SUM(DM168:DM185)</f>
        <v>0</v>
      </c>
      <c r="DN186" s="72">
        <f t="shared" ref="DN186" si="603">SUM(DN168:DN185)</f>
        <v>0</v>
      </c>
      <c r="DO186" s="72">
        <f t="shared" ref="DO186" si="604">SUM(DO168:DO185)</f>
        <v>0</v>
      </c>
      <c r="DQ186" s="83">
        <f>IFERROR(AVERAGEIF(DM168:DM185,"&lt;&gt;0",DQ168:DQ185),0)</f>
        <v>0</v>
      </c>
      <c r="DS186" s="71" t="s">
        <v>39</v>
      </c>
      <c r="DT186" s="72">
        <f>SUM(DT168:DT185)</f>
        <v>0</v>
      </c>
      <c r="DU186" s="72">
        <f t="shared" ref="DU186" si="605">SUM(DU168:DU185)</f>
        <v>0</v>
      </c>
      <c r="DV186" s="72">
        <f t="shared" ref="DV186" si="606">SUM(DV168:DV185)</f>
        <v>0</v>
      </c>
      <c r="DX186" s="83">
        <f>IFERROR(AVERAGEIF(DT168:DT185,"&lt;&gt;0",DX168:DX185),0)</f>
        <v>0</v>
      </c>
    </row>
    <row r="187" spans="2:128" ht="15" customHeight="1" x14ac:dyDescent="0.15">
      <c r="E187" s="7" t="s">
        <v>2</v>
      </c>
      <c r="F187" s="7"/>
      <c r="G187" s="7"/>
      <c r="H187" s="158" t="s">
        <v>24</v>
      </c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  <c r="AA187" s="158"/>
      <c r="AB187" s="158"/>
      <c r="AC187" s="158"/>
      <c r="AD187" s="158"/>
      <c r="AE187" s="158"/>
      <c r="AF187" s="158"/>
      <c r="AG187" s="158"/>
      <c r="AH187" s="158"/>
      <c r="AI187" s="158"/>
      <c r="AJ187" s="158"/>
      <c r="AK187" s="158"/>
      <c r="AL187" s="158"/>
      <c r="AM187" s="158"/>
      <c r="AN187" s="158"/>
      <c r="AO187" s="158"/>
      <c r="AP187" s="158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158"/>
      <c r="BA187" s="158"/>
      <c r="BB187" s="158"/>
      <c r="BC187" s="158"/>
      <c r="BD187" s="158"/>
      <c r="BE187" s="158"/>
      <c r="BF187" s="158"/>
      <c r="BG187" s="158"/>
      <c r="BH187" s="158"/>
      <c r="BI187" s="158"/>
      <c r="BJ187" s="158"/>
      <c r="BK187" s="158"/>
      <c r="BL187" s="158"/>
      <c r="BM187" s="158"/>
      <c r="BN187" s="158"/>
      <c r="BO187" s="158"/>
      <c r="BP187" s="158"/>
      <c r="BQ187" s="158"/>
      <c r="BR187" s="158"/>
      <c r="BS187" s="158"/>
      <c r="BT187" s="158"/>
      <c r="BU187" s="158"/>
      <c r="BV187" s="158"/>
      <c r="BW187" s="158"/>
      <c r="BX187" s="158"/>
      <c r="BY187" s="158"/>
      <c r="BZ187" s="158"/>
      <c r="CA187" s="158"/>
      <c r="CB187" s="158"/>
      <c r="CC187" s="158"/>
      <c r="CD187" s="158"/>
      <c r="CE187" s="158"/>
      <c r="CF187" s="158"/>
      <c r="CG187" s="158"/>
      <c r="CH187" s="158"/>
      <c r="CI187" s="158"/>
      <c r="CJ187" s="158"/>
      <c r="CK187" s="158"/>
      <c r="CL187" s="158"/>
      <c r="CM187" s="158"/>
      <c r="CN187" s="158"/>
      <c r="CO187" s="158"/>
      <c r="CP187" s="158"/>
      <c r="CQ187" s="158"/>
      <c r="CR187" s="158"/>
      <c r="CS187" s="158"/>
      <c r="CT187" s="158"/>
      <c r="CU187" s="158"/>
      <c r="CV187" s="158"/>
      <c r="CW187" s="158"/>
      <c r="CX187" s="158"/>
      <c r="CY187" s="158"/>
      <c r="CZ187" s="8"/>
      <c r="DA187" s="7"/>
      <c r="DB187" s="7"/>
      <c r="DC187" s="7"/>
      <c r="DD187" s="34"/>
      <c r="DE187" s="34"/>
      <c r="DF187" s="34"/>
      <c r="DG187" s="34"/>
      <c r="DH187" s="6"/>
    </row>
    <row r="188" spans="2:128" ht="15" customHeight="1" x14ac:dyDescent="0.15">
      <c r="C188" s="4"/>
      <c r="D188" s="4"/>
      <c r="E188" s="9"/>
      <c r="F188" s="9"/>
      <c r="G188" s="9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8"/>
      <c r="AG188" s="158"/>
      <c r="AH188" s="158"/>
      <c r="AI188" s="158"/>
      <c r="AJ188" s="158"/>
      <c r="AK188" s="158"/>
      <c r="AL188" s="158"/>
      <c r="AM188" s="158"/>
      <c r="AN188" s="158"/>
      <c r="AO188" s="158"/>
      <c r="AP188" s="158"/>
      <c r="AQ188" s="158"/>
      <c r="AR188" s="158"/>
      <c r="AS188" s="158"/>
      <c r="AT188" s="158"/>
      <c r="AU188" s="158"/>
      <c r="AV188" s="158"/>
      <c r="AW188" s="158"/>
      <c r="AX188" s="158"/>
      <c r="AY188" s="158"/>
      <c r="AZ188" s="158"/>
      <c r="BA188" s="158"/>
      <c r="BB188" s="158"/>
      <c r="BC188" s="158"/>
      <c r="BD188" s="158"/>
      <c r="BE188" s="158"/>
      <c r="BF188" s="158"/>
      <c r="BG188" s="158"/>
      <c r="BH188" s="158"/>
      <c r="BI188" s="158"/>
      <c r="BJ188" s="158"/>
      <c r="BK188" s="158"/>
      <c r="BL188" s="158"/>
      <c r="BM188" s="158"/>
      <c r="BN188" s="158"/>
      <c r="BO188" s="158"/>
      <c r="BP188" s="158"/>
      <c r="BQ188" s="158"/>
      <c r="BR188" s="158"/>
      <c r="BS188" s="158"/>
      <c r="BT188" s="158"/>
      <c r="BU188" s="158"/>
      <c r="BV188" s="158"/>
      <c r="BW188" s="158"/>
      <c r="BX188" s="158"/>
      <c r="BY188" s="158"/>
      <c r="BZ188" s="158"/>
      <c r="CA188" s="158"/>
      <c r="CB188" s="158"/>
      <c r="CC188" s="158"/>
      <c r="CD188" s="158"/>
      <c r="CE188" s="158"/>
      <c r="CF188" s="158"/>
      <c r="CG188" s="158"/>
      <c r="CH188" s="158"/>
      <c r="CI188" s="158"/>
      <c r="CJ188" s="158"/>
      <c r="CK188" s="158"/>
      <c r="CL188" s="158"/>
      <c r="CM188" s="158"/>
      <c r="CN188" s="158"/>
      <c r="CO188" s="158"/>
      <c r="CP188" s="158"/>
      <c r="CQ188" s="158"/>
      <c r="CR188" s="158"/>
      <c r="CS188" s="158"/>
      <c r="CT188" s="158"/>
      <c r="CU188" s="158"/>
      <c r="CV188" s="158"/>
      <c r="CW188" s="158"/>
      <c r="CX188" s="158"/>
      <c r="CY188" s="158"/>
      <c r="CZ188" s="7"/>
      <c r="DA188" s="7"/>
      <c r="DB188" s="7"/>
      <c r="DC188" s="7"/>
      <c r="DD188" s="34"/>
      <c r="DE188" s="64"/>
      <c r="DF188" s="64"/>
      <c r="DG188" s="64"/>
      <c r="DH188" s="6"/>
    </row>
    <row r="189" spans="2:128" ht="15" customHeight="1" x14ac:dyDescent="0.15">
      <c r="E189" s="166" t="s">
        <v>25</v>
      </c>
      <c r="F189" s="167"/>
      <c r="G189" s="167"/>
      <c r="H189" s="168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1"/>
      <c r="AW189" s="12"/>
      <c r="AX189" s="12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62" t="s">
        <v>0</v>
      </c>
      <c r="BP189" s="162"/>
      <c r="BQ189" s="162"/>
      <c r="BR189" s="162"/>
      <c r="BS189" s="162"/>
      <c r="BT189" s="162"/>
      <c r="BU189" s="170" t="str">
        <f>$BU$3</f>
        <v>○○災害復旧工事</v>
      </c>
      <c r="BV189" s="170"/>
      <c r="BW189" s="170"/>
      <c r="BX189" s="170"/>
      <c r="BY189" s="170"/>
      <c r="BZ189" s="170"/>
      <c r="CA189" s="170"/>
      <c r="CB189" s="170"/>
      <c r="CC189" s="170"/>
      <c r="CD189" s="170"/>
      <c r="CE189" s="170"/>
      <c r="CF189" s="170"/>
      <c r="CG189" s="170"/>
      <c r="CH189" s="170"/>
      <c r="CI189" s="170"/>
      <c r="CJ189" s="170"/>
      <c r="CK189" s="170"/>
      <c r="CL189" s="170"/>
      <c r="CM189" s="170"/>
      <c r="CN189" s="170"/>
      <c r="CO189" s="170"/>
      <c r="CP189" s="170"/>
      <c r="CQ189" s="170"/>
      <c r="CR189" s="170"/>
      <c r="CS189" s="170"/>
      <c r="CT189" s="170"/>
      <c r="CU189" s="170"/>
      <c r="CV189" s="170"/>
      <c r="CW189" s="7"/>
      <c r="CX189" s="7"/>
      <c r="CY189" s="7"/>
      <c r="CZ189" s="7"/>
      <c r="DA189" s="7"/>
      <c r="DB189" s="7"/>
      <c r="DC189" s="7"/>
      <c r="DD189" s="34"/>
      <c r="DE189" s="34"/>
      <c r="DF189" s="34"/>
      <c r="DG189" s="34"/>
      <c r="DH189" s="6"/>
    </row>
    <row r="190" spans="2:128" ht="15" customHeight="1" x14ac:dyDescent="0.15">
      <c r="E190" s="14"/>
      <c r="F190" s="93" t="s">
        <v>31</v>
      </c>
      <c r="G190" s="94" t="s">
        <v>32</v>
      </c>
      <c r="H190" s="95"/>
      <c r="I190" s="95"/>
      <c r="J190" s="95"/>
      <c r="K190" s="96"/>
      <c r="L190" s="97" t="s">
        <v>30</v>
      </c>
      <c r="M190" s="94" t="s">
        <v>12</v>
      </c>
      <c r="N190" s="95"/>
      <c r="O190" s="95"/>
      <c r="P190" s="95"/>
      <c r="Q190" s="98"/>
      <c r="R190" s="99" t="s">
        <v>33</v>
      </c>
      <c r="S190" s="100" t="s">
        <v>37</v>
      </c>
      <c r="T190" s="95"/>
      <c r="U190" s="95"/>
      <c r="V190" s="95"/>
      <c r="W190" s="95"/>
      <c r="X190" s="95"/>
      <c r="Y190" s="23"/>
      <c r="Z190" s="24"/>
      <c r="AA190" s="17"/>
      <c r="AB190" s="17"/>
      <c r="AC190" s="17"/>
      <c r="AD190" s="17"/>
      <c r="AE190" s="17"/>
      <c r="AF190" s="17"/>
      <c r="AG190" s="17"/>
      <c r="AH190" s="12"/>
      <c r="AI190" s="13"/>
      <c r="AJ190" s="25"/>
      <c r="AK190" s="13"/>
      <c r="AL190" s="13"/>
      <c r="AM190" s="13"/>
      <c r="AN190" s="13"/>
      <c r="AO190" s="25"/>
      <c r="AP190" s="13"/>
      <c r="AQ190" s="13"/>
      <c r="AR190" s="13"/>
      <c r="AS190" s="13"/>
      <c r="AT190" s="13"/>
      <c r="AU190" s="13"/>
      <c r="AV190" s="26"/>
      <c r="AW190" s="13"/>
      <c r="AX190" s="13"/>
      <c r="AY190" s="13"/>
      <c r="AZ190" s="13"/>
      <c r="BA190" s="13"/>
      <c r="BB190" s="25"/>
      <c r="BC190" s="13"/>
      <c r="BD190" s="13"/>
      <c r="BE190" s="13"/>
      <c r="BF190" s="13"/>
      <c r="BG190" s="13"/>
      <c r="BH190" s="25"/>
      <c r="BI190" s="13"/>
      <c r="BJ190" s="13"/>
      <c r="BK190" s="13"/>
      <c r="BL190" s="13"/>
      <c r="BM190" s="13"/>
      <c r="BN190" s="13"/>
      <c r="BO190" s="162" t="s">
        <v>15</v>
      </c>
      <c r="BP190" s="162"/>
      <c r="BQ190" s="162"/>
      <c r="BR190" s="162"/>
      <c r="BS190" s="162"/>
      <c r="BT190" s="162"/>
      <c r="BU190" s="170" t="str">
        <f>$BU$4</f>
        <v>●建設</v>
      </c>
      <c r="BV190" s="170"/>
      <c r="BW190" s="170"/>
      <c r="BX190" s="170"/>
      <c r="BY190" s="170"/>
      <c r="BZ190" s="170"/>
      <c r="CA190" s="170"/>
      <c r="CB190" s="170"/>
      <c r="CC190" s="170"/>
      <c r="CD190" s="170"/>
      <c r="CE190" s="170"/>
      <c r="CF190" s="170"/>
      <c r="CG190" s="170"/>
      <c r="CH190" s="170"/>
      <c r="CI190" s="170"/>
      <c r="CJ190" s="170"/>
      <c r="CK190" s="170"/>
      <c r="CL190" s="170"/>
      <c r="CM190" s="170"/>
      <c r="CN190" s="170"/>
      <c r="CO190" s="170"/>
      <c r="CP190" s="170"/>
      <c r="CQ190" s="170"/>
      <c r="CR190" s="170"/>
      <c r="CS190" s="170"/>
      <c r="CT190" s="170"/>
      <c r="CU190" s="170"/>
      <c r="CV190" s="170"/>
      <c r="CW190" s="7"/>
      <c r="CX190" s="7"/>
      <c r="CY190" s="7"/>
      <c r="CZ190" s="7"/>
      <c r="DA190" s="7"/>
      <c r="DB190" s="7"/>
      <c r="DC190" s="7"/>
      <c r="DD190" s="34"/>
      <c r="DE190" s="34"/>
      <c r="DF190" s="34"/>
      <c r="DG190" s="34"/>
      <c r="DH190" s="6"/>
    </row>
    <row r="191" spans="2:128" ht="15" customHeight="1" x14ac:dyDescent="0.15">
      <c r="E191" s="14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27"/>
      <c r="AW191" s="12"/>
      <c r="AX191" s="12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62" t="s">
        <v>16</v>
      </c>
      <c r="BP191" s="162"/>
      <c r="BQ191" s="162"/>
      <c r="BR191" s="162"/>
      <c r="BS191" s="162"/>
      <c r="BT191" s="162"/>
      <c r="BU191" s="171">
        <f>$BU$5</f>
        <v>45566</v>
      </c>
      <c r="BV191" s="171"/>
      <c r="BW191" s="171"/>
      <c r="BX191" s="171"/>
      <c r="BY191" s="171"/>
      <c r="BZ191" s="171"/>
      <c r="CA191" s="171"/>
      <c r="CB191" s="171"/>
      <c r="CC191" s="171"/>
      <c r="CD191" s="171"/>
      <c r="CE191" s="171"/>
      <c r="CF191" s="170" t="s">
        <v>17</v>
      </c>
      <c r="CG191" s="170"/>
      <c r="CH191" s="170"/>
      <c r="CI191" s="170"/>
      <c r="CJ191" s="170"/>
      <c r="CK191" s="170"/>
      <c r="CL191" s="171">
        <f>$CL$5</f>
        <v>45747</v>
      </c>
      <c r="CM191" s="171"/>
      <c r="CN191" s="171"/>
      <c r="CO191" s="171"/>
      <c r="CP191" s="171"/>
      <c r="CQ191" s="171"/>
      <c r="CR191" s="171"/>
      <c r="CS191" s="171"/>
      <c r="CT191" s="171"/>
      <c r="CU191" s="171"/>
      <c r="CV191" s="171"/>
      <c r="CW191" s="7"/>
      <c r="CX191" s="7"/>
      <c r="CY191" s="7"/>
      <c r="CZ191" s="7"/>
      <c r="DA191" s="7"/>
      <c r="DB191" s="7"/>
      <c r="DC191" s="7"/>
      <c r="DD191" s="34"/>
      <c r="DE191" s="34"/>
      <c r="DF191" s="34"/>
      <c r="DG191" s="34"/>
      <c r="DH191" s="6"/>
    </row>
    <row r="192" spans="2:128" ht="15" customHeight="1" x14ac:dyDescent="0.15">
      <c r="E192" s="14"/>
      <c r="F192" s="28" t="s">
        <v>1</v>
      </c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9"/>
      <c r="AW192" s="28"/>
      <c r="AX192" s="28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162" t="s">
        <v>18</v>
      </c>
      <c r="BP192" s="162"/>
      <c r="BQ192" s="162"/>
      <c r="BR192" s="162"/>
      <c r="BS192" s="162"/>
      <c r="BT192" s="162"/>
      <c r="BU192" s="171">
        <f>$BU$6</f>
        <v>45901</v>
      </c>
      <c r="BV192" s="171"/>
      <c r="BW192" s="171"/>
      <c r="BX192" s="171"/>
      <c r="BY192" s="171"/>
      <c r="BZ192" s="171"/>
      <c r="CA192" s="171"/>
      <c r="CB192" s="171"/>
      <c r="CC192" s="171"/>
      <c r="CD192" s="171"/>
      <c r="CE192" s="171"/>
      <c r="CF192" s="170" t="s">
        <v>17</v>
      </c>
      <c r="CG192" s="170"/>
      <c r="CH192" s="170"/>
      <c r="CI192" s="170"/>
      <c r="CJ192" s="170"/>
      <c r="CK192" s="170"/>
      <c r="CL192" s="171">
        <f>$CL$6</f>
        <v>46985</v>
      </c>
      <c r="CM192" s="171"/>
      <c r="CN192" s="171"/>
      <c r="CO192" s="171"/>
      <c r="CP192" s="171"/>
      <c r="CQ192" s="171"/>
      <c r="CR192" s="171"/>
      <c r="CS192" s="171"/>
      <c r="CT192" s="171"/>
      <c r="CU192" s="171"/>
      <c r="CV192" s="171"/>
      <c r="CW192" s="7"/>
      <c r="CX192" s="7"/>
      <c r="CY192" s="7"/>
      <c r="CZ192" s="7"/>
      <c r="DA192" s="7"/>
      <c r="DB192" s="7"/>
      <c r="DC192" s="7"/>
      <c r="DD192" s="34"/>
      <c r="DE192" s="34"/>
      <c r="DF192" s="34"/>
      <c r="DG192" s="34"/>
      <c r="DH192" s="6"/>
    </row>
    <row r="193" spans="2:129" ht="15" customHeight="1" x14ac:dyDescent="0.15">
      <c r="E193" s="14"/>
      <c r="F193" s="28" t="s">
        <v>13</v>
      </c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9"/>
      <c r="AW193" s="28"/>
      <c r="AX193" s="28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28"/>
      <c r="BX193" s="28"/>
      <c r="BY193" s="28"/>
      <c r="BZ193" s="28"/>
      <c r="CA193" s="28"/>
      <c r="CB193" s="28"/>
      <c r="CC193" s="28"/>
      <c r="CD193" s="28"/>
      <c r="CE193" s="12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34"/>
      <c r="DE193" s="34"/>
      <c r="DF193" s="34"/>
      <c r="DG193" s="34"/>
      <c r="DH193" s="6"/>
    </row>
    <row r="194" spans="2:129" ht="15" customHeight="1" x14ac:dyDescent="0.15">
      <c r="E194" s="31"/>
      <c r="F194" s="32" t="s">
        <v>14</v>
      </c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3"/>
      <c r="AW194" s="28"/>
      <c r="AX194" s="28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28"/>
      <c r="BX194" s="28"/>
      <c r="BY194" s="28"/>
      <c r="BZ194" s="28"/>
      <c r="CA194" s="28"/>
      <c r="CB194" s="28"/>
      <c r="CC194" s="28"/>
      <c r="CD194" s="28"/>
      <c r="CE194" s="12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34"/>
      <c r="CZ194" s="34"/>
      <c r="DA194" s="34"/>
      <c r="DB194" s="34"/>
      <c r="DC194" s="34"/>
      <c r="DD194" s="34"/>
      <c r="DE194" s="34"/>
      <c r="DF194" s="34"/>
      <c r="DG194" s="34"/>
      <c r="DH194" s="6"/>
      <c r="DI194" s="6"/>
      <c r="DJ194" s="6"/>
      <c r="DK194" s="6"/>
    </row>
    <row r="195" spans="2:129" ht="15" customHeight="1" x14ac:dyDescent="0.15"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7"/>
      <c r="AD195" s="7"/>
      <c r="AE195" s="7"/>
      <c r="AF195" s="7"/>
      <c r="AG195" s="7"/>
      <c r="AH195" s="7"/>
      <c r="AI195" s="7"/>
      <c r="AJ195" s="7"/>
      <c r="AK195" s="13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7"/>
      <c r="CR195" s="7"/>
      <c r="CS195" s="7"/>
      <c r="CT195" s="7"/>
      <c r="CU195" s="7"/>
      <c r="CV195" s="7"/>
      <c r="CW195" s="7"/>
      <c r="CX195" s="7"/>
      <c r="CY195" s="34"/>
      <c r="CZ195" s="34"/>
      <c r="DA195" s="34"/>
      <c r="DB195" s="34"/>
      <c r="DC195" s="34"/>
      <c r="DD195" s="34"/>
      <c r="DE195" s="34"/>
      <c r="DF195" s="34"/>
      <c r="DG195" s="34"/>
      <c r="DH195" s="6"/>
      <c r="DI195" s="6"/>
      <c r="DJ195" s="6"/>
      <c r="DK195" s="6"/>
    </row>
    <row r="196" spans="2:129" ht="15" customHeight="1" x14ac:dyDescent="0.15">
      <c r="B196" s="134"/>
      <c r="C196" s="134"/>
      <c r="D196" s="134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4"/>
      <c r="DE196" s="34"/>
      <c r="DF196" s="34"/>
      <c r="DG196" s="34"/>
      <c r="DH196" s="6"/>
      <c r="DI196" s="6"/>
      <c r="DJ196" s="6"/>
      <c r="DK196" s="6"/>
    </row>
    <row r="197" spans="2:129" ht="15" customHeight="1" x14ac:dyDescent="0.15">
      <c r="B197" s="134"/>
      <c r="C197" s="134"/>
      <c r="D197" s="134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4"/>
      <c r="DE197" s="34"/>
      <c r="DF197" s="34"/>
      <c r="DG197" s="34"/>
      <c r="DH197" s="6"/>
      <c r="DI197" s="6"/>
      <c r="DJ197" s="6"/>
      <c r="DK197" s="6"/>
    </row>
    <row r="198" spans="2:129" ht="15" customHeight="1" x14ac:dyDescent="0.15">
      <c r="B198" s="130"/>
      <c r="C198" s="130"/>
      <c r="D198" s="130"/>
      <c r="E198" s="57"/>
      <c r="F198" s="57"/>
      <c r="G198" s="57"/>
      <c r="H198" s="57"/>
      <c r="I198" s="57"/>
      <c r="J198" s="57"/>
      <c r="K198" s="57"/>
      <c r="L198" s="58"/>
      <c r="M198" s="58"/>
      <c r="N198" s="58"/>
      <c r="O198" s="58"/>
      <c r="P198" s="58"/>
      <c r="Q198" s="58"/>
      <c r="R198" s="58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36"/>
      <c r="AE198" s="36"/>
      <c r="AF198" s="36"/>
      <c r="AG198" s="36"/>
      <c r="AH198" s="36"/>
      <c r="AI198" s="36"/>
      <c r="AJ198" s="37"/>
      <c r="AK198" s="38"/>
      <c r="AL198" s="38"/>
      <c r="AM198" s="38"/>
      <c r="AN198" s="38"/>
      <c r="AO198" s="38"/>
      <c r="AP198" s="38"/>
      <c r="AQ198" s="38"/>
      <c r="AR198" s="39"/>
      <c r="AS198" s="39"/>
      <c r="AT198" s="39"/>
      <c r="AU198" s="39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36"/>
      <c r="BH198" s="36"/>
      <c r="BI198" s="36"/>
      <c r="BJ198" s="36"/>
      <c r="BK198" s="36"/>
      <c r="BL198" s="36"/>
      <c r="BM198" s="37"/>
      <c r="BN198" s="38"/>
      <c r="BO198" s="38"/>
      <c r="BP198" s="38"/>
      <c r="BQ198" s="38"/>
      <c r="BR198" s="38"/>
      <c r="BS198" s="38"/>
      <c r="BT198" s="38"/>
      <c r="BU198" s="39"/>
      <c r="BV198" s="39"/>
      <c r="BW198" s="39"/>
      <c r="BX198" s="39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36"/>
      <c r="CK198" s="36"/>
      <c r="CL198" s="36"/>
      <c r="CM198" s="36"/>
      <c r="CN198" s="36"/>
      <c r="CO198" s="36"/>
      <c r="CP198" s="37"/>
      <c r="CQ198" s="38"/>
      <c r="CR198" s="38"/>
      <c r="CS198" s="38"/>
      <c r="CT198" s="38"/>
      <c r="CU198" s="38"/>
      <c r="CV198" s="38"/>
      <c r="CW198" s="38"/>
      <c r="CX198" s="39"/>
      <c r="CY198" s="39"/>
      <c r="CZ198" s="39"/>
      <c r="DA198" s="39"/>
      <c r="DB198" s="36"/>
      <c r="DC198" s="36"/>
      <c r="DD198" s="34"/>
      <c r="DE198" s="34"/>
      <c r="DF198" s="34"/>
      <c r="DG198" s="34"/>
      <c r="DH198" s="6"/>
      <c r="DI198" s="6"/>
      <c r="DJ198" s="6"/>
      <c r="DK198" s="6"/>
    </row>
    <row r="199" spans="2:129" ht="15" customHeight="1" x14ac:dyDescent="0.15">
      <c r="B199" s="130"/>
      <c r="C199" s="130"/>
      <c r="D199" s="130"/>
      <c r="E199" s="57"/>
      <c r="F199" s="57"/>
      <c r="G199" s="57"/>
      <c r="H199" s="57"/>
      <c r="I199" s="57"/>
      <c r="J199" s="57"/>
      <c r="K199" s="57"/>
      <c r="L199" s="58"/>
      <c r="M199" s="58"/>
      <c r="N199" s="58"/>
      <c r="O199" s="58"/>
      <c r="P199" s="58"/>
      <c r="Q199" s="58"/>
      <c r="R199" s="58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36"/>
      <c r="AE199" s="36"/>
      <c r="AF199" s="36"/>
      <c r="AG199" s="36"/>
      <c r="AH199" s="36"/>
      <c r="AI199" s="36"/>
      <c r="AJ199" s="37"/>
      <c r="AK199" s="38"/>
      <c r="AL199" s="38"/>
      <c r="AM199" s="38"/>
      <c r="AN199" s="38"/>
      <c r="AO199" s="38"/>
      <c r="AP199" s="38"/>
      <c r="AQ199" s="38"/>
      <c r="AR199" s="39"/>
      <c r="AS199" s="39"/>
      <c r="AT199" s="39"/>
      <c r="AU199" s="39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36"/>
      <c r="BH199" s="36"/>
      <c r="BI199" s="36"/>
      <c r="BJ199" s="36"/>
      <c r="BK199" s="36"/>
      <c r="BL199" s="36"/>
      <c r="BM199" s="37"/>
      <c r="BN199" s="38"/>
      <c r="BO199" s="38"/>
      <c r="BP199" s="38"/>
      <c r="BQ199" s="38"/>
      <c r="BR199" s="38"/>
      <c r="BS199" s="38"/>
      <c r="BT199" s="38"/>
      <c r="BU199" s="39"/>
      <c r="BV199" s="39"/>
      <c r="BW199" s="39"/>
      <c r="BX199" s="39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36"/>
      <c r="CK199" s="36"/>
      <c r="CL199" s="36"/>
      <c r="CM199" s="36"/>
      <c r="CN199" s="36"/>
      <c r="CO199" s="36"/>
      <c r="CP199" s="37"/>
      <c r="CQ199" s="38"/>
      <c r="CR199" s="38"/>
      <c r="CS199" s="38"/>
      <c r="CT199" s="38"/>
      <c r="CU199" s="38"/>
      <c r="CV199" s="38"/>
      <c r="CW199" s="38"/>
      <c r="CX199" s="39"/>
      <c r="CY199" s="39"/>
      <c r="CZ199" s="39"/>
      <c r="DA199" s="39"/>
      <c r="DB199" s="36"/>
      <c r="DC199" s="36"/>
      <c r="DD199" s="34"/>
      <c r="DE199" s="34"/>
      <c r="DF199" s="34"/>
      <c r="DG199" s="34"/>
      <c r="DH199" s="6"/>
      <c r="DI199" s="6"/>
      <c r="DJ199" s="6"/>
      <c r="DK199" s="6"/>
    </row>
    <row r="200" spans="2:129" ht="15" customHeight="1" x14ac:dyDescent="0.15">
      <c r="B200" s="130"/>
      <c r="C200" s="130"/>
      <c r="D200" s="130"/>
      <c r="E200" s="57"/>
      <c r="F200" s="57"/>
      <c r="G200" s="57"/>
      <c r="H200" s="57"/>
      <c r="I200" s="57"/>
      <c r="J200" s="57"/>
      <c r="K200" s="57"/>
      <c r="L200" s="58"/>
      <c r="M200" s="58"/>
      <c r="N200" s="58"/>
      <c r="O200" s="58"/>
      <c r="P200" s="58"/>
      <c r="Q200" s="58"/>
      <c r="R200" s="58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36"/>
      <c r="AE200" s="36"/>
      <c r="AF200" s="36"/>
      <c r="AG200" s="36"/>
      <c r="AH200" s="36"/>
      <c r="AI200" s="36"/>
      <c r="AJ200" s="37"/>
      <c r="AK200" s="38"/>
      <c r="AL200" s="38"/>
      <c r="AM200" s="38"/>
      <c r="AN200" s="38"/>
      <c r="AO200" s="38"/>
      <c r="AP200" s="38"/>
      <c r="AQ200" s="38"/>
      <c r="AR200" s="39"/>
      <c r="AS200" s="39"/>
      <c r="AT200" s="39"/>
      <c r="AU200" s="39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36"/>
      <c r="BH200" s="36"/>
      <c r="BI200" s="36"/>
      <c r="BJ200" s="36"/>
      <c r="BK200" s="36"/>
      <c r="BL200" s="36"/>
      <c r="BM200" s="37"/>
      <c r="BN200" s="38"/>
      <c r="BO200" s="38"/>
      <c r="BP200" s="38"/>
      <c r="BQ200" s="38"/>
      <c r="BR200" s="38"/>
      <c r="BS200" s="38"/>
      <c r="BT200" s="38"/>
      <c r="BU200" s="39"/>
      <c r="BV200" s="39"/>
      <c r="BW200" s="39"/>
      <c r="BX200" s="39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36"/>
      <c r="CK200" s="36"/>
      <c r="CL200" s="36"/>
      <c r="CM200" s="36"/>
      <c r="CN200" s="36"/>
      <c r="CO200" s="36"/>
      <c r="CP200" s="37"/>
      <c r="CQ200" s="38"/>
      <c r="CR200" s="38"/>
      <c r="CS200" s="38"/>
      <c r="CT200" s="38"/>
      <c r="CU200" s="38"/>
      <c r="CV200" s="38"/>
      <c r="CW200" s="38"/>
      <c r="CX200" s="39"/>
      <c r="CY200" s="39"/>
      <c r="CZ200" s="39"/>
      <c r="DA200" s="39"/>
      <c r="DB200" s="36"/>
      <c r="DC200" s="36"/>
      <c r="DD200" s="34"/>
      <c r="DE200" s="34"/>
      <c r="DF200" s="34"/>
      <c r="DG200" s="34"/>
      <c r="DH200" s="6"/>
      <c r="DI200" s="6"/>
      <c r="DJ200" s="6"/>
      <c r="DK200" s="6"/>
      <c r="DM200" s="2"/>
    </row>
    <row r="201" spans="2:129" ht="15" customHeight="1" x14ac:dyDescent="0.15">
      <c r="B201" s="130"/>
      <c r="C201" s="130"/>
      <c r="D201" s="130"/>
      <c r="E201" s="57"/>
      <c r="F201" s="57"/>
      <c r="G201" s="57"/>
      <c r="H201" s="57"/>
      <c r="I201" s="57"/>
      <c r="J201" s="57"/>
      <c r="K201" s="57"/>
      <c r="L201" s="58"/>
      <c r="M201" s="58"/>
      <c r="N201" s="58"/>
      <c r="O201" s="58"/>
      <c r="P201" s="58"/>
      <c r="Q201" s="58"/>
      <c r="R201" s="58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36"/>
      <c r="AE201" s="36"/>
      <c r="AF201" s="36"/>
      <c r="AG201" s="36"/>
      <c r="AH201" s="36"/>
      <c r="AI201" s="36"/>
      <c r="AJ201" s="37"/>
      <c r="AK201" s="38"/>
      <c r="AL201" s="38"/>
      <c r="AM201" s="38"/>
      <c r="AN201" s="38"/>
      <c r="AO201" s="38"/>
      <c r="AP201" s="38"/>
      <c r="AQ201" s="38"/>
      <c r="AR201" s="39"/>
      <c r="AS201" s="39"/>
      <c r="AT201" s="39"/>
      <c r="AU201" s="39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36"/>
      <c r="BH201" s="36"/>
      <c r="BI201" s="36"/>
      <c r="BJ201" s="36"/>
      <c r="BK201" s="36"/>
      <c r="BL201" s="36"/>
      <c r="BM201" s="37"/>
      <c r="BN201" s="38"/>
      <c r="BO201" s="38"/>
      <c r="BP201" s="38"/>
      <c r="BQ201" s="38"/>
      <c r="BR201" s="38"/>
      <c r="BS201" s="38"/>
      <c r="BT201" s="38"/>
      <c r="BU201" s="39"/>
      <c r="BV201" s="39"/>
      <c r="BW201" s="39"/>
      <c r="BX201" s="39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36"/>
      <c r="CK201" s="36"/>
      <c r="CL201" s="36"/>
      <c r="CM201" s="36"/>
      <c r="CN201" s="36"/>
      <c r="CO201" s="36"/>
      <c r="CP201" s="37"/>
      <c r="CQ201" s="38"/>
      <c r="CR201" s="38"/>
      <c r="CS201" s="38"/>
      <c r="CT201" s="38"/>
      <c r="CU201" s="38"/>
      <c r="CV201" s="38"/>
      <c r="CW201" s="38"/>
      <c r="CX201" s="39"/>
      <c r="CY201" s="39"/>
      <c r="CZ201" s="39"/>
      <c r="DA201" s="39"/>
      <c r="DB201" s="36"/>
      <c r="DC201" s="36"/>
      <c r="DD201" s="34"/>
      <c r="DE201" s="34"/>
      <c r="DF201" s="34"/>
      <c r="DG201" s="34"/>
      <c r="DH201" s="6"/>
      <c r="DI201" s="6"/>
      <c r="DJ201" s="6"/>
      <c r="DK201" s="6"/>
    </row>
    <row r="202" spans="2:129" ht="15" customHeight="1" x14ac:dyDescent="0.15">
      <c r="B202" s="130"/>
      <c r="C202" s="130"/>
      <c r="D202" s="130"/>
      <c r="E202" s="57"/>
      <c r="F202" s="57"/>
      <c r="G202" s="57"/>
      <c r="H202" s="57"/>
      <c r="I202" s="57"/>
      <c r="J202" s="57"/>
      <c r="K202" s="57"/>
      <c r="L202" s="58"/>
      <c r="M202" s="58"/>
      <c r="N202" s="58"/>
      <c r="O202" s="58"/>
      <c r="P202" s="58"/>
      <c r="Q202" s="58"/>
      <c r="R202" s="58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36"/>
      <c r="AE202" s="36"/>
      <c r="AF202" s="36"/>
      <c r="AG202" s="36"/>
      <c r="AH202" s="36"/>
      <c r="AI202" s="36"/>
      <c r="AJ202" s="37"/>
      <c r="AK202" s="38"/>
      <c r="AL202" s="38"/>
      <c r="AM202" s="38"/>
      <c r="AN202" s="38"/>
      <c r="AO202" s="38"/>
      <c r="AP202" s="38"/>
      <c r="AQ202" s="38"/>
      <c r="AR202" s="39"/>
      <c r="AS202" s="39"/>
      <c r="AT202" s="39"/>
      <c r="AU202" s="39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36"/>
      <c r="BH202" s="36"/>
      <c r="BI202" s="36"/>
      <c r="BJ202" s="36"/>
      <c r="BK202" s="36"/>
      <c r="BL202" s="36"/>
      <c r="BM202" s="37"/>
      <c r="BN202" s="38"/>
      <c r="BO202" s="38"/>
      <c r="BP202" s="38"/>
      <c r="BQ202" s="38"/>
      <c r="BR202" s="38"/>
      <c r="BS202" s="38"/>
      <c r="BT202" s="38"/>
      <c r="BU202" s="39"/>
      <c r="BV202" s="39"/>
      <c r="BW202" s="39"/>
      <c r="BX202" s="39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36"/>
      <c r="CK202" s="36"/>
      <c r="CL202" s="36"/>
      <c r="CM202" s="36"/>
      <c r="CN202" s="36"/>
      <c r="CO202" s="36"/>
      <c r="CP202" s="37"/>
      <c r="CQ202" s="38"/>
      <c r="CR202" s="38"/>
      <c r="CS202" s="38"/>
      <c r="CT202" s="38"/>
      <c r="CU202" s="38"/>
      <c r="CV202" s="38"/>
      <c r="CW202" s="38"/>
      <c r="CX202" s="39"/>
      <c r="CY202" s="39"/>
      <c r="CZ202" s="39"/>
      <c r="DA202" s="39"/>
      <c r="DB202" s="36"/>
      <c r="DC202" s="36"/>
      <c r="DD202" s="34"/>
      <c r="DE202" s="34"/>
      <c r="DF202" s="34"/>
      <c r="DG202" s="34"/>
      <c r="DH202" s="6"/>
      <c r="DI202" s="6"/>
      <c r="DJ202" s="6"/>
      <c r="DK202" s="6"/>
    </row>
    <row r="203" spans="2:129" ht="15" customHeight="1" x14ac:dyDescent="0.15">
      <c r="B203" s="5"/>
      <c r="C203" s="5"/>
      <c r="D203" s="5"/>
      <c r="E203" s="57"/>
      <c r="F203" s="57"/>
      <c r="G203" s="57"/>
      <c r="H203" s="57"/>
      <c r="I203" s="57"/>
      <c r="J203" s="57"/>
      <c r="K203" s="57"/>
      <c r="L203" s="58"/>
      <c r="M203" s="58"/>
      <c r="N203" s="58"/>
      <c r="O203" s="58"/>
      <c r="P203" s="58"/>
      <c r="Q203" s="58"/>
      <c r="R203" s="58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36"/>
      <c r="AE203" s="36"/>
      <c r="AF203" s="36"/>
      <c r="AG203" s="36"/>
      <c r="AH203" s="36"/>
      <c r="AI203" s="36"/>
      <c r="AJ203" s="37"/>
      <c r="AK203" s="38"/>
      <c r="AL203" s="38"/>
      <c r="AM203" s="38"/>
      <c r="AN203" s="38"/>
      <c r="AO203" s="38"/>
      <c r="AP203" s="38"/>
      <c r="AQ203" s="38"/>
      <c r="AR203" s="39"/>
      <c r="AS203" s="39"/>
      <c r="AT203" s="39"/>
      <c r="AU203" s="39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36"/>
      <c r="BH203" s="36"/>
      <c r="BI203" s="36"/>
      <c r="BJ203" s="36"/>
      <c r="BK203" s="36"/>
      <c r="BL203" s="36"/>
      <c r="BM203" s="37"/>
      <c r="BN203" s="38"/>
      <c r="BO203" s="38"/>
      <c r="BP203" s="38"/>
      <c r="BQ203" s="38"/>
      <c r="BR203" s="38"/>
      <c r="BS203" s="38"/>
      <c r="BT203" s="38"/>
      <c r="BU203" s="39"/>
      <c r="BV203" s="39"/>
      <c r="BW203" s="39"/>
      <c r="BX203" s="39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36"/>
      <c r="CK203" s="36"/>
      <c r="CL203" s="36"/>
      <c r="CM203" s="36"/>
      <c r="CN203" s="36"/>
      <c r="CO203" s="36"/>
      <c r="CP203" s="37"/>
      <c r="CQ203" s="38"/>
      <c r="CR203" s="38"/>
      <c r="CS203" s="38"/>
      <c r="CT203" s="38"/>
      <c r="CU203" s="38"/>
      <c r="CV203" s="38"/>
      <c r="CW203" s="38"/>
      <c r="CX203" s="39"/>
      <c r="CY203" s="39"/>
      <c r="CZ203" s="39"/>
      <c r="DA203" s="39"/>
      <c r="DB203" s="13"/>
      <c r="DC203" s="13"/>
      <c r="DD203" s="34"/>
      <c r="DE203" s="34"/>
      <c r="DF203" s="34"/>
      <c r="DG203" s="34"/>
      <c r="DH203" s="6"/>
      <c r="DI203" s="6"/>
      <c r="DJ203" s="6"/>
      <c r="DK203" s="6"/>
    </row>
    <row r="204" spans="2:129" ht="15" customHeight="1" x14ac:dyDescent="0.15">
      <c r="B204" s="5"/>
      <c r="C204" s="5"/>
      <c r="D204" s="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7"/>
      <c r="R204" s="38"/>
      <c r="S204" s="38"/>
      <c r="T204" s="38"/>
      <c r="U204" s="38"/>
      <c r="V204" s="38"/>
      <c r="W204" s="38"/>
      <c r="X204" s="38"/>
      <c r="Y204" s="39"/>
      <c r="Z204" s="39"/>
      <c r="AA204" s="39"/>
      <c r="AB204" s="39"/>
      <c r="AC204" s="40"/>
      <c r="AD204" s="40"/>
      <c r="AE204" s="40"/>
      <c r="AF204" s="40"/>
      <c r="AG204" s="18"/>
      <c r="AH204" s="18"/>
      <c r="AI204" s="7"/>
      <c r="AJ204" s="7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34"/>
      <c r="CZ204" s="34"/>
      <c r="DA204" s="34"/>
      <c r="DB204" s="34"/>
      <c r="DC204" s="34"/>
      <c r="DD204" s="34"/>
      <c r="DE204" s="34"/>
      <c r="DF204" s="34"/>
      <c r="DG204" s="34"/>
      <c r="DH204" s="6"/>
      <c r="DI204" s="6"/>
      <c r="DJ204" s="6"/>
      <c r="DK204" s="6"/>
    </row>
    <row r="205" spans="2:129" ht="15" customHeight="1" x14ac:dyDescent="0.15">
      <c r="B205" s="2"/>
      <c r="C205" s="2"/>
      <c r="D205" s="2"/>
      <c r="E205" s="12"/>
      <c r="F205" s="7"/>
      <c r="G205" s="7"/>
      <c r="H205" s="7"/>
      <c r="I205" s="7"/>
      <c r="J205" s="42"/>
      <c r="K205" s="42"/>
      <c r="L205" s="42"/>
      <c r="M205" s="42"/>
      <c r="N205" s="42"/>
      <c r="O205" s="42"/>
      <c r="P205" s="43"/>
      <c r="Q205" s="44"/>
      <c r="R205" s="42"/>
      <c r="S205" s="42"/>
      <c r="T205" s="42"/>
      <c r="U205" s="42"/>
      <c r="V205" s="42"/>
      <c r="W205" s="42"/>
      <c r="X205" s="42"/>
      <c r="Y205" s="42"/>
      <c r="Z205" s="42"/>
      <c r="AA205" s="86">
        <f>DATE(YEAR(P206),MONTH(P206),1)</f>
        <v>46447</v>
      </c>
      <c r="AB205" s="172">
        <f>DATE(YEAR(AA205),MONTH(AA205),1)</f>
        <v>46447</v>
      </c>
      <c r="AC205" s="172"/>
      <c r="AD205" s="172"/>
      <c r="AE205" s="172"/>
      <c r="AF205" s="172"/>
      <c r="AG205" s="45"/>
      <c r="AH205" s="45"/>
      <c r="AI205" s="45"/>
      <c r="AJ205" s="45"/>
      <c r="AK205" s="42"/>
      <c r="AL205" s="42"/>
      <c r="AM205" s="42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87">
        <f>EOMONTH(AA205,1)</f>
        <v>46507</v>
      </c>
      <c r="BG205" s="172">
        <f>DATE(YEAR(BF205),MONTH(BF205),1)</f>
        <v>46478</v>
      </c>
      <c r="BH205" s="172"/>
      <c r="BI205" s="172"/>
      <c r="BJ205" s="172"/>
      <c r="BK205" s="172"/>
      <c r="BL205" s="46"/>
      <c r="BM205" s="46"/>
      <c r="BN205" s="46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87">
        <f>EOMONTH(BF205,1)</f>
        <v>46538</v>
      </c>
      <c r="CL205" s="172">
        <f>DATE(YEAR(CK205),MONTH(CK205),1)</f>
        <v>46508</v>
      </c>
      <c r="CM205" s="172"/>
      <c r="CN205" s="172"/>
      <c r="CO205" s="172"/>
      <c r="CP205" s="172"/>
      <c r="CQ205" s="46"/>
      <c r="CR205" s="46"/>
      <c r="CS205" s="46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34"/>
      <c r="DE205" s="34"/>
      <c r="DF205" s="145" t="s">
        <v>5</v>
      </c>
      <c r="DG205" s="145"/>
      <c r="DH205" s="145"/>
      <c r="DJ205" s="77" t="s">
        <v>43</v>
      </c>
      <c r="DL205" s="34"/>
      <c r="DM205" s="145" t="s">
        <v>5</v>
      </c>
      <c r="DN205" s="145"/>
      <c r="DO205" s="145"/>
      <c r="DQ205" s="77" t="s">
        <v>43</v>
      </c>
      <c r="DS205" s="34"/>
      <c r="DT205" s="145" t="s">
        <v>5</v>
      </c>
      <c r="DU205" s="145"/>
      <c r="DV205" s="145"/>
      <c r="DX205" s="77" t="s">
        <v>43</v>
      </c>
    </row>
    <row r="206" spans="2:129" ht="15" customHeight="1" x14ac:dyDescent="0.15">
      <c r="B206" s="134"/>
      <c r="C206" s="134"/>
      <c r="D206" s="134"/>
      <c r="E206" s="135" t="s">
        <v>3</v>
      </c>
      <c r="F206" s="136"/>
      <c r="G206" s="136"/>
      <c r="H206" s="136"/>
      <c r="I206" s="136"/>
      <c r="J206" s="137"/>
      <c r="K206" s="141" t="s">
        <v>4</v>
      </c>
      <c r="L206" s="136"/>
      <c r="M206" s="136"/>
      <c r="N206" s="136"/>
      <c r="O206" s="137"/>
      <c r="P206" s="47">
        <f>DATE(YEAR(DD166),MONTH(DD166),1)</f>
        <v>46447</v>
      </c>
      <c r="Q206" s="47">
        <f>P206+DAY(1)</f>
        <v>46448</v>
      </c>
      <c r="R206" s="47">
        <f>Q206+DAY(1)</f>
        <v>46449</v>
      </c>
      <c r="S206" s="47">
        <f t="shared" ref="S206" si="607">R206+DAY(1)</f>
        <v>46450</v>
      </c>
      <c r="T206" s="47">
        <f t="shared" ref="T206" si="608">S206+DAY(1)</f>
        <v>46451</v>
      </c>
      <c r="U206" s="47">
        <f t="shared" ref="U206" si="609">T206+DAY(1)</f>
        <v>46452</v>
      </c>
      <c r="V206" s="47">
        <f t="shared" ref="V206" si="610">U206+DAY(1)</f>
        <v>46453</v>
      </c>
      <c r="W206" s="47">
        <f t="shared" ref="W206" si="611">V206+DAY(1)</f>
        <v>46454</v>
      </c>
      <c r="X206" s="47">
        <f t="shared" ref="X206" si="612">W206+DAY(1)</f>
        <v>46455</v>
      </c>
      <c r="Y206" s="47">
        <f t="shared" ref="Y206" si="613">X206+DAY(1)</f>
        <v>46456</v>
      </c>
      <c r="Z206" s="47">
        <f t="shared" ref="Z206" si="614">Y206+DAY(1)</f>
        <v>46457</v>
      </c>
      <c r="AA206" s="47">
        <f t="shared" ref="AA206" si="615">Z206+DAY(1)</f>
        <v>46458</v>
      </c>
      <c r="AB206" s="47">
        <f t="shared" ref="AB206" si="616">AA206+DAY(1)</f>
        <v>46459</v>
      </c>
      <c r="AC206" s="47">
        <f t="shared" ref="AC206" si="617">AB206+DAY(1)</f>
        <v>46460</v>
      </c>
      <c r="AD206" s="47">
        <f t="shared" ref="AD206" si="618">AC206+DAY(1)</f>
        <v>46461</v>
      </c>
      <c r="AE206" s="47">
        <f t="shared" ref="AE206" si="619">AD206+DAY(1)</f>
        <v>46462</v>
      </c>
      <c r="AF206" s="47">
        <f t="shared" ref="AF206" si="620">AE206+DAY(1)</f>
        <v>46463</v>
      </c>
      <c r="AG206" s="47">
        <f t="shared" ref="AG206" si="621">AF206+DAY(1)</f>
        <v>46464</v>
      </c>
      <c r="AH206" s="47">
        <f t="shared" ref="AH206" si="622">AG206+DAY(1)</f>
        <v>46465</v>
      </c>
      <c r="AI206" s="47">
        <f t="shared" ref="AI206" si="623">AH206+DAY(1)</f>
        <v>46466</v>
      </c>
      <c r="AJ206" s="47">
        <f t="shared" ref="AJ206" si="624">AI206+DAY(1)</f>
        <v>46467</v>
      </c>
      <c r="AK206" s="47">
        <f t="shared" ref="AK206" si="625">AJ206+DAY(1)</f>
        <v>46468</v>
      </c>
      <c r="AL206" s="47">
        <f t="shared" ref="AL206" si="626">AK206+DAY(1)</f>
        <v>46469</v>
      </c>
      <c r="AM206" s="47">
        <f t="shared" ref="AM206" si="627">AL206+DAY(1)</f>
        <v>46470</v>
      </c>
      <c r="AN206" s="47">
        <f t="shared" ref="AN206" si="628">AM206+DAY(1)</f>
        <v>46471</v>
      </c>
      <c r="AO206" s="47">
        <f t="shared" ref="AO206" si="629">AN206+DAY(1)</f>
        <v>46472</v>
      </c>
      <c r="AP206" s="47">
        <f t="shared" ref="AP206" si="630">AO206+DAY(1)</f>
        <v>46473</v>
      </c>
      <c r="AQ206" s="47">
        <f t="shared" ref="AQ206" si="631">AP206+DAY(1)</f>
        <v>46474</v>
      </c>
      <c r="AR206" s="47">
        <f t="shared" ref="AR206" si="632">AQ206+DAY(1)</f>
        <v>46475</v>
      </c>
      <c r="AS206" s="47">
        <f t="shared" ref="AS206" si="633">AR206+DAY(1)</f>
        <v>46476</v>
      </c>
      <c r="AT206" s="47">
        <f t="shared" ref="AT206" si="634">AS206+DAY(1)</f>
        <v>46477</v>
      </c>
      <c r="AU206" s="47">
        <f t="shared" ref="AU206" si="635">AT206+DAY(1)</f>
        <v>46478</v>
      </c>
      <c r="AV206" s="47">
        <f t="shared" ref="AV206" si="636">AU206+DAY(1)</f>
        <v>46479</v>
      </c>
      <c r="AW206" s="47">
        <f t="shared" ref="AW206" si="637">AV206+DAY(1)</f>
        <v>46480</v>
      </c>
      <c r="AX206" s="47">
        <f t="shared" ref="AX206" si="638">AW206+DAY(1)</f>
        <v>46481</v>
      </c>
      <c r="AY206" s="47">
        <f t="shared" ref="AY206" si="639">AX206+DAY(1)</f>
        <v>46482</v>
      </c>
      <c r="AZ206" s="47">
        <f t="shared" ref="AZ206" si="640">AY206+DAY(1)</f>
        <v>46483</v>
      </c>
      <c r="BA206" s="47">
        <f t="shared" ref="BA206" si="641">AZ206+DAY(1)</f>
        <v>46484</v>
      </c>
      <c r="BB206" s="47">
        <f t="shared" ref="BB206" si="642">BA206+DAY(1)</f>
        <v>46485</v>
      </c>
      <c r="BC206" s="47">
        <f t="shared" ref="BC206" si="643">BB206+DAY(1)</f>
        <v>46486</v>
      </c>
      <c r="BD206" s="47">
        <f t="shared" ref="BD206" si="644">BC206+DAY(1)</f>
        <v>46487</v>
      </c>
      <c r="BE206" s="47">
        <f t="shared" ref="BE206" si="645">BD206+DAY(1)</f>
        <v>46488</v>
      </c>
      <c r="BF206" s="47">
        <f t="shared" ref="BF206" si="646">BE206+DAY(1)</f>
        <v>46489</v>
      </c>
      <c r="BG206" s="47">
        <f t="shared" ref="BG206" si="647">BF206+DAY(1)</f>
        <v>46490</v>
      </c>
      <c r="BH206" s="47">
        <f t="shared" ref="BH206" si="648">BG206+DAY(1)</f>
        <v>46491</v>
      </c>
      <c r="BI206" s="47">
        <f t="shared" ref="BI206" si="649">BH206+DAY(1)</f>
        <v>46492</v>
      </c>
      <c r="BJ206" s="47">
        <f t="shared" ref="BJ206" si="650">BI206+DAY(1)</f>
        <v>46493</v>
      </c>
      <c r="BK206" s="47">
        <f t="shared" ref="BK206" si="651">BJ206+DAY(1)</f>
        <v>46494</v>
      </c>
      <c r="BL206" s="47">
        <f t="shared" ref="BL206" si="652">BK206+DAY(1)</f>
        <v>46495</v>
      </c>
      <c r="BM206" s="47">
        <f t="shared" ref="BM206" si="653">BL206+DAY(1)</f>
        <v>46496</v>
      </c>
      <c r="BN206" s="47">
        <f t="shared" ref="BN206" si="654">BM206+DAY(1)</f>
        <v>46497</v>
      </c>
      <c r="BO206" s="47">
        <f t="shared" ref="BO206" si="655">BN206+DAY(1)</f>
        <v>46498</v>
      </c>
      <c r="BP206" s="47">
        <f t="shared" ref="BP206" si="656">BO206+DAY(1)</f>
        <v>46499</v>
      </c>
      <c r="BQ206" s="47">
        <f t="shared" ref="BQ206" si="657">BP206+DAY(1)</f>
        <v>46500</v>
      </c>
      <c r="BR206" s="47">
        <f t="shared" ref="BR206" si="658">BQ206+DAY(1)</f>
        <v>46501</v>
      </c>
      <c r="BS206" s="47">
        <f t="shared" ref="BS206" si="659">BR206+DAY(1)</f>
        <v>46502</v>
      </c>
      <c r="BT206" s="47">
        <f t="shared" ref="BT206" si="660">BS206+DAY(1)</f>
        <v>46503</v>
      </c>
      <c r="BU206" s="47">
        <f t="shared" ref="BU206" si="661">BT206+DAY(1)</f>
        <v>46504</v>
      </c>
      <c r="BV206" s="47">
        <f t="shared" ref="BV206" si="662">BU206+DAY(1)</f>
        <v>46505</v>
      </c>
      <c r="BW206" s="47">
        <f t="shared" ref="BW206" si="663">BV206+DAY(1)</f>
        <v>46506</v>
      </c>
      <c r="BX206" s="47">
        <f t="shared" ref="BX206" si="664">BW206+DAY(1)</f>
        <v>46507</v>
      </c>
      <c r="BY206" s="47">
        <f t="shared" ref="BY206" si="665">BX206+DAY(1)</f>
        <v>46508</v>
      </c>
      <c r="BZ206" s="47">
        <f t="shared" ref="BZ206" si="666">BY206+DAY(1)</f>
        <v>46509</v>
      </c>
      <c r="CA206" s="47">
        <f t="shared" ref="CA206" si="667">BZ206+DAY(1)</f>
        <v>46510</v>
      </c>
      <c r="CB206" s="47">
        <f t="shared" ref="CB206" si="668">CA206+DAY(1)</f>
        <v>46511</v>
      </c>
      <c r="CC206" s="47">
        <f t="shared" ref="CC206" si="669">CB206+DAY(1)</f>
        <v>46512</v>
      </c>
      <c r="CD206" s="47">
        <f t="shared" ref="CD206" si="670">CC206+DAY(1)</f>
        <v>46513</v>
      </c>
      <c r="CE206" s="47">
        <f t="shared" ref="CE206" si="671">CD206+DAY(1)</f>
        <v>46514</v>
      </c>
      <c r="CF206" s="47">
        <f t="shared" ref="CF206" si="672">CE206+DAY(1)</f>
        <v>46515</v>
      </c>
      <c r="CG206" s="47">
        <f t="shared" ref="CG206" si="673">CF206+DAY(1)</f>
        <v>46516</v>
      </c>
      <c r="CH206" s="47">
        <f t="shared" ref="CH206" si="674">CG206+DAY(1)</f>
        <v>46517</v>
      </c>
      <c r="CI206" s="47">
        <f t="shared" ref="CI206" si="675">CH206+DAY(1)</f>
        <v>46518</v>
      </c>
      <c r="CJ206" s="47">
        <f t="shared" ref="CJ206" si="676">CI206+DAY(1)</f>
        <v>46519</v>
      </c>
      <c r="CK206" s="47">
        <f t="shared" ref="CK206" si="677">CJ206+DAY(1)</f>
        <v>46520</v>
      </c>
      <c r="CL206" s="47">
        <f t="shared" ref="CL206" si="678">CK206+DAY(1)</f>
        <v>46521</v>
      </c>
      <c r="CM206" s="47">
        <f t="shared" ref="CM206" si="679">CL206+DAY(1)</f>
        <v>46522</v>
      </c>
      <c r="CN206" s="47">
        <f t="shared" ref="CN206" si="680">CM206+DAY(1)</f>
        <v>46523</v>
      </c>
      <c r="CO206" s="47">
        <f t="shared" ref="CO206" si="681">CN206+DAY(1)</f>
        <v>46524</v>
      </c>
      <c r="CP206" s="47">
        <f t="shared" ref="CP206" si="682">CO206+DAY(1)</f>
        <v>46525</v>
      </c>
      <c r="CQ206" s="47">
        <f t="shared" ref="CQ206" si="683">CP206+DAY(1)</f>
        <v>46526</v>
      </c>
      <c r="CR206" s="47">
        <f t="shared" ref="CR206" si="684">CQ206+DAY(1)</f>
        <v>46527</v>
      </c>
      <c r="CS206" s="47">
        <f t="shared" ref="CS206" si="685">CR206+DAY(1)</f>
        <v>46528</v>
      </c>
      <c r="CT206" s="47">
        <f t="shared" ref="CT206" si="686">CS206+DAY(1)</f>
        <v>46529</v>
      </c>
      <c r="CU206" s="47">
        <f t="shared" ref="CU206" si="687">CT206+DAY(1)</f>
        <v>46530</v>
      </c>
      <c r="CV206" s="47">
        <f t="shared" ref="CV206" si="688">CU206+DAY(1)</f>
        <v>46531</v>
      </c>
      <c r="CW206" s="47">
        <f t="shared" ref="CW206" si="689">CV206+DAY(1)</f>
        <v>46532</v>
      </c>
      <c r="CX206" s="47">
        <f t="shared" ref="CX206" si="690">CW206+DAY(1)</f>
        <v>46533</v>
      </c>
      <c r="CY206" s="47">
        <f t="shared" ref="CY206" si="691">CX206+DAY(1)</f>
        <v>46534</v>
      </c>
      <c r="CZ206" s="47">
        <f t="shared" ref="CZ206" si="692">CY206+DAY(1)</f>
        <v>46535</v>
      </c>
      <c r="DA206" s="47">
        <f t="shared" ref="DA206" si="693">CZ206+DAY(1)</f>
        <v>46536</v>
      </c>
      <c r="DB206" s="47">
        <f t="shared" ref="DB206" si="694">DA206+DAY(1)</f>
        <v>46537</v>
      </c>
      <c r="DC206" s="55">
        <f t="shared" ref="DC206" si="695">DB206+DAY(1)</f>
        <v>46538</v>
      </c>
      <c r="DD206" s="66">
        <f>DC206+DAY(1)</f>
        <v>46539</v>
      </c>
      <c r="DE206" s="48"/>
      <c r="DF206" s="143">
        <f>AB205</f>
        <v>46447</v>
      </c>
      <c r="DG206" s="143"/>
      <c r="DH206" s="143"/>
      <c r="DJ206" s="82" t="str">
        <f>IF(AND(DJ226&lt;0.285,DF226&gt;=1),"NG","OK")</f>
        <v>OK</v>
      </c>
      <c r="DK206" s="80">
        <f>IFERROR(IF(DJ206="NG",1,0),0)</f>
        <v>0</v>
      </c>
      <c r="DL206" s="48"/>
      <c r="DM206" s="143">
        <f>BG205</f>
        <v>46478</v>
      </c>
      <c r="DN206" s="143"/>
      <c r="DO206" s="143"/>
      <c r="DQ206" s="82" t="str">
        <f>IF(AND(DQ226&lt;0.285,DM226&gt;=1),"NG","OK")</f>
        <v>OK</v>
      </c>
      <c r="DR206" s="80">
        <f>IFERROR(IF(DQ206="NG",1,0),0)</f>
        <v>0</v>
      </c>
      <c r="DS206" s="48"/>
      <c r="DT206" s="143">
        <f>CL205</f>
        <v>46508</v>
      </c>
      <c r="DU206" s="143"/>
      <c r="DV206" s="143"/>
      <c r="DX206" s="82" t="str">
        <f>IF(AND(DX226&lt;0.285,DT226&gt;=1),"NG","OK")</f>
        <v>OK</v>
      </c>
      <c r="DY206" s="80">
        <f>IFERROR(IF(DX206="NG",1,0),0)</f>
        <v>0</v>
      </c>
    </row>
    <row r="207" spans="2:129" ht="15" customHeight="1" x14ac:dyDescent="0.15">
      <c r="B207" s="134"/>
      <c r="C207" s="134"/>
      <c r="D207" s="134"/>
      <c r="E207" s="138"/>
      <c r="F207" s="139"/>
      <c r="G207" s="139"/>
      <c r="H207" s="139"/>
      <c r="I207" s="139"/>
      <c r="J207" s="140"/>
      <c r="K207" s="142"/>
      <c r="L207" s="139"/>
      <c r="M207" s="139"/>
      <c r="N207" s="139"/>
      <c r="O207" s="140"/>
      <c r="P207" s="49" t="str">
        <f>TEXT(WEEKDAY(+P206),"aaa")</f>
        <v>月</v>
      </c>
      <c r="Q207" s="49" t="str">
        <f>TEXT(WEEKDAY(+Q206),"aaa")</f>
        <v>火</v>
      </c>
      <c r="R207" s="49" t="str">
        <f>TEXT(WEEKDAY(+R206),"aaa")</f>
        <v>水</v>
      </c>
      <c r="S207" s="49" t="str">
        <f>TEXT(WEEKDAY(+S206),"aaa")</f>
        <v>木</v>
      </c>
      <c r="T207" s="49" t="str">
        <f t="shared" ref="T207:CE207" si="696">TEXT(WEEKDAY(+T206),"aaa")</f>
        <v>金</v>
      </c>
      <c r="U207" s="49" t="str">
        <f t="shared" si="696"/>
        <v>土</v>
      </c>
      <c r="V207" s="49" t="str">
        <f t="shared" si="696"/>
        <v>日</v>
      </c>
      <c r="W207" s="49" t="str">
        <f t="shared" si="696"/>
        <v>月</v>
      </c>
      <c r="X207" s="49" t="str">
        <f t="shared" si="696"/>
        <v>火</v>
      </c>
      <c r="Y207" s="49" t="str">
        <f t="shared" si="696"/>
        <v>水</v>
      </c>
      <c r="Z207" s="49" t="str">
        <f t="shared" si="696"/>
        <v>木</v>
      </c>
      <c r="AA207" s="49" t="str">
        <f t="shared" si="696"/>
        <v>金</v>
      </c>
      <c r="AB207" s="49" t="str">
        <f t="shared" si="696"/>
        <v>土</v>
      </c>
      <c r="AC207" s="49" t="str">
        <f t="shared" si="696"/>
        <v>日</v>
      </c>
      <c r="AD207" s="49" t="str">
        <f t="shared" si="696"/>
        <v>月</v>
      </c>
      <c r="AE207" s="49" t="str">
        <f t="shared" si="696"/>
        <v>火</v>
      </c>
      <c r="AF207" s="49" t="str">
        <f t="shared" si="696"/>
        <v>水</v>
      </c>
      <c r="AG207" s="49" t="str">
        <f t="shared" si="696"/>
        <v>木</v>
      </c>
      <c r="AH207" s="49" t="str">
        <f t="shared" si="696"/>
        <v>金</v>
      </c>
      <c r="AI207" s="49" t="str">
        <f t="shared" si="696"/>
        <v>土</v>
      </c>
      <c r="AJ207" s="49" t="str">
        <f t="shared" si="696"/>
        <v>日</v>
      </c>
      <c r="AK207" s="49" t="str">
        <f t="shared" si="696"/>
        <v>月</v>
      </c>
      <c r="AL207" s="49" t="str">
        <f t="shared" si="696"/>
        <v>火</v>
      </c>
      <c r="AM207" s="49" t="str">
        <f t="shared" si="696"/>
        <v>水</v>
      </c>
      <c r="AN207" s="49" t="str">
        <f t="shared" si="696"/>
        <v>木</v>
      </c>
      <c r="AO207" s="49" t="str">
        <f t="shared" si="696"/>
        <v>金</v>
      </c>
      <c r="AP207" s="49" t="str">
        <f t="shared" si="696"/>
        <v>土</v>
      </c>
      <c r="AQ207" s="49" t="str">
        <f t="shared" si="696"/>
        <v>日</v>
      </c>
      <c r="AR207" s="49" t="str">
        <f t="shared" si="696"/>
        <v>月</v>
      </c>
      <c r="AS207" s="49" t="str">
        <f t="shared" si="696"/>
        <v>火</v>
      </c>
      <c r="AT207" s="49" t="str">
        <f t="shared" si="696"/>
        <v>水</v>
      </c>
      <c r="AU207" s="49" t="str">
        <f t="shared" si="696"/>
        <v>木</v>
      </c>
      <c r="AV207" s="49" t="str">
        <f t="shared" si="696"/>
        <v>金</v>
      </c>
      <c r="AW207" s="49" t="str">
        <f t="shared" si="696"/>
        <v>土</v>
      </c>
      <c r="AX207" s="49" t="str">
        <f t="shared" si="696"/>
        <v>日</v>
      </c>
      <c r="AY207" s="49" t="str">
        <f t="shared" si="696"/>
        <v>月</v>
      </c>
      <c r="AZ207" s="49" t="str">
        <f t="shared" si="696"/>
        <v>火</v>
      </c>
      <c r="BA207" s="49" t="str">
        <f t="shared" si="696"/>
        <v>水</v>
      </c>
      <c r="BB207" s="49" t="str">
        <f t="shared" si="696"/>
        <v>木</v>
      </c>
      <c r="BC207" s="49" t="str">
        <f t="shared" si="696"/>
        <v>金</v>
      </c>
      <c r="BD207" s="49" t="str">
        <f t="shared" si="696"/>
        <v>土</v>
      </c>
      <c r="BE207" s="49" t="str">
        <f t="shared" si="696"/>
        <v>日</v>
      </c>
      <c r="BF207" s="49" t="str">
        <f t="shared" si="696"/>
        <v>月</v>
      </c>
      <c r="BG207" s="49" t="str">
        <f t="shared" si="696"/>
        <v>火</v>
      </c>
      <c r="BH207" s="49" t="str">
        <f t="shared" si="696"/>
        <v>水</v>
      </c>
      <c r="BI207" s="49" t="str">
        <f t="shared" si="696"/>
        <v>木</v>
      </c>
      <c r="BJ207" s="49" t="str">
        <f t="shared" si="696"/>
        <v>金</v>
      </c>
      <c r="BK207" s="49" t="str">
        <f t="shared" si="696"/>
        <v>土</v>
      </c>
      <c r="BL207" s="49" t="str">
        <f t="shared" si="696"/>
        <v>日</v>
      </c>
      <c r="BM207" s="49" t="str">
        <f t="shared" si="696"/>
        <v>月</v>
      </c>
      <c r="BN207" s="49" t="str">
        <f t="shared" si="696"/>
        <v>火</v>
      </c>
      <c r="BO207" s="49" t="str">
        <f t="shared" si="696"/>
        <v>水</v>
      </c>
      <c r="BP207" s="49" t="str">
        <f t="shared" si="696"/>
        <v>木</v>
      </c>
      <c r="BQ207" s="49" t="str">
        <f t="shared" si="696"/>
        <v>金</v>
      </c>
      <c r="BR207" s="49" t="str">
        <f t="shared" si="696"/>
        <v>土</v>
      </c>
      <c r="BS207" s="49" t="str">
        <f t="shared" si="696"/>
        <v>日</v>
      </c>
      <c r="BT207" s="49" t="str">
        <f t="shared" si="696"/>
        <v>月</v>
      </c>
      <c r="BU207" s="49" t="str">
        <f t="shared" si="696"/>
        <v>火</v>
      </c>
      <c r="BV207" s="49" t="str">
        <f t="shared" si="696"/>
        <v>水</v>
      </c>
      <c r="BW207" s="49" t="str">
        <f t="shared" si="696"/>
        <v>木</v>
      </c>
      <c r="BX207" s="49" t="str">
        <f t="shared" si="696"/>
        <v>金</v>
      </c>
      <c r="BY207" s="49" t="str">
        <f t="shared" si="696"/>
        <v>土</v>
      </c>
      <c r="BZ207" s="49" t="str">
        <f t="shared" si="696"/>
        <v>日</v>
      </c>
      <c r="CA207" s="49" t="str">
        <f t="shared" si="696"/>
        <v>月</v>
      </c>
      <c r="CB207" s="49" t="str">
        <f t="shared" si="696"/>
        <v>火</v>
      </c>
      <c r="CC207" s="49" t="str">
        <f t="shared" si="696"/>
        <v>水</v>
      </c>
      <c r="CD207" s="49" t="str">
        <f t="shared" si="696"/>
        <v>木</v>
      </c>
      <c r="CE207" s="49" t="str">
        <f t="shared" si="696"/>
        <v>金</v>
      </c>
      <c r="CF207" s="49" t="str">
        <f t="shared" ref="CF207:DC207" si="697">TEXT(WEEKDAY(+CF206),"aaa")</f>
        <v>土</v>
      </c>
      <c r="CG207" s="49" t="str">
        <f t="shared" si="697"/>
        <v>日</v>
      </c>
      <c r="CH207" s="49" t="str">
        <f t="shared" si="697"/>
        <v>月</v>
      </c>
      <c r="CI207" s="49" t="str">
        <f t="shared" si="697"/>
        <v>火</v>
      </c>
      <c r="CJ207" s="49" t="str">
        <f t="shared" si="697"/>
        <v>水</v>
      </c>
      <c r="CK207" s="49" t="str">
        <f t="shared" si="697"/>
        <v>木</v>
      </c>
      <c r="CL207" s="49" t="str">
        <f t="shared" si="697"/>
        <v>金</v>
      </c>
      <c r="CM207" s="49" t="str">
        <f t="shared" si="697"/>
        <v>土</v>
      </c>
      <c r="CN207" s="49" t="str">
        <f t="shared" si="697"/>
        <v>日</v>
      </c>
      <c r="CO207" s="49" t="str">
        <f t="shared" si="697"/>
        <v>月</v>
      </c>
      <c r="CP207" s="49" t="str">
        <f t="shared" si="697"/>
        <v>火</v>
      </c>
      <c r="CQ207" s="49" t="str">
        <f t="shared" si="697"/>
        <v>水</v>
      </c>
      <c r="CR207" s="49" t="str">
        <f t="shared" si="697"/>
        <v>木</v>
      </c>
      <c r="CS207" s="49" t="str">
        <f t="shared" si="697"/>
        <v>金</v>
      </c>
      <c r="CT207" s="49" t="str">
        <f t="shared" si="697"/>
        <v>土</v>
      </c>
      <c r="CU207" s="49" t="str">
        <f t="shared" si="697"/>
        <v>日</v>
      </c>
      <c r="CV207" s="49" t="str">
        <f t="shared" si="697"/>
        <v>月</v>
      </c>
      <c r="CW207" s="49" t="str">
        <f t="shared" si="697"/>
        <v>火</v>
      </c>
      <c r="CX207" s="49" t="str">
        <f t="shared" si="697"/>
        <v>水</v>
      </c>
      <c r="CY207" s="49" t="str">
        <f t="shared" si="697"/>
        <v>木</v>
      </c>
      <c r="CZ207" s="49" t="str">
        <f t="shared" si="697"/>
        <v>金</v>
      </c>
      <c r="DA207" s="49" t="str">
        <f t="shared" si="697"/>
        <v>土</v>
      </c>
      <c r="DB207" s="49" t="str">
        <f t="shared" si="697"/>
        <v>日</v>
      </c>
      <c r="DC207" s="50" t="str">
        <f t="shared" si="697"/>
        <v>月</v>
      </c>
      <c r="DD207" s="34"/>
      <c r="DE207" s="48"/>
      <c r="DF207" s="69" t="s">
        <v>31</v>
      </c>
      <c r="DG207" s="69" t="s">
        <v>30</v>
      </c>
      <c r="DH207" s="70" t="s">
        <v>38</v>
      </c>
      <c r="DI207" s="74" t="s">
        <v>40</v>
      </c>
      <c r="DL207" s="48"/>
      <c r="DM207" s="69" t="s">
        <v>31</v>
      </c>
      <c r="DN207" s="69" t="s">
        <v>30</v>
      </c>
      <c r="DO207" s="70" t="s">
        <v>38</v>
      </c>
      <c r="DP207" s="74" t="s">
        <v>40</v>
      </c>
      <c r="DS207" s="48"/>
      <c r="DT207" s="69" t="s">
        <v>31</v>
      </c>
      <c r="DU207" s="69" t="s">
        <v>30</v>
      </c>
      <c r="DV207" s="70" t="s">
        <v>38</v>
      </c>
      <c r="DW207" s="74" t="s">
        <v>40</v>
      </c>
    </row>
    <row r="208" spans="2:129" ht="15" customHeight="1" x14ac:dyDescent="0.15">
      <c r="B208" s="130"/>
      <c r="C208" s="130"/>
      <c r="D208" s="130"/>
      <c r="E208" s="131" t="str">
        <f>$E$22</f>
        <v>●建設</v>
      </c>
      <c r="F208" s="132"/>
      <c r="G208" s="132"/>
      <c r="H208" s="132"/>
      <c r="I208" s="132"/>
      <c r="J208" s="133"/>
      <c r="K208" s="123" t="str">
        <f>$K$22</f>
        <v>小松　一郎</v>
      </c>
      <c r="L208" s="124"/>
      <c r="M208" s="124"/>
      <c r="N208" s="124"/>
      <c r="O208" s="124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/>
      <c r="BU208" s="101"/>
      <c r="BV208" s="101"/>
      <c r="BW208" s="101"/>
      <c r="BX208" s="101"/>
      <c r="BY208" s="101"/>
      <c r="BZ208" s="101"/>
      <c r="CA208" s="101"/>
      <c r="CB208" s="101"/>
      <c r="CC208" s="101"/>
      <c r="CD208" s="101"/>
      <c r="CE208" s="101"/>
      <c r="CF208" s="101"/>
      <c r="CG208" s="101"/>
      <c r="CH208" s="101"/>
      <c r="CI208" s="101"/>
      <c r="CJ208" s="101"/>
      <c r="CK208" s="101"/>
      <c r="CL208" s="101"/>
      <c r="CM208" s="101"/>
      <c r="CN208" s="101"/>
      <c r="CO208" s="101"/>
      <c r="CP208" s="101"/>
      <c r="CQ208" s="101"/>
      <c r="CR208" s="101"/>
      <c r="CS208" s="101"/>
      <c r="CT208" s="101"/>
      <c r="CU208" s="101"/>
      <c r="CV208" s="101"/>
      <c r="CW208" s="101"/>
      <c r="CX208" s="101"/>
      <c r="CY208" s="101"/>
      <c r="CZ208" s="101"/>
      <c r="DA208" s="101"/>
      <c r="DB208" s="101"/>
      <c r="DC208" s="106"/>
      <c r="DD208" s="34"/>
      <c r="DE208" s="13"/>
      <c r="DF208" s="65">
        <f>COUNTIFS($P$206:$DC$206,"&gt;="&amp;$BU$6,$P$206:$DC$206,"&lt;="&amp;$CL$6,$P$206:$DC$206,"&gt;="&amp;$AB$205,$P$206:$DC$206,"&lt;"&amp;$BG$205,P208:DC208,"★")</f>
        <v>0</v>
      </c>
      <c r="DG208" s="65">
        <f>COUNTIFS($P$206:$DC$206,"&gt;="&amp;$BU$6,$P$206:$DC$206,"&lt;="&amp;$CL$6,$P$206:$DC$206,"&gt;="&amp;$AB$205,$P$206:$DC$206,"&lt;"&amp;$BG$205,P208:DC208,"●")</f>
        <v>0</v>
      </c>
      <c r="DH208" s="65">
        <f>COUNTIFS($P$206:$DC$206,"&gt;="&amp;$BU$6,$P$206:$DC$206,"&lt;="&amp;$CL$6,$P$206:$DC$206,"&gt;="&amp;$AB$205,$P$206:$DC$206,"&lt;"&amp;$BG$205,P208:DC208,"▲")</f>
        <v>0</v>
      </c>
      <c r="DI208" s="73">
        <f>SUM(DF208:DG208)</f>
        <v>0</v>
      </c>
      <c r="DJ208" s="76">
        <f>IFERROR(DG208/DI208,0)</f>
        <v>0</v>
      </c>
      <c r="DK208" s="75"/>
      <c r="DL208" s="13"/>
      <c r="DM208" s="65">
        <f>COUNTIFS($P$206:$DC$206,"&gt;="&amp;$BU$6,$P$206:$DC$206,"&lt;="&amp;$CL$6,$P$206:$DC$206,"&gt;="&amp;$BG$205,$P$206:$DC$206,"&lt;"&amp;$CL$205,P208:DC208,"★")</f>
        <v>0</v>
      </c>
      <c r="DN208" s="65">
        <f>COUNTIFS($P$206:$DC$206,"&gt;="&amp;$BU$6,$P$206:$DC$206,"&lt;="&amp;$CL$6,$P$206:$DC$206,"&gt;="&amp;$BG$205,$P$206:$DC$206,"&lt;"&amp;$CL$205,P208:DC208,"●")</f>
        <v>0</v>
      </c>
      <c r="DO208" s="65">
        <f>COUNTIFS($P$206:$DC$206,"&gt;="&amp;$BU$6,$P$206:$DC$206,"&lt;="&amp;$CL$6,$P$206:$DC$206,"&gt;="&amp;$BG$205,$P$206:$DC$206,"&lt;"&amp;$CL$205,P208:DC208,"▲")</f>
        <v>0</v>
      </c>
      <c r="DP208" s="73">
        <f>SUM(DM208:DN208)</f>
        <v>0</v>
      </c>
      <c r="DQ208" s="76">
        <f>IFERROR(DN208/DP208,0)</f>
        <v>0</v>
      </c>
      <c r="DS208" s="13"/>
      <c r="DT208" s="65">
        <f>COUNTIFS($P$206:$DC$206,"&gt;="&amp;$BU$6,$P$206:$DC$206,"&lt;="&amp;$CL$6,$P$206:$DC$206,"&gt;="&amp;$CL$205,$P$206:$DC$206,"&lt;"&amp;$AB$227,P208:DC208,"★")</f>
        <v>0</v>
      </c>
      <c r="DU208" s="65">
        <f>COUNTIFS($P$206:$DC$206,"&gt;="&amp;$BU$6,$P$206:$DC$206,"&lt;="&amp;$CL$6,$P$206:$DC$206,"&gt;="&amp;$CL$205,$P$206:$DC$206,"&lt;"&amp;$AB$227,P208:DC208,"●")</f>
        <v>0</v>
      </c>
      <c r="DV208" s="65">
        <f>COUNTIFS($P$206:$DC$206,"&gt;="&amp;$BU$6,$P$206:$DC$206,"&lt;="&amp;$CL$6,$P$206:$DC$206,"&gt;="&amp;$CL$205,$P$206:$DC$206,"&lt;"&amp;$AB$227,P208:DC208,"▲")</f>
        <v>0</v>
      </c>
      <c r="DW208" s="73">
        <f>SUM(DT208:DU208)</f>
        <v>0</v>
      </c>
      <c r="DX208" s="76">
        <f>IFERROR(DU208/DW208,0)</f>
        <v>0</v>
      </c>
    </row>
    <row r="209" spans="2:128" ht="15" customHeight="1" x14ac:dyDescent="0.15">
      <c r="B209" s="130"/>
      <c r="C209" s="130"/>
      <c r="D209" s="130"/>
      <c r="E209" s="120" t="str">
        <f>$E$23</f>
        <v xml:space="preserve"> </v>
      </c>
      <c r="F209" s="121"/>
      <c r="G209" s="121"/>
      <c r="H209" s="121"/>
      <c r="I209" s="121"/>
      <c r="J209" s="122"/>
      <c r="K209" s="123" t="str">
        <f>$K$23</f>
        <v>小松　二郎</v>
      </c>
      <c r="L209" s="124"/>
      <c r="M209" s="124"/>
      <c r="N209" s="124"/>
      <c r="O209" s="124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/>
      <c r="BU209" s="101"/>
      <c r="BV209" s="101"/>
      <c r="BW209" s="101"/>
      <c r="BX209" s="101"/>
      <c r="BY209" s="101"/>
      <c r="BZ209" s="101"/>
      <c r="CA209" s="101"/>
      <c r="CB209" s="101"/>
      <c r="CC209" s="101"/>
      <c r="CD209" s="101"/>
      <c r="CE209" s="101"/>
      <c r="CF209" s="101"/>
      <c r="CG209" s="101"/>
      <c r="CH209" s="101"/>
      <c r="CI209" s="101"/>
      <c r="CJ209" s="101"/>
      <c r="CK209" s="101"/>
      <c r="CL209" s="101"/>
      <c r="CM209" s="101"/>
      <c r="CN209" s="101"/>
      <c r="CO209" s="101"/>
      <c r="CP209" s="101"/>
      <c r="CQ209" s="101"/>
      <c r="CR209" s="101"/>
      <c r="CS209" s="101"/>
      <c r="CT209" s="101"/>
      <c r="CU209" s="101"/>
      <c r="CV209" s="101"/>
      <c r="CW209" s="101"/>
      <c r="CX209" s="101"/>
      <c r="CY209" s="101"/>
      <c r="CZ209" s="101"/>
      <c r="DA209" s="101"/>
      <c r="DB209" s="101"/>
      <c r="DC209" s="106"/>
      <c r="DD209" s="34"/>
      <c r="DE209" s="13"/>
      <c r="DF209" s="65">
        <f t="shared" ref="DF209:DF225" si="698">COUNTIFS($P$206:$DC$206,"&gt;="&amp;$BU$6,$P$206:$DC$206,"&lt;="&amp;$CL$6,$P$206:$DC$206,"&gt;="&amp;$AB$205,$P$206:$DC$206,"&lt;"&amp;$BG$205,P209:DC209,"★")</f>
        <v>0</v>
      </c>
      <c r="DG209" s="65">
        <f t="shared" ref="DG209:DG225" si="699">COUNTIFS($P$206:$DC$206,"&gt;="&amp;$BU$6,$P$206:$DC$206,"&lt;="&amp;$CL$6,$P$206:$DC$206,"&gt;="&amp;$AB$205,$P$206:$DC$206,"&lt;"&amp;$BG$205,P209:DC209,"●")</f>
        <v>0</v>
      </c>
      <c r="DH209" s="65">
        <f t="shared" ref="DH209:DH225" si="700">COUNTIFS($P$206:$DC$206,"&gt;="&amp;$BU$6,$P$206:$DC$206,"&lt;="&amp;$CL$6,$P$206:$DC$206,"&gt;="&amp;$AB$205,$P$206:$DC$206,"&lt;"&amp;$BG$205,P209:DC209,"▲")</f>
        <v>0</v>
      </c>
      <c r="DI209" s="73">
        <f t="shared" ref="DI209:DI225" si="701">SUM(DF209:DG209)</f>
        <v>0</v>
      </c>
      <c r="DJ209" s="76">
        <f t="shared" ref="DJ209:DJ225" si="702">IFERROR(DG209/DI209,0)</f>
        <v>0</v>
      </c>
      <c r="DM209" s="65">
        <f t="shared" ref="DM209:DM225" si="703">COUNTIFS($P$206:$DC$206,"&gt;="&amp;$BU$6,$P$206:$DC$206,"&lt;="&amp;$CL$6,$P$206:$DC$206,"&gt;="&amp;$BG$205,$P$206:$DC$206,"&lt;"&amp;$CL$205,P209:DC209,"★")</f>
        <v>0</v>
      </c>
      <c r="DN209" s="65">
        <f t="shared" ref="DN209:DN225" si="704">COUNTIFS($P$206:$DC$206,"&gt;="&amp;$BU$6,$P$206:$DC$206,"&lt;="&amp;$CL$6,$P$206:$DC$206,"&gt;="&amp;$BG$205,$P$206:$DC$206,"&lt;"&amp;$CL$205,P209:DC209,"●")</f>
        <v>0</v>
      </c>
      <c r="DO209" s="65">
        <f t="shared" ref="DO209:DO225" si="705">COUNTIFS($P$206:$DC$206,"&gt;="&amp;$BU$6,$P$206:$DC$206,"&lt;="&amp;$CL$6,$P$206:$DC$206,"&gt;="&amp;$BG$205,$P$206:$DC$206,"&lt;"&amp;$CL$205,P209:DC209,"▲")</f>
        <v>0</v>
      </c>
      <c r="DP209" s="73">
        <f t="shared" ref="DP209:DP225" si="706">SUM(DM209:DN209)</f>
        <v>0</v>
      </c>
      <c r="DQ209" s="76">
        <f t="shared" ref="DQ209:DQ225" si="707">IFERROR(DN209/DP209,0)</f>
        <v>0</v>
      </c>
      <c r="DT209" s="65">
        <f t="shared" ref="DT209:DT225" si="708">COUNTIFS($P$206:$DC$206,"&gt;="&amp;$BU$6,$P$206:$DC$206,"&lt;="&amp;$CL$6,$P$206:$DC$206,"&gt;="&amp;$CL$205,$P$206:$DC$206,"&lt;"&amp;$AB$227,P209:DC209,"★")</f>
        <v>0</v>
      </c>
      <c r="DU209" s="65">
        <f t="shared" ref="DU209:DU225" si="709">COUNTIFS($P$206:$DC$206,"&gt;="&amp;$BU$6,$P$206:$DC$206,"&lt;="&amp;$CL$6,$P$206:$DC$206,"&gt;="&amp;$CL$205,$P$206:$DC$206,"&lt;"&amp;$AB$227,P209:DC209,"●")</f>
        <v>0</v>
      </c>
      <c r="DV209" s="65">
        <f t="shared" ref="DV209:DV225" si="710">COUNTIFS($P$206:$DC$206,"&gt;="&amp;$BU$6,$P$206:$DC$206,"&lt;="&amp;$CL$6,$P$206:$DC$206,"&gt;="&amp;$CL$205,$P$206:$DC$206,"&lt;"&amp;$AB$227,P209:DC209,"▲")</f>
        <v>0</v>
      </c>
      <c r="DW209" s="73">
        <f t="shared" ref="DW209:DW225" si="711">SUM(DT209:DU209)</f>
        <v>0</v>
      </c>
      <c r="DX209" s="76">
        <f t="shared" ref="DX209:DX225" si="712">IFERROR(DU209/DW209,0)</f>
        <v>0</v>
      </c>
    </row>
    <row r="210" spans="2:128" ht="15" customHeight="1" x14ac:dyDescent="0.15">
      <c r="B210" s="130"/>
      <c r="C210" s="130"/>
      <c r="D210" s="130"/>
      <c r="E210" s="120" t="str">
        <f>$E$24</f>
        <v xml:space="preserve"> </v>
      </c>
      <c r="F210" s="121"/>
      <c r="G210" s="121"/>
      <c r="H210" s="121"/>
      <c r="I210" s="121"/>
      <c r="J210" s="122"/>
      <c r="K210" s="123" t="str">
        <f>$K$24</f>
        <v>小松　三郎</v>
      </c>
      <c r="L210" s="124"/>
      <c r="M210" s="124"/>
      <c r="N210" s="124"/>
      <c r="O210" s="124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/>
      <c r="BV210" s="101"/>
      <c r="BW210" s="101"/>
      <c r="BX210" s="101"/>
      <c r="BY210" s="101"/>
      <c r="BZ210" s="101"/>
      <c r="CA210" s="101"/>
      <c r="CB210" s="101"/>
      <c r="CC210" s="101"/>
      <c r="CD210" s="101"/>
      <c r="CE210" s="101"/>
      <c r="CF210" s="101"/>
      <c r="CG210" s="101"/>
      <c r="CH210" s="101"/>
      <c r="CI210" s="101"/>
      <c r="CJ210" s="101"/>
      <c r="CK210" s="101"/>
      <c r="CL210" s="101"/>
      <c r="CM210" s="101"/>
      <c r="CN210" s="101"/>
      <c r="CO210" s="101"/>
      <c r="CP210" s="101"/>
      <c r="CQ210" s="101"/>
      <c r="CR210" s="101"/>
      <c r="CS210" s="101"/>
      <c r="CT210" s="101"/>
      <c r="CU210" s="101"/>
      <c r="CV210" s="101"/>
      <c r="CW210" s="101"/>
      <c r="CX210" s="101"/>
      <c r="CY210" s="101"/>
      <c r="CZ210" s="101"/>
      <c r="DA210" s="101"/>
      <c r="DB210" s="101"/>
      <c r="DC210" s="106"/>
      <c r="DD210" s="34"/>
      <c r="DE210" s="13"/>
      <c r="DF210" s="65">
        <f t="shared" si="698"/>
        <v>0</v>
      </c>
      <c r="DG210" s="65">
        <f>COUNTIFS($P$206:$DC$206,"&gt;="&amp;$BU$6,$P$206:$DC$206,"&lt;="&amp;$CL$6,$P$206:$DC$206,"&gt;="&amp;$AB$205,$P$206:$DC$206,"&lt;"&amp;$BG$205,P210:DC210,"●")</f>
        <v>0</v>
      </c>
      <c r="DH210" s="65">
        <f t="shared" si="700"/>
        <v>0</v>
      </c>
      <c r="DI210" s="73">
        <f t="shared" si="701"/>
        <v>0</v>
      </c>
      <c r="DJ210" s="76">
        <f t="shared" si="702"/>
        <v>0</v>
      </c>
      <c r="DM210" s="65">
        <f t="shared" si="703"/>
        <v>0</v>
      </c>
      <c r="DN210" s="65">
        <f t="shared" si="704"/>
        <v>0</v>
      </c>
      <c r="DO210" s="65">
        <f t="shared" si="705"/>
        <v>0</v>
      </c>
      <c r="DP210" s="73">
        <f t="shared" si="706"/>
        <v>0</v>
      </c>
      <c r="DQ210" s="76">
        <f t="shared" si="707"/>
        <v>0</v>
      </c>
      <c r="DT210" s="65">
        <f t="shared" si="708"/>
        <v>0</v>
      </c>
      <c r="DU210" s="65">
        <f t="shared" si="709"/>
        <v>0</v>
      </c>
      <c r="DV210" s="65">
        <f t="shared" si="710"/>
        <v>0</v>
      </c>
      <c r="DW210" s="73">
        <f t="shared" si="711"/>
        <v>0</v>
      </c>
      <c r="DX210" s="76">
        <f t="shared" si="712"/>
        <v>0</v>
      </c>
    </row>
    <row r="211" spans="2:128" ht="15" customHeight="1" x14ac:dyDescent="0.15">
      <c r="B211" s="130"/>
      <c r="C211" s="130"/>
      <c r="D211" s="130"/>
      <c r="E211" s="120" t="str">
        <f>$E$25</f>
        <v xml:space="preserve"> </v>
      </c>
      <c r="F211" s="121"/>
      <c r="G211" s="121"/>
      <c r="H211" s="121"/>
      <c r="I211" s="121"/>
      <c r="J211" s="122"/>
      <c r="K211" s="123" t="str">
        <f>$K$25</f>
        <v>小松　四郎</v>
      </c>
      <c r="L211" s="124"/>
      <c r="M211" s="124"/>
      <c r="N211" s="124"/>
      <c r="O211" s="124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/>
      <c r="BU211" s="101"/>
      <c r="BV211" s="101"/>
      <c r="BW211" s="101"/>
      <c r="BX211" s="101"/>
      <c r="BY211" s="101"/>
      <c r="BZ211" s="101"/>
      <c r="CA211" s="101"/>
      <c r="CB211" s="101"/>
      <c r="CC211" s="101"/>
      <c r="CD211" s="101"/>
      <c r="CE211" s="101"/>
      <c r="CF211" s="101"/>
      <c r="CG211" s="101"/>
      <c r="CH211" s="101"/>
      <c r="CI211" s="101"/>
      <c r="CJ211" s="101"/>
      <c r="CK211" s="101"/>
      <c r="CL211" s="101"/>
      <c r="CM211" s="101"/>
      <c r="CN211" s="101"/>
      <c r="CO211" s="101"/>
      <c r="CP211" s="101"/>
      <c r="CQ211" s="101"/>
      <c r="CR211" s="101"/>
      <c r="CS211" s="101"/>
      <c r="CT211" s="101"/>
      <c r="CU211" s="101"/>
      <c r="CV211" s="101"/>
      <c r="CW211" s="101"/>
      <c r="CX211" s="101"/>
      <c r="CY211" s="101"/>
      <c r="CZ211" s="101"/>
      <c r="DA211" s="101"/>
      <c r="DB211" s="101"/>
      <c r="DC211" s="106"/>
      <c r="DD211" s="34"/>
      <c r="DE211" s="13"/>
      <c r="DF211" s="65">
        <f t="shared" si="698"/>
        <v>0</v>
      </c>
      <c r="DG211" s="65">
        <f t="shared" si="699"/>
        <v>0</v>
      </c>
      <c r="DH211" s="65">
        <f t="shared" si="700"/>
        <v>0</v>
      </c>
      <c r="DI211" s="73">
        <f t="shared" si="701"/>
        <v>0</v>
      </c>
      <c r="DJ211" s="76">
        <f t="shared" si="702"/>
        <v>0</v>
      </c>
      <c r="DM211" s="65">
        <f t="shared" si="703"/>
        <v>0</v>
      </c>
      <c r="DN211" s="65">
        <f t="shared" si="704"/>
        <v>0</v>
      </c>
      <c r="DO211" s="65">
        <f t="shared" si="705"/>
        <v>0</v>
      </c>
      <c r="DP211" s="73">
        <f t="shared" si="706"/>
        <v>0</v>
      </c>
      <c r="DQ211" s="76">
        <f t="shared" si="707"/>
        <v>0</v>
      </c>
      <c r="DT211" s="65">
        <f t="shared" si="708"/>
        <v>0</v>
      </c>
      <c r="DU211" s="65">
        <f t="shared" si="709"/>
        <v>0</v>
      </c>
      <c r="DV211" s="65">
        <f t="shared" si="710"/>
        <v>0</v>
      </c>
      <c r="DW211" s="73">
        <f t="shared" si="711"/>
        <v>0</v>
      </c>
      <c r="DX211" s="76">
        <f t="shared" si="712"/>
        <v>0</v>
      </c>
    </row>
    <row r="212" spans="2:128" ht="15" customHeight="1" x14ac:dyDescent="0.15">
      <c r="B212" s="130"/>
      <c r="C212" s="130"/>
      <c r="D212" s="130"/>
      <c r="E212" s="120" t="str">
        <f>$E$26</f>
        <v xml:space="preserve"> </v>
      </c>
      <c r="F212" s="121"/>
      <c r="G212" s="121"/>
      <c r="H212" s="121"/>
      <c r="I212" s="121"/>
      <c r="J212" s="122"/>
      <c r="K212" s="123" t="str">
        <f>$K$26</f>
        <v>小松　五郎</v>
      </c>
      <c r="L212" s="124"/>
      <c r="M212" s="124"/>
      <c r="N212" s="124"/>
      <c r="O212" s="124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/>
      <c r="BU212" s="101"/>
      <c r="BV212" s="101"/>
      <c r="BW212" s="101"/>
      <c r="BX212" s="101"/>
      <c r="BY212" s="101"/>
      <c r="BZ212" s="101"/>
      <c r="CA212" s="101"/>
      <c r="CB212" s="101"/>
      <c r="CC212" s="101"/>
      <c r="CD212" s="101"/>
      <c r="CE212" s="101"/>
      <c r="CF212" s="101"/>
      <c r="CG212" s="101"/>
      <c r="CH212" s="101"/>
      <c r="CI212" s="101"/>
      <c r="CJ212" s="101"/>
      <c r="CK212" s="101"/>
      <c r="CL212" s="101"/>
      <c r="CM212" s="101"/>
      <c r="CN212" s="101"/>
      <c r="CO212" s="101"/>
      <c r="CP212" s="101"/>
      <c r="CQ212" s="101"/>
      <c r="CR212" s="101"/>
      <c r="CS212" s="101"/>
      <c r="CT212" s="101"/>
      <c r="CU212" s="101"/>
      <c r="CV212" s="101"/>
      <c r="CW212" s="101"/>
      <c r="CX212" s="101"/>
      <c r="CY212" s="101"/>
      <c r="CZ212" s="101"/>
      <c r="DA212" s="101"/>
      <c r="DB212" s="101"/>
      <c r="DC212" s="106"/>
      <c r="DD212" s="34"/>
      <c r="DE212" s="13"/>
      <c r="DF212" s="65">
        <f t="shared" si="698"/>
        <v>0</v>
      </c>
      <c r="DG212" s="65">
        <f t="shared" si="699"/>
        <v>0</v>
      </c>
      <c r="DH212" s="65">
        <f t="shared" si="700"/>
        <v>0</v>
      </c>
      <c r="DI212" s="73">
        <f t="shared" si="701"/>
        <v>0</v>
      </c>
      <c r="DJ212" s="76">
        <f t="shared" si="702"/>
        <v>0</v>
      </c>
      <c r="DM212" s="65">
        <f t="shared" si="703"/>
        <v>0</v>
      </c>
      <c r="DN212" s="65">
        <f t="shared" si="704"/>
        <v>0</v>
      </c>
      <c r="DO212" s="65">
        <f t="shared" si="705"/>
        <v>0</v>
      </c>
      <c r="DP212" s="73">
        <f t="shared" si="706"/>
        <v>0</v>
      </c>
      <c r="DQ212" s="76">
        <f t="shared" si="707"/>
        <v>0</v>
      </c>
      <c r="DT212" s="65">
        <f t="shared" si="708"/>
        <v>0</v>
      </c>
      <c r="DU212" s="65">
        <f t="shared" si="709"/>
        <v>0</v>
      </c>
      <c r="DV212" s="65">
        <f t="shared" si="710"/>
        <v>0</v>
      </c>
      <c r="DW212" s="73">
        <f t="shared" si="711"/>
        <v>0</v>
      </c>
      <c r="DX212" s="76">
        <f t="shared" si="712"/>
        <v>0</v>
      </c>
    </row>
    <row r="213" spans="2:128" ht="15" customHeight="1" x14ac:dyDescent="0.15">
      <c r="B213" s="130"/>
      <c r="C213" s="130"/>
      <c r="D213" s="130"/>
      <c r="E213" s="120" t="str">
        <f>$E$27</f>
        <v xml:space="preserve"> </v>
      </c>
      <c r="F213" s="121"/>
      <c r="G213" s="121"/>
      <c r="H213" s="121"/>
      <c r="I213" s="121"/>
      <c r="J213" s="122"/>
      <c r="K213" s="123" t="str">
        <f>$K$27</f>
        <v>小松　六郎</v>
      </c>
      <c r="L213" s="124"/>
      <c r="M213" s="124"/>
      <c r="N213" s="124"/>
      <c r="O213" s="124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/>
      <c r="BV213" s="101"/>
      <c r="BW213" s="101"/>
      <c r="BX213" s="101"/>
      <c r="BY213" s="101"/>
      <c r="BZ213" s="101"/>
      <c r="CA213" s="101"/>
      <c r="CB213" s="101"/>
      <c r="CC213" s="101"/>
      <c r="CD213" s="101"/>
      <c r="CE213" s="101"/>
      <c r="CF213" s="101"/>
      <c r="CG213" s="101"/>
      <c r="CH213" s="101"/>
      <c r="CI213" s="101"/>
      <c r="CJ213" s="101"/>
      <c r="CK213" s="101"/>
      <c r="CL213" s="101"/>
      <c r="CM213" s="101"/>
      <c r="CN213" s="101"/>
      <c r="CO213" s="101"/>
      <c r="CP213" s="101"/>
      <c r="CQ213" s="101"/>
      <c r="CR213" s="101"/>
      <c r="CS213" s="101"/>
      <c r="CT213" s="101"/>
      <c r="CU213" s="101"/>
      <c r="CV213" s="101"/>
      <c r="CW213" s="101"/>
      <c r="CX213" s="101"/>
      <c r="CY213" s="101"/>
      <c r="CZ213" s="101"/>
      <c r="DA213" s="101"/>
      <c r="DB213" s="101"/>
      <c r="DC213" s="106"/>
      <c r="DD213" s="34"/>
      <c r="DE213" s="13"/>
      <c r="DF213" s="65">
        <f t="shared" si="698"/>
        <v>0</v>
      </c>
      <c r="DG213" s="65">
        <f t="shared" si="699"/>
        <v>0</v>
      </c>
      <c r="DH213" s="65">
        <f t="shared" si="700"/>
        <v>0</v>
      </c>
      <c r="DI213" s="73">
        <f t="shared" si="701"/>
        <v>0</v>
      </c>
      <c r="DJ213" s="76">
        <f t="shared" si="702"/>
        <v>0</v>
      </c>
      <c r="DM213" s="65">
        <f t="shared" si="703"/>
        <v>0</v>
      </c>
      <c r="DN213" s="65">
        <f t="shared" si="704"/>
        <v>0</v>
      </c>
      <c r="DO213" s="65">
        <f t="shared" si="705"/>
        <v>0</v>
      </c>
      <c r="DP213" s="73">
        <f t="shared" si="706"/>
        <v>0</v>
      </c>
      <c r="DQ213" s="76">
        <f t="shared" si="707"/>
        <v>0</v>
      </c>
      <c r="DT213" s="65">
        <f t="shared" si="708"/>
        <v>0</v>
      </c>
      <c r="DU213" s="65">
        <f t="shared" si="709"/>
        <v>0</v>
      </c>
      <c r="DV213" s="65">
        <f t="shared" si="710"/>
        <v>0</v>
      </c>
      <c r="DW213" s="73">
        <f t="shared" si="711"/>
        <v>0</v>
      </c>
      <c r="DX213" s="76">
        <f t="shared" si="712"/>
        <v>0</v>
      </c>
    </row>
    <row r="214" spans="2:128" ht="15" customHeight="1" x14ac:dyDescent="0.15">
      <c r="B214" s="130"/>
      <c r="C214" s="130"/>
      <c r="D214" s="130"/>
      <c r="E214" s="120" t="str">
        <f>$E$28</f>
        <v>▲建設（一次下請）</v>
      </c>
      <c r="F214" s="121"/>
      <c r="G214" s="121"/>
      <c r="H214" s="121"/>
      <c r="I214" s="121"/>
      <c r="J214" s="122"/>
      <c r="K214" s="123" t="str">
        <f>$K$28</f>
        <v>小松　一郎</v>
      </c>
      <c r="L214" s="124"/>
      <c r="M214" s="124"/>
      <c r="N214" s="124"/>
      <c r="O214" s="124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/>
      <c r="BT214" s="101"/>
      <c r="BU214" s="101"/>
      <c r="BV214" s="101"/>
      <c r="BW214" s="101"/>
      <c r="BX214" s="101"/>
      <c r="BY214" s="101"/>
      <c r="BZ214" s="101"/>
      <c r="CA214" s="101"/>
      <c r="CB214" s="101"/>
      <c r="CC214" s="101"/>
      <c r="CD214" s="101"/>
      <c r="CE214" s="101"/>
      <c r="CF214" s="101"/>
      <c r="CG214" s="101"/>
      <c r="CH214" s="101"/>
      <c r="CI214" s="101"/>
      <c r="CJ214" s="101"/>
      <c r="CK214" s="101"/>
      <c r="CL214" s="101"/>
      <c r="CM214" s="101"/>
      <c r="CN214" s="101"/>
      <c r="CO214" s="101"/>
      <c r="CP214" s="101"/>
      <c r="CQ214" s="101"/>
      <c r="CR214" s="101"/>
      <c r="CS214" s="101"/>
      <c r="CT214" s="101"/>
      <c r="CU214" s="101"/>
      <c r="CV214" s="101"/>
      <c r="CW214" s="101"/>
      <c r="CX214" s="101"/>
      <c r="CY214" s="101"/>
      <c r="CZ214" s="101"/>
      <c r="DA214" s="101"/>
      <c r="DB214" s="101"/>
      <c r="DC214" s="106"/>
      <c r="DD214" s="34"/>
      <c r="DE214" s="13"/>
      <c r="DF214" s="65">
        <f t="shared" si="698"/>
        <v>0</v>
      </c>
      <c r="DG214" s="65">
        <f t="shared" si="699"/>
        <v>0</v>
      </c>
      <c r="DH214" s="65">
        <f t="shared" si="700"/>
        <v>0</v>
      </c>
      <c r="DI214" s="73">
        <f t="shared" si="701"/>
        <v>0</v>
      </c>
      <c r="DJ214" s="76">
        <f t="shared" si="702"/>
        <v>0</v>
      </c>
      <c r="DM214" s="65">
        <f t="shared" si="703"/>
        <v>0</v>
      </c>
      <c r="DN214" s="65">
        <f t="shared" si="704"/>
        <v>0</v>
      </c>
      <c r="DO214" s="65">
        <f t="shared" si="705"/>
        <v>0</v>
      </c>
      <c r="DP214" s="73">
        <f t="shared" si="706"/>
        <v>0</v>
      </c>
      <c r="DQ214" s="76">
        <f t="shared" si="707"/>
        <v>0</v>
      </c>
      <c r="DT214" s="65">
        <f t="shared" si="708"/>
        <v>0</v>
      </c>
      <c r="DU214" s="65">
        <f t="shared" si="709"/>
        <v>0</v>
      </c>
      <c r="DV214" s="65">
        <f t="shared" si="710"/>
        <v>0</v>
      </c>
      <c r="DW214" s="73">
        <f t="shared" si="711"/>
        <v>0</v>
      </c>
      <c r="DX214" s="76">
        <f t="shared" si="712"/>
        <v>0</v>
      </c>
    </row>
    <row r="215" spans="2:128" ht="15" customHeight="1" x14ac:dyDescent="0.15">
      <c r="B215" s="130"/>
      <c r="C215" s="130"/>
      <c r="D215" s="130"/>
      <c r="E215" s="120" t="str">
        <f>$E$29</f>
        <v xml:space="preserve"> </v>
      </c>
      <c r="F215" s="121"/>
      <c r="G215" s="121"/>
      <c r="H215" s="121"/>
      <c r="I215" s="121"/>
      <c r="J215" s="122"/>
      <c r="K215" s="123" t="str">
        <f>$K$29</f>
        <v>小松　二郎</v>
      </c>
      <c r="L215" s="124"/>
      <c r="M215" s="124"/>
      <c r="N215" s="124"/>
      <c r="O215" s="124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/>
      <c r="BT215" s="101"/>
      <c r="BU215" s="101"/>
      <c r="BV215" s="101"/>
      <c r="BW215" s="101"/>
      <c r="BX215" s="101"/>
      <c r="BY215" s="101"/>
      <c r="BZ215" s="101"/>
      <c r="CA215" s="101"/>
      <c r="CB215" s="101"/>
      <c r="CC215" s="101"/>
      <c r="CD215" s="101"/>
      <c r="CE215" s="101"/>
      <c r="CF215" s="101"/>
      <c r="CG215" s="101"/>
      <c r="CH215" s="101"/>
      <c r="CI215" s="101"/>
      <c r="CJ215" s="101"/>
      <c r="CK215" s="101"/>
      <c r="CL215" s="101"/>
      <c r="CM215" s="101"/>
      <c r="CN215" s="101"/>
      <c r="CO215" s="101"/>
      <c r="CP215" s="101"/>
      <c r="CQ215" s="101"/>
      <c r="CR215" s="101"/>
      <c r="CS215" s="101"/>
      <c r="CT215" s="101"/>
      <c r="CU215" s="101"/>
      <c r="CV215" s="101"/>
      <c r="CW215" s="101"/>
      <c r="CX215" s="101"/>
      <c r="CY215" s="101"/>
      <c r="CZ215" s="101"/>
      <c r="DA215" s="101"/>
      <c r="DB215" s="101"/>
      <c r="DC215" s="106"/>
      <c r="DD215" s="34"/>
      <c r="DE215" s="13"/>
      <c r="DF215" s="65">
        <f t="shared" si="698"/>
        <v>0</v>
      </c>
      <c r="DG215" s="65">
        <f t="shared" si="699"/>
        <v>0</v>
      </c>
      <c r="DH215" s="65">
        <f t="shared" si="700"/>
        <v>0</v>
      </c>
      <c r="DI215" s="73">
        <f t="shared" si="701"/>
        <v>0</v>
      </c>
      <c r="DJ215" s="76">
        <f t="shared" si="702"/>
        <v>0</v>
      </c>
      <c r="DM215" s="65">
        <f t="shared" si="703"/>
        <v>0</v>
      </c>
      <c r="DN215" s="65">
        <f t="shared" si="704"/>
        <v>0</v>
      </c>
      <c r="DO215" s="65">
        <f t="shared" si="705"/>
        <v>0</v>
      </c>
      <c r="DP215" s="73">
        <f t="shared" si="706"/>
        <v>0</v>
      </c>
      <c r="DQ215" s="76">
        <f t="shared" si="707"/>
        <v>0</v>
      </c>
      <c r="DT215" s="65">
        <f t="shared" si="708"/>
        <v>0</v>
      </c>
      <c r="DU215" s="65">
        <f t="shared" si="709"/>
        <v>0</v>
      </c>
      <c r="DV215" s="65">
        <f t="shared" si="710"/>
        <v>0</v>
      </c>
      <c r="DW215" s="73">
        <f t="shared" si="711"/>
        <v>0</v>
      </c>
      <c r="DX215" s="76">
        <f t="shared" si="712"/>
        <v>0</v>
      </c>
    </row>
    <row r="216" spans="2:128" ht="15" customHeight="1" x14ac:dyDescent="0.15">
      <c r="B216" s="130"/>
      <c r="C216" s="130"/>
      <c r="D216" s="130"/>
      <c r="E216" s="120" t="str">
        <f>$E$30</f>
        <v xml:space="preserve"> </v>
      </c>
      <c r="F216" s="121"/>
      <c r="G216" s="121"/>
      <c r="H216" s="121"/>
      <c r="I216" s="121"/>
      <c r="J216" s="122"/>
      <c r="K216" s="123" t="str">
        <f>$K$30</f>
        <v>小松　三郎</v>
      </c>
      <c r="L216" s="124"/>
      <c r="M216" s="124"/>
      <c r="N216" s="124"/>
      <c r="O216" s="124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1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1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1"/>
      <c r="CX216" s="101"/>
      <c r="CY216" s="101"/>
      <c r="CZ216" s="101"/>
      <c r="DA216" s="101"/>
      <c r="DB216" s="101"/>
      <c r="DC216" s="106"/>
      <c r="DD216" s="34"/>
      <c r="DE216" s="13"/>
      <c r="DF216" s="65">
        <f t="shared" si="698"/>
        <v>0</v>
      </c>
      <c r="DG216" s="65">
        <f t="shared" si="699"/>
        <v>0</v>
      </c>
      <c r="DH216" s="65">
        <f t="shared" si="700"/>
        <v>0</v>
      </c>
      <c r="DI216" s="73">
        <f t="shared" si="701"/>
        <v>0</v>
      </c>
      <c r="DJ216" s="76">
        <f t="shared" si="702"/>
        <v>0</v>
      </c>
      <c r="DM216" s="65">
        <f t="shared" si="703"/>
        <v>0</v>
      </c>
      <c r="DN216" s="65">
        <f t="shared" si="704"/>
        <v>0</v>
      </c>
      <c r="DO216" s="65">
        <f t="shared" si="705"/>
        <v>0</v>
      </c>
      <c r="DP216" s="73">
        <f t="shared" si="706"/>
        <v>0</v>
      </c>
      <c r="DQ216" s="76">
        <f t="shared" si="707"/>
        <v>0</v>
      </c>
      <c r="DT216" s="65">
        <f t="shared" si="708"/>
        <v>0</v>
      </c>
      <c r="DU216" s="65">
        <f t="shared" si="709"/>
        <v>0</v>
      </c>
      <c r="DV216" s="65">
        <f t="shared" si="710"/>
        <v>0</v>
      </c>
      <c r="DW216" s="73">
        <f t="shared" si="711"/>
        <v>0</v>
      </c>
      <c r="DX216" s="76">
        <f t="shared" si="712"/>
        <v>0</v>
      </c>
    </row>
    <row r="217" spans="2:128" ht="15" customHeight="1" x14ac:dyDescent="0.15">
      <c r="B217" s="130"/>
      <c r="C217" s="130"/>
      <c r="D217" s="130"/>
      <c r="E217" s="120" t="str">
        <f>$E$31</f>
        <v xml:space="preserve"> </v>
      </c>
      <c r="F217" s="121"/>
      <c r="G217" s="121"/>
      <c r="H217" s="121"/>
      <c r="I217" s="121"/>
      <c r="J217" s="122"/>
      <c r="K217" s="123" t="str">
        <f>$K$31</f>
        <v>小松　四郎</v>
      </c>
      <c r="L217" s="124"/>
      <c r="M217" s="124"/>
      <c r="N217" s="124"/>
      <c r="O217" s="124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1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1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1"/>
      <c r="CX217" s="101"/>
      <c r="CY217" s="101"/>
      <c r="CZ217" s="101"/>
      <c r="DA217" s="101"/>
      <c r="DB217" s="101"/>
      <c r="DC217" s="106"/>
      <c r="DD217" s="34"/>
      <c r="DE217" s="13"/>
      <c r="DF217" s="65">
        <f t="shared" si="698"/>
        <v>0</v>
      </c>
      <c r="DG217" s="65">
        <f t="shared" si="699"/>
        <v>0</v>
      </c>
      <c r="DH217" s="65">
        <f t="shared" si="700"/>
        <v>0</v>
      </c>
      <c r="DI217" s="73">
        <f t="shared" si="701"/>
        <v>0</v>
      </c>
      <c r="DJ217" s="76">
        <f t="shared" si="702"/>
        <v>0</v>
      </c>
      <c r="DM217" s="65">
        <f t="shared" si="703"/>
        <v>0</v>
      </c>
      <c r="DN217" s="65">
        <f t="shared" si="704"/>
        <v>0</v>
      </c>
      <c r="DO217" s="65">
        <f t="shared" si="705"/>
        <v>0</v>
      </c>
      <c r="DP217" s="73">
        <f t="shared" si="706"/>
        <v>0</v>
      </c>
      <c r="DQ217" s="76">
        <f t="shared" si="707"/>
        <v>0</v>
      </c>
      <c r="DT217" s="65">
        <f t="shared" si="708"/>
        <v>0</v>
      </c>
      <c r="DU217" s="65">
        <f t="shared" si="709"/>
        <v>0</v>
      </c>
      <c r="DV217" s="65">
        <f t="shared" si="710"/>
        <v>0</v>
      </c>
      <c r="DW217" s="73">
        <f t="shared" si="711"/>
        <v>0</v>
      </c>
      <c r="DX217" s="76">
        <f t="shared" si="712"/>
        <v>0</v>
      </c>
    </row>
    <row r="218" spans="2:128" ht="15" customHeight="1" x14ac:dyDescent="0.15">
      <c r="B218" s="130"/>
      <c r="C218" s="130"/>
      <c r="D218" s="130"/>
      <c r="E218" s="120" t="str">
        <f>$E$32</f>
        <v xml:space="preserve"> </v>
      </c>
      <c r="F218" s="121"/>
      <c r="G218" s="121"/>
      <c r="H218" s="121"/>
      <c r="I218" s="121"/>
      <c r="J218" s="122"/>
      <c r="K218" s="123" t="str">
        <f>$K$32</f>
        <v>小松　五郎</v>
      </c>
      <c r="L218" s="124"/>
      <c r="M218" s="124"/>
      <c r="N218" s="124"/>
      <c r="O218" s="124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/>
      <c r="BT218" s="101"/>
      <c r="BU218" s="101"/>
      <c r="BV218" s="101"/>
      <c r="BW218" s="101"/>
      <c r="BX218" s="101"/>
      <c r="BY218" s="101"/>
      <c r="BZ218" s="101"/>
      <c r="CA218" s="101"/>
      <c r="CB218" s="101"/>
      <c r="CC218" s="101"/>
      <c r="CD218" s="101"/>
      <c r="CE218" s="101"/>
      <c r="CF218" s="101"/>
      <c r="CG218" s="101"/>
      <c r="CH218" s="101"/>
      <c r="CI218" s="101"/>
      <c r="CJ218" s="101"/>
      <c r="CK218" s="101"/>
      <c r="CL218" s="101"/>
      <c r="CM218" s="101"/>
      <c r="CN218" s="101"/>
      <c r="CO218" s="101"/>
      <c r="CP218" s="101"/>
      <c r="CQ218" s="101"/>
      <c r="CR218" s="101"/>
      <c r="CS218" s="101"/>
      <c r="CT218" s="101"/>
      <c r="CU218" s="101"/>
      <c r="CV218" s="101"/>
      <c r="CW218" s="101"/>
      <c r="CX218" s="101"/>
      <c r="CY218" s="101"/>
      <c r="CZ218" s="101"/>
      <c r="DA218" s="101"/>
      <c r="DB218" s="101"/>
      <c r="DC218" s="106"/>
      <c r="DD218" s="34"/>
      <c r="DE218" s="13"/>
      <c r="DF218" s="65">
        <f t="shared" si="698"/>
        <v>0</v>
      </c>
      <c r="DG218" s="65">
        <f t="shared" si="699"/>
        <v>0</v>
      </c>
      <c r="DH218" s="65">
        <f t="shared" si="700"/>
        <v>0</v>
      </c>
      <c r="DI218" s="73">
        <f t="shared" si="701"/>
        <v>0</v>
      </c>
      <c r="DJ218" s="76">
        <f t="shared" si="702"/>
        <v>0</v>
      </c>
      <c r="DM218" s="65">
        <f t="shared" si="703"/>
        <v>0</v>
      </c>
      <c r="DN218" s="65">
        <f t="shared" si="704"/>
        <v>0</v>
      </c>
      <c r="DO218" s="65">
        <f t="shared" si="705"/>
        <v>0</v>
      </c>
      <c r="DP218" s="73">
        <f t="shared" si="706"/>
        <v>0</v>
      </c>
      <c r="DQ218" s="76">
        <f t="shared" si="707"/>
        <v>0</v>
      </c>
      <c r="DT218" s="65">
        <f t="shared" si="708"/>
        <v>0</v>
      </c>
      <c r="DU218" s="65">
        <f t="shared" si="709"/>
        <v>0</v>
      </c>
      <c r="DV218" s="65">
        <f t="shared" si="710"/>
        <v>0</v>
      </c>
      <c r="DW218" s="73">
        <f t="shared" si="711"/>
        <v>0</v>
      </c>
      <c r="DX218" s="76">
        <f t="shared" si="712"/>
        <v>0</v>
      </c>
    </row>
    <row r="219" spans="2:128" ht="15" customHeight="1" x14ac:dyDescent="0.15">
      <c r="B219" s="130"/>
      <c r="C219" s="130"/>
      <c r="D219" s="130"/>
      <c r="E219" s="120" t="str">
        <f>$E$33</f>
        <v xml:space="preserve"> </v>
      </c>
      <c r="F219" s="121"/>
      <c r="G219" s="121"/>
      <c r="H219" s="121"/>
      <c r="I219" s="121"/>
      <c r="J219" s="122"/>
      <c r="K219" s="123" t="str">
        <f>$K$33</f>
        <v>小松　六郎</v>
      </c>
      <c r="L219" s="124"/>
      <c r="M219" s="124"/>
      <c r="N219" s="124"/>
      <c r="O219" s="124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1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1"/>
      <c r="CM219" s="101"/>
      <c r="CN219" s="101"/>
      <c r="CO219" s="101"/>
      <c r="CP219" s="101"/>
      <c r="CQ219" s="101"/>
      <c r="CR219" s="101"/>
      <c r="CS219" s="101"/>
      <c r="CT219" s="101"/>
      <c r="CU219" s="101"/>
      <c r="CV219" s="101"/>
      <c r="CW219" s="101"/>
      <c r="CX219" s="101"/>
      <c r="CY219" s="101"/>
      <c r="CZ219" s="101"/>
      <c r="DA219" s="101"/>
      <c r="DB219" s="101"/>
      <c r="DC219" s="106"/>
      <c r="DD219" s="34"/>
      <c r="DE219" s="13"/>
      <c r="DF219" s="65">
        <f t="shared" si="698"/>
        <v>0</v>
      </c>
      <c r="DG219" s="65">
        <f t="shared" si="699"/>
        <v>0</v>
      </c>
      <c r="DH219" s="65">
        <f t="shared" si="700"/>
        <v>0</v>
      </c>
      <c r="DI219" s="73">
        <f t="shared" si="701"/>
        <v>0</v>
      </c>
      <c r="DJ219" s="76">
        <f t="shared" si="702"/>
        <v>0</v>
      </c>
      <c r="DM219" s="65">
        <f t="shared" si="703"/>
        <v>0</v>
      </c>
      <c r="DN219" s="65">
        <f t="shared" si="704"/>
        <v>0</v>
      </c>
      <c r="DO219" s="65">
        <f t="shared" si="705"/>
        <v>0</v>
      </c>
      <c r="DP219" s="73">
        <f t="shared" si="706"/>
        <v>0</v>
      </c>
      <c r="DQ219" s="76">
        <f t="shared" si="707"/>
        <v>0</v>
      </c>
      <c r="DT219" s="65">
        <f t="shared" si="708"/>
        <v>0</v>
      </c>
      <c r="DU219" s="65">
        <f t="shared" si="709"/>
        <v>0</v>
      </c>
      <c r="DV219" s="65">
        <f t="shared" si="710"/>
        <v>0</v>
      </c>
      <c r="DW219" s="73">
        <f t="shared" si="711"/>
        <v>0</v>
      </c>
      <c r="DX219" s="76">
        <f t="shared" si="712"/>
        <v>0</v>
      </c>
    </row>
    <row r="220" spans="2:128" ht="15" customHeight="1" x14ac:dyDescent="0.15">
      <c r="B220" s="5"/>
      <c r="C220" s="5"/>
      <c r="D220" s="5"/>
      <c r="E220" s="120" t="str">
        <f>$E$34</f>
        <v>■建設（二次下請）</v>
      </c>
      <c r="F220" s="121"/>
      <c r="G220" s="121"/>
      <c r="H220" s="121"/>
      <c r="I220" s="121"/>
      <c r="J220" s="122"/>
      <c r="K220" s="123" t="str">
        <f>$K$34</f>
        <v>小松　一郎</v>
      </c>
      <c r="L220" s="124"/>
      <c r="M220" s="124"/>
      <c r="N220" s="124"/>
      <c r="O220" s="124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1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1"/>
      <c r="CM220" s="101"/>
      <c r="CN220" s="101"/>
      <c r="CO220" s="101"/>
      <c r="CP220" s="101"/>
      <c r="CQ220" s="101"/>
      <c r="CR220" s="101"/>
      <c r="CS220" s="101"/>
      <c r="CT220" s="101"/>
      <c r="CU220" s="101"/>
      <c r="CV220" s="101"/>
      <c r="CW220" s="101"/>
      <c r="CX220" s="101"/>
      <c r="CY220" s="101"/>
      <c r="CZ220" s="101"/>
      <c r="DA220" s="101"/>
      <c r="DB220" s="101"/>
      <c r="DC220" s="106"/>
      <c r="DD220" s="34"/>
      <c r="DE220" s="13"/>
      <c r="DF220" s="65">
        <f t="shared" si="698"/>
        <v>0</v>
      </c>
      <c r="DG220" s="65">
        <f t="shared" si="699"/>
        <v>0</v>
      </c>
      <c r="DH220" s="65">
        <f t="shared" si="700"/>
        <v>0</v>
      </c>
      <c r="DI220" s="73">
        <f t="shared" si="701"/>
        <v>0</v>
      </c>
      <c r="DJ220" s="76">
        <f t="shared" si="702"/>
        <v>0</v>
      </c>
      <c r="DM220" s="65">
        <f t="shared" si="703"/>
        <v>0</v>
      </c>
      <c r="DN220" s="65">
        <f t="shared" si="704"/>
        <v>0</v>
      </c>
      <c r="DO220" s="65">
        <f t="shared" si="705"/>
        <v>0</v>
      </c>
      <c r="DP220" s="73">
        <f t="shared" si="706"/>
        <v>0</v>
      </c>
      <c r="DQ220" s="76">
        <f t="shared" si="707"/>
        <v>0</v>
      </c>
      <c r="DT220" s="65">
        <f t="shared" si="708"/>
        <v>0</v>
      </c>
      <c r="DU220" s="65">
        <f t="shared" si="709"/>
        <v>0</v>
      </c>
      <c r="DV220" s="65">
        <f t="shared" si="710"/>
        <v>0</v>
      </c>
      <c r="DW220" s="73">
        <f t="shared" si="711"/>
        <v>0</v>
      </c>
      <c r="DX220" s="76">
        <f t="shared" si="712"/>
        <v>0</v>
      </c>
    </row>
    <row r="221" spans="2:128" ht="15" customHeight="1" x14ac:dyDescent="0.15">
      <c r="B221" s="5"/>
      <c r="C221" s="5"/>
      <c r="D221" s="5"/>
      <c r="E221" s="120" t="str">
        <f>$E$35</f>
        <v xml:space="preserve"> </v>
      </c>
      <c r="F221" s="121"/>
      <c r="G221" s="121"/>
      <c r="H221" s="121"/>
      <c r="I221" s="121"/>
      <c r="J221" s="122"/>
      <c r="K221" s="123" t="str">
        <f>$K$35</f>
        <v>小松　二郎</v>
      </c>
      <c r="L221" s="124"/>
      <c r="M221" s="124"/>
      <c r="N221" s="124"/>
      <c r="O221" s="124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1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1"/>
      <c r="CM221" s="101"/>
      <c r="CN221" s="101"/>
      <c r="CO221" s="101"/>
      <c r="CP221" s="101"/>
      <c r="CQ221" s="101"/>
      <c r="CR221" s="101"/>
      <c r="CS221" s="101"/>
      <c r="CT221" s="101"/>
      <c r="CU221" s="101"/>
      <c r="CV221" s="101"/>
      <c r="CW221" s="101"/>
      <c r="CX221" s="101"/>
      <c r="CY221" s="101"/>
      <c r="CZ221" s="101"/>
      <c r="DA221" s="101"/>
      <c r="DB221" s="101"/>
      <c r="DC221" s="106"/>
      <c r="DD221" s="34"/>
      <c r="DE221" s="13"/>
      <c r="DF221" s="65">
        <f t="shared" si="698"/>
        <v>0</v>
      </c>
      <c r="DG221" s="65">
        <f t="shared" si="699"/>
        <v>0</v>
      </c>
      <c r="DH221" s="65">
        <f t="shared" si="700"/>
        <v>0</v>
      </c>
      <c r="DI221" s="73">
        <f t="shared" si="701"/>
        <v>0</v>
      </c>
      <c r="DJ221" s="76">
        <f t="shared" si="702"/>
        <v>0</v>
      </c>
      <c r="DM221" s="65">
        <f t="shared" si="703"/>
        <v>0</v>
      </c>
      <c r="DN221" s="65">
        <f t="shared" si="704"/>
        <v>0</v>
      </c>
      <c r="DO221" s="65">
        <f t="shared" si="705"/>
        <v>0</v>
      </c>
      <c r="DP221" s="73">
        <f t="shared" si="706"/>
        <v>0</v>
      </c>
      <c r="DQ221" s="76">
        <f t="shared" si="707"/>
        <v>0</v>
      </c>
      <c r="DT221" s="65">
        <f t="shared" si="708"/>
        <v>0</v>
      </c>
      <c r="DU221" s="65">
        <f t="shared" si="709"/>
        <v>0</v>
      </c>
      <c r="DV221" s="65">
        <f t="shared" si="710"/>
        <v>0</v>
      </c>
      <c r="DW221" s="73">
        <f t="shared" si="711"/>
        <v>0</v>
      </c>
      <c r="DX221" s="76">
        <f t="shared" si="712"/>
        <v>0</v>
      </c>
    </row>
    <row r="222" spans="2:128" ht="15" customHeight="1" x14ac:dyDescent="0.15">
      <c r="B222" s="2"/>
      <c r="C222" s="2"/>
      <c r="D222" s="2"/>
      <c r="E222" s="120" t="str">
        <f>$E$36</f>
        <v xml:space="preserve"> </v>
      </c>
      <c r="F222" s="121"/>
      <c r="G222" s="121"/>
      <c r="H222" s="121"/>
      <c r="I222" s="121"/>
      <c r="J222" s="122"/>
      <c r="K222" s="123" t="str">
        <f>$K$36</f>
        <v>小松　三郎</v>
      </c>
      <c r="L222" s="124"/>
      <c r="M222" s="124"/>
      <c r="N222" s="124"/>
      <c r="O222" s="124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1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1"/>
      <c r="CM222" s="101"/>
      <c r="CN222" s="101"/>
      <c r="CO222" s="101"/>
      <c r="CP222" s="101"/>
      <c r="CQ222" s="101"/>
      <c r="CR222" s="101"/>
      <c r="CS222" s="101"/>
      <c r="CT222" s="101"/>
      <c r="CU222" s="101"/>
      <c r="CV222" s="101"/>
      <c r="CW222" s="101"/>
      <c r="CX222" s="101"/>
      <c r="CY222" s="101"/>
      <c r="CZ222" s="101"/>
      <c r="DA222" s="101"/>
      <c r="DB222" s="101"/>
      <c r="DC222" s="106"/>
      <c r="DD222" s="34"/>
      <c r="DE222" s="13"/>
      <c r="DF222" s="65">
        <f t="shared" si="698"/>
        <v>0</v>
      </c>
      <c r="DG222" s="65">
        <f t="shared" si="699"/>
        <v>0</v>
      </c>
      <c r="DH222" s="65">
        <f t="shared" si="700"/>
        <v>0</v>
      </c>
      <c r="DI222" s="73">
        <f t="shared" si="701"/>
        <v>0</v>
      </c>
      <c r="DJ222" s="76">
        <f t="shared" si="702"/>
        <v>0</v>
      </c>
      <c r="DM222" s="65">
        <f t="shared" si="703"/>
        <v>0</v>
      </c>
      <c r="DN222" s="65">
        <f t="shared" si="704"/>
        <v>0</v>
      </c>
      <c r="DO222" s="65">
        <f t="shared" si="705"/>
        <v>0</v>
      </c>
      <c r="DP222" s="73">
        <f t="shared" si="706"/>
        <v>0</v>
      </c>
      <c r="DQ222" s="76">
        <f t="shared" si="707"/>
        <v>0</v>
      </c>
      <c r="DT222" s="65">
        <f t="shared" si="708"/>
        <v>0</v>
      </c>
      <c r="DU222" s="65">
        <f t="shared" si="709"/>
        <v>0</v>
      </c>
      <c r="DV222" s="65">
        <f t="shared" si="710"/>
        <v>0</v>
      </c>
      <c r="DW222" s="73">
        <f t="shared" si="711"/>
        <v>0</v>
      </c>
      <c r="DX222" s="76">
        <f t="shared" si="712"/>
        <v>0</v>
      </c>
    </row>
    <row r="223" spans="2:128" x14ac:dyDescent="0.15">
      <c r="E223" s="120" t="str">
        <f>$E$37</f>
        <v xml:space="preserve"> </v>
      </c>
      <c r="F223" s="121"/>
      <c r="G223" s="121"/>
      <c r="H223" s="121"/>
      <c r="I223" s="121"/>
      <c r="J223" s="122"/>
      <c r="K223" s="123" t="str">
        <f>$K$37</f>
        <v>小松　四郎</v>
      </c>
      <c r="L223" s="124"/>
      <c r="M223" s="124"/>
      <c r="N223" s="124"/>
      <c r="O223" s="124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1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1"/>
      <c r="CM223" s="101"/>
      <c r="CN223" s="101"/>
      <c r="CO223" s="101"/>
      <c r="CP223" s="101"/>
      <c r="CQ223" s="101"/>
      <c r="CR223" s="101"/>
      <c r="CS223" s="101"/>
      <c r="CT223" s="101"/>
      <c r="CU223" s="101"/>
      <c r="CV223" s="101"/>
      <c r="CW223" s="101"/>
      <c r="CX223" s="101"/>
      <c r="CY223" s="101"/>
      <c r="CZ223" s="101"/>
      <c r="DA223" s="101"/>
      <c r="DB223" s="101"/>
      <c r="DC223" s="106"/>
      <c r="DD223" s="34"/>
      <c r="DE223" s="13"/>
      <c r="DF223" s="65">
        <f t="shared" si="698"/>
        <v>0</v>
      </c>
      <c r="DG223" s="65">
        <f t="shared" si="699"/>
        <v>0</v>
      </c>
      <c r="DH223" s="65">
        <f t="shared" si="700"/>
        <v>0</v>
      </c>
      <c r="DI223" s="73">
        <f t="shared" si="701"/>
        <v>0</v>
      </c>
      <c r="DJ223" s="76">
        <f t="shared" si="702"/>
        <v>0</v>
      </c>
      <c r="DM223" s="65">
        <f t="shared" si="703"/>
        <v>0</v>
      </c>
      <c r="DN223" s="65">
        <f t="shared" si="704"/>
        <v>0</v>
      </c>
      <c r="DO223" s="65">
        <f t="shared" si="705"/>
        <v>0</v>
      </c>
      <c r="DP223" s="73">
        <f t="shared" si="706"/>
        <v>0</v>
      </c>
      <c r="DQ223" s="76">
        <f t="shared" si="707"/>
        <v>0</v>
      </c>
      <c r="DT223" s="65">
        <f t="shared" si="708"/>
        <v>0</v>
      </c>
      <c r="DU223" s="65">
        <f t="shared" si="709"/>
        <v>0</v>
      </c>
      <c r="DV223" s="65">
        <f t="shared" si="710"/>
        <v>0</v>
      </c>
      <c r="DW223" s="73">
        <f t="shared" si="711"/>
        <v>0</v>
      </c>
      <c r="DX223" s="76">
        <f t="shared" si="712"/>
        <v>0</v>
      </c>
    </row>
    <row r="224" spans="2:128" x14ac:dyDescent="0.15">
      <c r="E224" s="120" t="str">
        <f>$E$38</f>
        <v xml:space="preserve"> </v>
      </c>
      <c r="F224" s="121"/>
      <c r="G224" s="121"/>
      <c r="H224" s="121"/>
      <c r="I224" s="121"/>
      <c r="J224" s="122"/>
      <c r="K224" s="123" t="str">
        <f>$K$38</f>
        <v>小松　五郎</v>
      </c>
      <c r="L224" s="124"/>
      <c r="M224" s="124"/>
      <c r="N224" s="124"/>
      <c r="O224" s="124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1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1"/>
      <c r="CM224" s="101"/>
      <c r="CN224" s="101"/>
      <c r="CO224" s="101"/>
      <c r="CP224" s="101"/>
      <c r="CQ224" s="101"/>
      <c r="CR224" s="101"/>
      <c r="CS224" s="101"/>
      <c r="CT224" s="101"/>
      <c r="CU224" s="101"/>
      <c r="CV224" s="101"/>
      <c r="CW224" s="101"/>
      <c r="CX224" s="101"/>
      <c r="CY224" s="101"/>
      <c r="CZ224" s="101"/>
      <c r="DA224" s="101"/>
      <c r="DB224" s="101"/>
      <c r="DC224" s="106"/>
      <c r="DD224" s="34"/>
      <c r="DE224" s="13"/>
      <c r="DF224" s="65">
        <f t="shared" si="698"/>
        <v>0</v>
      </c>
      <c r="DG224" s="65">
        <f t="shared" si="699"/>
        <v>0</v>
      </c>
      <c r="DH224" s="65">
        <f t="shared" si="700"/>
        <v>0</v>
      </c>
      <c r="DI224" s="73">
        <f t="shared" si="701"/>
        <v>0</v>
      </c>
      <c r="DJ224" s="76">
        <f t="shared" si="702"/>
        <v>0</v>
      </c>
      <c r="DM224" s="65">
        <f t="shared" si="703"/>
        <v>0</v>
      </c>
      <c r="DN224" s="65">
        <f t="shared" si="704"/>
        <v>0</v>
      </c>
      <c r="DO224" s="65">
        <f t="shared" si="705"/>
        <v>0</v>
      </c>
      <c r="DP224" s="73">
        <f t="shared" si="706"/>
        <v>0</v>
      </c>
      <c r="DQ224" s="76">
        <f t="shared" si="707"/>
        <v>0</v>
      </c>
      <c r="DT224" s="65">
        <f t="shared" si="708"/>
        <v>0</v>
      </c>
      <c r="DU224" s="65">
        <f t="shared" si="709"/>
        <v>0</v>
      </c>
      <c r="DV224" s="65">
        <f t="shared" si="710"/>
        <v>0</v>
      </c>
      <c r="DW224" s="73">
        <f t="shared" si="711"/>
        <v>0</v>
      </c>
      <c r="DX224" s="76">
        <f t="shared" si="712"/>
        <v>0</v>
      </c>
    </row>
    <row r="225" spans="2:129" ht="15" customHeight="1" x14ac:dyDescent="0.15">
      <c r="E225" s="125" t="str">
        <f>$E$39</f>
        <v xml:space="preserve"> </v>
      </c>
      <c r="F225" s="126"/>
      <c r="G225" s="126"/>
      <c r="H225" s="126"/>
      <c r="I225" s="126"/>
      <c r="J225" s="127"/>
      <c r="K225" s="128" t="str">
        <f>$K$39</f>
        <v>小松　六郎</v>
      </c>
      <c r="L225" s="129"/>
      <c r="M225" s="129"/>
      <c r="N225" s="129"/>
      <c r="O225" s="129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/>
      <c r="BK225" s="104"/>
      <c r="BL225" s="104"/>
      <c r="BM225" s="104"/>
      <c r="BN225" s="104"/>
      <c r="BO225" s="104"/>
      <c r="BP225" s="104"/>
      <c r="BQ225" s="104"/>
      <c r="BR225" s="104"/>
      <c r="BS225" s="104"/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  <c r="CI225" s="104"/>
      <c r="CJ225" s="104"/>
      <c r="CK225" s="104"/>
      <c r="CL225" s="104"/>
      <c r="CM225" s="104"/>
      <c r="CN225" s="104"/>
      <c r="CO225" s="104"/>
      <c r="CP225" s="104"/>
      <c r="CQ225" s="104"/>
      <c r="CR225" s="104"/>
      <c r="CS225" s="104"/>
      <c r="CT225" s="104"/>
      <c r="CU225" s="104"/>
      <c r="CV225" s="104"/>
      <c r="CW225" s="104"/>
      <c r="CX225" s="104"/>
      <c r="CY225" s="104"/>
      <c r="CZ225" s="104"/>
      <c r="DA225" s="104"/>
      <c r="DB225" s="104"/>
      <c r="DC225" s="107"/>
      <c r="DD225" s="34"/>
      <c r="DE225" s="13"/>
      <c r="DF225" s="65">
        <f t="shared" si="698"/>
        <v>0</v>
      </c>
      <c r="DG225" s="65">
        <f t="shared" si="699"/>
        <v>0</v>
      </c>
      <c r="DH225" s="65">
        <f t="shared" si="700"/>
        <v>0</v>
      </c>
      <c r="DI225" s="73">
        <f t="shared" si="701"/>
        <v>0</v>
      </c>
      <c r="DJ225" s="76">
        <f t="shared" si="702"/>
        <v>0</v>
      </c>
      <c r="DM225" s="65">
        <f t="shared" si="703"/>
        <v>0</v>
      </c>
      <c r="DN225" s="65">
        <f t="shared" si="704"/>
        <v>0</v>
      </c>
      <c r="DO225" s="65">
        <f t="shared" si="705"/>
        <v>0</v>
      </c>
      <c r="DP225" s="73">
        <f t="shared" si="706"/>
        <v>0</v>
      </c>
      <c r="DQ225" s="76">
        <f t="shared" si="707"/>
        <v>0</v>
      </c>
      <c r="DT225" s="65">
        <f t="shared" si="708"/>
        <v>0</v>
      </c>
      <c r="DU225" s="65">
        <f t="shared" si="709"/>
        <v>0</v>
      </c>
      <c r="DV225" s="65">
        <f t="shared" si="710"/>
        <v>0</v>
      </c>
      <c r="DW225" s="73">
        <f t="shared" si="711"/>
        <v>0</v>
      </c>
      <c r="DX225" s="76">
        <f t="shared" si="712"/>
        <v>0</v>
      </c>
    </row>
    <row r="226" spans="2:129" ht="15" customHeight="1" x14ac:dyDescent="0.15">
      <c r="B226" s="4"/>
      <c r="C226" s="4"/>
      <c r="D226" s="4"/>
      <c r="E226" s="68"/>
      <c r="F226" s="68"/>
      <c r="G226" s="68"/>
      <c r="H226" s="68"/>
      <c r="I226" s="9"/>
      <c r="J226" s="9"/>
      <c r="K226" s="9"/>
      <c r="L226" s="9"/>
      <c r="M226" s="9"/>
      <c r="N226" s="9"/>
      <c r="O226" s="9"/>
      <c r="P226" s="85">
        <f>IF(OR(P206=$CL$6,P206=$BU$6),"■",)</f>
        <v>0</v>
      </c>
      <c r="Q226" s="85">
        <f t="shared" ref="Q226:CB226" si="713">IF(OR(Q206=$CL$6,Q206=$BU$6),"■",)</f>
        <v>0</v>
      </c>
      <c r="R226" s="85">
        <f t="shared" si="713"/>
        <v>0</v>
      </c>
      <c r="S226" s="85">
        <f t="shared" si="713"/>
        <v>0</v>
      </c>
      <c r="T226" s="85">
        <f t="shared" si="713"/>
        <v>0</v>
      </c>
      <c r="U226" s="85">
        <f t="shared" si="713"/>
        <v>0</v>
      </c>
      <c r="V226" s="85">
        <f t="shared" si="713"/>
        <v>0</v>
      </c>
      <c r="W226" s="85">
        <f t="shared" si="713"/>
        <v>0</v>
      </c>
      <c r="X226" s="85">
        <f t="shared" si="713"/>
        <v>0</v>
      </c>
      <c r="Y226" s="85">
        <f t="shared" si="713"/>
        <v>0</v>
      </c>
      <c r="Z226" s="85">
        <f t="shared" si="713"/>
        <v>0</v>
      </c>
      <c r="AA226" s="85">
        <f t="shared" si="713"/>
        <v>0</v>
      </c>
      <c r="AB226" s="85">
        <f t="shared" si="713"/>
        <v>0</v>
      </c>
      <c r="AC226" s="85">
        <f t="shared" si="713"/>
        <v>0</v>
      </c>
      <c r="AD226" s="85">
        <f t="shared" si="713"/>
        <v>0</v>
      </c>
      <c r="AE226" s="85">
        <f t="shared" si="713"/>
        <v>0</v>
      </c>
      <c r="AF226" s="85">
        <f t="shared" si="713"/>
        <v>0</v>
      </c>
      <c r="AG226" s="85">
        <f t="shared" si="713"/>
        <v>0</v>
      </c>
      <c r="AH226" s="85">
        <f t="shared" si="713"/>
        <v>0</v>
      </c>
      <c r="AI226" s="85">
        <f t="shared" si="713"/>
        <v>0</v>
      </c>
      <c r="AJ226" s="85">
        <f t="shared" si="713"/>
        <v>0</v>
      </c>
      <c r="AK226" s="85">
        <f t="shared" si="713"/>
        <v>0</v>
      </c>
      <c r="AL226" s="85">
        <f t="shared" si="713"/>
        <v>0</v>
      </c>
      <c r="AM226" s="85">
        <f t="shared" si="713"/>
        <v>0</v>
      </c>
      <c r="AN226" s="85">
        <f t="shared" si="713"/>
        <v>0</v>
      </c>
      <c r="AO226" s="85">
        <f t="shared" si="713"/>
        <v>0</v>
      </c>
      <c r="AP226" s="85">
        <f t="shared" si="713"/>
        <v>0</v>
      </c>
      <c r="AQ226" s="85">
        <f t="shared" si="713"/>
        <v>0</v>
      </c>
      <c r="AR226" s="85">
        <f t="shared" si="713"/>
        <v>0</v>
      </c>
      <c r="AS226" s="85">
        <f t="shared" si="713"/>
        <v>0</v>
      </c>
      <c r="AT226" s="85">
        <f t="shared" si="713"/>
        <v>0</v>
      </c>
      <c r="AU226" s="85">
        <f t="shared" si="713"/>
        <v>0</v>
      </c>
      <c r="AV226" s="85">
        <f t="shared" si="713"/>
        <v>0</v>
      </c>
      <c r="AW226" s="85">
        <f t="shared" si="713"/>
        <v>0</v>
      </c>
      <c r="AX226" s="85">
        <f t="shared" si="713"/>
        <v>0</v>
      </c>
      <c r="AY226" s="85">
        <f t="shared" si="713"/>
        <v>0</v>
      </c>
      <c r="AZ226" s="85">
        <f t="shared" si="713"/>
        <v>0</v>
      </c>
      <c r="BA226" s="85">
        <f t="shared" si="713"/>
        <v>0</v>
      </c>
      <c r="BB226" s="85">
        <f t="shared" si="713"/>
        <v>0</v>
      </c>
      <c r="BC226" s="85">
        <f t="shared" si="713"/>
        <v>0</v>
      </c>
      <c r="BD226" s="85">
        <f t="shared" si="713"/>
        <v>0</v>
      </c>
      <c r="BE226" s="85">
        <f t="shared" si="713"/>
        <v>0</v>
      </c>
      <c r="BF226" s="85">
        <f t="shared" si="713"/>
        <v>0</v>
      </c>
      <c r="BG226" s="85">
        <f t="shared" si="713"/>
        <v>0</v>
      </c>
      <c r="BH226" s="85">
        <f t="shared" si="713"/>
        <v>0</v>
      </c>
      <c r="BI226" s="85">
        <f t="shared" si="713"/>
        <v>0</v>
      </c>
      <c r="BJ226" s="85">
        <f t="shared" si="713"/>
        <v>0</v>
      </c>
      <c r="BK226" s="85">
        <f t="shared" si="713"/>
        <v>0</v>
      </c>
      <c r="BL226" s="85">
        <f t="shared" si="713"/>
        <v>0</v>
      </c>
      <c r="BM226" s="85">
        <f t="shared" si="713"/>
        <v>0</v>
      </c>
      <c r="BN226" s="85">
        <f t="shared" si="713"/>
        <v>0</v>
      </c>
      <c r="BO226" s="85">
        <f t="shared" si="713"/>
        <v>0</v>
      </c>
      <c r="BP226" s="85">
        <f t="shared" si="713"/>
        <v>0</v>
      </c>
      <c r="BQ226" s="85">
        <f t="shared" si="713"/>
        <v>0</v>
      </c>
      <c r="BR226" s="85">
        <f t="shared" si="713"/>
        <v>0</v>
      </c>
      <c r="BS226" s="85">
        <f t="shared" si="713"/>
        <v>0</v>
      </c>
      <c r="BT226" s="85">
        <f t="shared" si="713"/>
        <v>0</v>
      </c>
      <c r="BU226" s="85">
        <f t="shared" si="713"/>
        <v>0</v>
      </c>
      <c r="BV226" s="85">
        <f t="shared" si="713"/>
        <v>0</v>
      </c>
      <c r="BW226" s="85">
        <f t="shared" si="713"/>
        <v>0</v>
      </c>
      <c r="BX226" s="85">
        <f t="shared" si="713"/>
        <v>0</v>
      </c>
      <c r="BY226" s="85">
        <f t="shared" si="713"/>
        <v>0</v>
      </c>
      <c r="BZ226" s="85">
        <f t="shared" si="713"/>
        <v>0</v>
      </c>
      <c r="CA226" s="85">
        <f t="shared" si="713"/>
        <v>0</v>
      </c>
      <c r="CB226" s="85">
        <f t="shared" si="713"/>
        <v>0</v>
      </c>
      <c r="CC226" s="85">
        <f t="shared" ref="CC226:DC226" si="714">IF(OR(CC206=$CL$6,CC206=$BU$6),"■",)</f>
        <v>0</v>
      </c>
      <c r="CD226" s="85">
        <f t="shared" si="714"/>
        <v>0</v>
      </c>
      <c r="CE226" s="85">
        <f t="shared" si="714"/>
        <v>0</v>
      </c>
      <c r="CF226" s="85">
        <f t="shared" si="714"/>
        <v>0</v>
      </c>
      <c r="CG226" s="85">
        <f t="shared" si="714"/>
        <v>0</v>
      </c>
      <c r="CH226" s="85">
        <f t="shared" si="714"/>
        <v>0</v>
      </c>
      <c r="CI226" s="85">
        <f t="shared" si="714"/>
        <v>0</v>
      </c>
      <c r="CJ226" s="85">
        <f t="shared" si="714"/>
        <v>0</v>
      </c>
      <c r="CK226" s="85">
        <f t="shared" si="714"/>
        <v>0</v>
      </c>
      <c r="CL226" s="85">
        <f t="shared" si="714"/>
        <v>0</v>
      </c>
      <c r="CM226" s="85">
        <f t="shared" si="714"/>
        <v>0</v>
      </c>
      <c r="CN226" s="85">
        <f t="shared" si="714"/>
        <v>0</v>
      </c>
      <c r="CO226" s="85">
        <f t="shared" si="714"/>
        <v>0</v>
      </c>
      <c r="CP226" s="85">
        <f t="shared" si="714"/>
        <v>0</v>
      </c>
      <c r="CQ226" s="85">
        <f t="shared" si="714"/>
        <v>0</v>
      </c>
      <c r="CR226" s="85">
        <f t="shared" si="714"/>
        <v>0</v>
      </c>
      <c r="CS226" s="85">
        <f t="shared" si="714"/>
        <v>0</v>
      </c>
      <c r="CT226" s="85">
        <f t="shared" si="714"/>
        <v>0</v>
      </c>
      <c r="CU226" s="85">
        <f t="shared" si="714"/>
        <v>0</v>
      </c>
      <c r="CV226" s="85">
        <f t="shared" si="714"/>
        <v>0</v>
      </c>
      <c r="CW226" s="85">
        <f t="shared" si="714"/>
        <v>0</v>
      </c>
      <c r="CX226" s="85">
        <f t="shared" si="714"/>
        <v>0</v>
      </c>
      <c r="CY226" s="85">
        <f t="shared" si="714"/>
        <v>0</v>
      </c>
      <c r="CZ226" s="85">
        <f t="shared" si="714"/>
        <v>0</v>
      </c>
      <c r="DA226" s="85">
        <f t="shared" si="714"/>
        <v>0</v>
      </c>
      <c r="DB226" s="85">
        <f t="shared" si="714"/>
        <v>0</v>
      </c>
      <c r="DC226" s="85">
        <f t="shared" si="714"/>
        <v>0</v>
      </c>
      <c r="DD226" s="34"/>
      <c r="DE226" s="71" t="s">
        <v>39</v>
      </c>
      <c r="DF226" s="72">
        <f>SUM(DF208:DF225)</f>
        <v>0</v>
      </c>
      <c r="DG226" s="72">
        <f t="shared" ref="DG226" si="715">SUM(DG208:DG225)</f>
        <v>0</v>
      </c>
      <c r="DH226" s="72">
        <f t="shared" ref="DH226" si="716">SUM(DH208:DH225)</f>
        <v>0</v>
      </c>
      <c r="DJ226" s="83">
        <f>IFERROR(AVERAGEIF(DF208:DF225,"&lt;&gt;0",DJ208:DJ225),0)</f>
        <v>0</v>
      </c>
      <c r="DL226" s="71" t="s">
        <v>39</v>
      </c>
      <c r="DM226" s="72">
        <f>SUM(DM208:DM225)</f>
        <v>0</v>
      </c>
      <c r="DN226" s="72">
        <f t="shared" ref="DN226" si="717">SUM(DN208:DN225)</f>
        <v>0</v>
      </c>
      <c r="DO226" s="72">
        <f t="shared" ref="DO226" si="718">SUM(DO208:DO225)</f>
        <v>0</v>
      </c>
      <c r="DQ226" s="83">
        <f>IFERROR(AVERAGEIF(DM208:DM225,"&lt;&gt;0",DQ208:DQ225),0)</f>
        <v>0</v>
      </c>
      <c r="DS226" s="71" t="s">
        <v>39</v>
      </c>
      <c r="DT226" s="72">
        <f>SUM(DT208:DT225)</f>
        <v>0</v>
      </c>
      <c r="DU226" s="72">
        <f t="shared" ref="DU226" si="719">SUM(DU208:DU225)</f>
        <v>0</v>
      </c>
      <c r="DV226" s="72">
        <f t="shared" ref="DV226" si="720">SUM(DV208:DV225)</f>
        <v>0</v>
      </c>
      <c r="DX226" s="83">
        <f>IFERROR(AVERAGEIF(DT208:DT225,"&lt;&gt;0",DX208:DX225),0)</f>
        <v>0</v>
      </c>
    </row>
    <row r="227" spans="2:129" ht="15" customHeight="1" x14ac:dyDescent="0.15"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59"/>
      <c r="Q227" s="60"/>
      <c r="R227" s="61"/>
      <c r="S227" s="61"/>
      <c r="T227" s="61"/>
      <c r="U227" s="61"/>
      <c r="V227" s="61"/>
      <c r="W227" s="61"/>
      <c r="X227" s="61"/>
      <c r="Y227" s="61"/>
      <c r="Z227" s="61"/>
      <c r="AA227" s="86">
        <f>DATE(YEAR(P228),MONTH(P228),1)</f>
        <v>46539</v>
      </c>
      <c r="AB227" s="169">
        <f>DATE(YEAR(AA227),MONTH(AA227),1)</f>
        <v>46539</v>
      </c>
      <c r="AC227" s="169"/>
      <c r="AD227" s="169"/>
      <c r="AE227" s="169"/>
      <c r="AF227" s="169"/>
      <c r="AG227" s="62"/>
      <c r="AH227" s="62"/>
      <c r="AI227" s="62"/>
      <c r="AJ227" s="62"/>
      <c r="AK227" s="61"/>
      <c r="AL227" s="61"/>
      <c r="AM227" s="61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87">
        <f>EOMONTH(AA227,1)</f>
        <v>46599</v>
      </c>
      <c r="BG227" s="169">
        <f>DATE(YEAR(BF227),MONTH(BF227),1)</f>
        <v>46569</v>
      </c>
      <c r="BH227" s="169"/>
      <c r="BI227" s="169"/>
      <c r="BJ227" s="169"/>
      <c r="BK227" s="169"/>
      <c r="BL227" s="63"/>
      <c r="BM227" s="63"/>
      <c r="BN227" s="63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87">
        <f>EOMONTH(BF227,1)</f>
        <v>46630</v>
      </c>
      <c r="CL227" s="169">
        <f>DATE(YEAR(CK227),MONTH(CK227),1)</f>
        <v>46600</v>
      </c>
      <c r="CM227" s="169"/>
      <c r="CN227" s="169"/>
      <c r="CO227" s="169"/>
      <c r="CP227" s="169"/>
      <c r="CQ227" s="63"/>
      <c r="CR227" s="63"/>
      <c r="CS227" s="63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145" t="s">
        <v>5</v>
      </c>
      <c r="DG227" s="145"/>
      <c r="DH227" s="145"/>
      <c r="DJ227" s="77" t="s">
        <v>43</v>
      </c>
      <c r="DL227" s="34"/>
      <c r="DM227" s="145" t="s">
        <v>5</v>
      </c>
      <c r="DN227" s="145"/>
      <c r="DO227" s="145"/>
      <c r="DQ227" s="77" t="s">
        <v>43</v>
      </c>
      <c r="DS227" s="34"/>
      <c r="DT227" s="145" t="s">
        <v>5</v>
      </c>
      <c r="DU227" s="145"/>
      <c r="DV227" s="145"/>
      <c r="DX227" s="77" t="s">
        <v>43</v>
      </c>
    </row>
    <row r="228" spans="2:129" ht="15" customHeight="1" x14ac:dyDescent="0.15">
      <c r="B228" s="134"/>
      <c r="C228" s="134"/>
      <c r="D228" s="134"/>
      <c r="E228" s="135" t="s">
        <v>3</v>
      </c>
      <c r="F228" s="136"/>
      <c r="G228" s="136"/>
      <c r="H228" s="136"/>
      <c r="I228" s="136"/>
      <c r="J228" s="137"/>
      <c r="K228" s="141" t="s">
        <v>4</v>
      </c>
      <c r="L228" s="136"/>
      <c r="M228" s="136"/>
      <c r="N228" s="136"/>
      <c r="O228" s="137"/>
      <c r="P228" s="47">
        <f>DATE(YEAR(DD206),MONTH(DD206),1)</f>
        <v>46539</v>
      </c>
      <c r="Q228" s="47">
        <f>P228+DAY(1)</f>
        <v>46540</v>
      </c>
      <c r="R228" s="47">
        <f>Q228+DAY(1)</f>
        <v>46541</v>
      </c>
      <c r="S228" s="47">
        <f t="shared" ref="S228" si="721">R228+DAY(1)</f>
        <v>46542</v>
      </c>
      <c r="T228" s="47">
        <f t="shared" ref="T228" si="722">S228+DAY(1)</f>
        <v>46543</v>
      </c>
      <c r="U228" s="47">
        <f t="shared" ref="U228" si="723">T228+DAY(1)</f>
        <v>46544</v>
      </c>
      <c r="V228" s="47">
        <f t="shared" ref="V228" si="724">U228+DAY(1)</f>
        <v>46545</v>
      </c>
      <c r="W228" s="47">
        <f t="shared" ref="W228" si="725">V228+DAY(1)</f>
        <v>46546</v>
      </c>
      <c r="X228" s="47">
        <f t="shared" ref="X228" si="726">W228+DAY(1)</f>
        <v>46547</v>
      </c>
      <c r="Y228" s="47">
        <f t="shared" ref="Y228" si="727">X228+DAY(1)</f>
        <v>46548</v>
      </c>
      <c r="Z228" s="47">
        <f t="shared" ref="Z228" si="728">Y228+DAY(1)</f>
        <v>46549</v>
      </c>
      <c r="AA228" s="47">
        <f t="shared" ref="AA228" si="729">Z228+DAY(1)</f>
        <v>46550</v>
      </c>
      <c r="AB228" s="47">
        <f t="shared" ref="AB228" si="730">AA228+DAY(1)</f>
        <v>46551</v>
      </c>
      <c r="AC228" s="47">
        <f t="shared" ref="AC228" si="731">AB228+DAY(1)</f>
        <v>46552</v>
      </c>
      <c r="AD228" s="47">
        <f t="shared" ref="AD228" si="732">AC228+DAY(1)</f>
        <v>46553</v>
      </c>
      <c r="AE228" s="47">
        <f t="shared" ref="AE228" si="733">AD228+DAY(1)</f>
        <v>46554</v>
      </c>
      <c r="AF228" s="47">
        <f t="shared" ref="AF228" si="734">AE228+DAY(1)</f>
        <v>46555</v>
      </c>
      <c r="AG228" s="47">
        <f t="shared" ref="AG228" si="735">AF228+DAY(1)</f>
        <v>46556</v>
      </c>
      <c r="AH228" s="47">
        <f t="shared" ref="AH228" si="736">AG228+DAY(1)</f>
        <v>46557</v>
      </c>
      <c r="AI228" s="47">
        <f t="shared" ref="AI228" si="737">AH228+DAY(1)</f>
        <v>46558</v>
      </c>
      <c r="AJ228" s="47">
        <f t="shared" ref="AJ228" si="738">AI228+DAY(1)</f>
        <v>46559</v>
      </c>
      <c r="AK228" s="47">
        <f t="shared" ref="AK228" si="739">AJ228+DAY(1)</f>
        <v>46560</v>
      </c>
      <c r="AL228" s="47">
        <f t="shared" ref="AL228" si="740">AK228+DAY(1)</f>
        <v>46561</v>
      </c>
      <c r="AM228" s="47">
        <f t="shared" ref="AM228" si="741">AL228+DAY(1)</f>
        <v>46562</v>
      </c>
      <c r="AN228" s="47">
        <f t="shared" ref="AN228" si="742">AM228+DAY(1)</f>
        <v>46563</v>
      </c>
      <c r="AO228" s="47">
        <f t="shared" ref="AO228" si="743">AN228+DAY(1)</f>
        <v>46564</v>
      </c>
      <c r="AP228" s="47">
        <f t="shared" ref="AP228" si="744">AO228+DAY(1)</f>
        <v>46565</v>
      </c>
      <c r="AQ228" s="47">
        <f t="shared" ref="AQ228" si="745">AP228+DAY(1)</f>
        <v>46566</v>
      </c>
      <c r="AR228" s="47">
        <f t="shared" ref="AR228" si="746">AQ228+DAY(1)</f>
        <v>46567</v>
      </c>
      <c r="AS228" s="47">
        <f t="shared" ref="AS228" si="747">AR228+DAY(1)</f>
        <v>46568</v>
      </c>
      <c r="AT228" s="47">
        <f t="shared" ref="AT228" si="748">AS228+DAY(1)</f>
        <v>46569</v>
      </c>
      <c r="AU228" s="47">
        <f t="shared" ref="AU228" si="749">AT228+DAY(1)</f>
        <v>46570</v>
      </c>
      <c r="AV228" s="47">
        <f t="shared" ref="AV228" si="750">AU228+DAY(1)</f>
        <v>46571</v>
      </c>
      <c r="AW228" s="47">
        <f t="shared" ref="AW228" si="751">AV228+DAY(1)</f>
        <v>46572</v>
      </c>
      <c r="AX228" s="47">
        <f t="shared" ref="AX228" si="752">AW228+DAY(1)</f>
        <v>46573</v>
      </c>
      <c r="AY228" s="47">
        <f t="shared" ref="AY228" si="753">AX228+DAY(1)</f>
        <v>46574</v>
      </c>
      <c r="AZ228" s="47">
        <f t="shared" ref="AZ228" si="754">AY228+DAY(1)</f>
        <v>46575</v>
      </c>
      <c r="BA228" s="47">
        <f t="shared" ref="BA228" si="755">AZ228+DAY(1)</f>
        <v>46576</v>
      </c>
      <c r="BB228" s="47">
        <f t="shared" ref="BB228" si="756">BA228+DAY(1)</f>
        <v>46577</v>
      </c>
      <c r="BC228" s="47">
        <f t="shared" ref="BC228" si="757">BB228+DAY(1)</f>
        <v>46578</v>
      </c>
      <c r="BD228" s="47">
        <f t="shared" ref="BD228" si="758">BC228+DAY(1)</f>
        <v>46579</v>
      </c>
      <c r="BE228" s="47">
        <f t="shared" ref="BE228" si="759">BD228+DAY(1)</f>
        <v>46580</v>
      </c>
      <c r="BF228" s="47">
        <f t="shared" ref="BF228" si="760">BE228+DAY(1)</f>
        <v>46581</v>
      </c>
      <c r="BG228" s="47">
        <f t="shared" ref="BG228" si="761">BF228+DAY(1)</f>
        <v>46582</v>
      </c>
      <c r="BH228" s="47">
        <f t="shared" ref="BH228" si="762">BG228+DAY(1)</f>
        <v>46583</v>
      </c>
      <c r="BI228" s="47">
        <f t="shared" ref="BI228" si="763">BH228+DAY(1)</f>
        <v>46584</v>
      </c>
      <c r="BJ228" s="47">
        <f t="shared" ref="BJ228" si="764">BI228+DAY(1)</f>
        <v>46585</v>
      </c>
      <c r="BK228" s="47">
        <f t="shared" ref="BK228" si="765">BJ228+DAY(1)</f>
        <v>46586</v>
      </c>
      <c r="BL228" s="47">
        <f t="shared" ref="BL228" si="766">BK228+DAY(1)</f>
        <v>46587</v>
      </c>
      <c r="BM228" s="47">
        <f t="shared" ref="BM228" si="767">BL228+DAY(1)</f>
        <v>46588</v>
      </c>
      <c r="BN228" s="47">
        <f t="shared" ref="BN228" si="768">BM228+DAY(1)</f>
        <v>46589</v>
      </c>
      <c r="BO228" s="47">
        <f t="shared" ref="BO228" si="769">BN228+DAY(1)</f>
        <v>46590</v>
      </c>
      <c r="BP228" s="47">
        <f t="shared" ref="BP228" si="770">BO228+DAY(1)</f>
        <v>46591</v>
      </c>
      <c r="BQ228" s="47">
        <f t="shared" ref="BQ228" si="771">BP228+DAY(1)</f>
        <v>46592</v>
      </c>
      <c r="BR228" s="47">
        <f t="shared" ref="BR228" si="772">BQ228+DAY(1)</f>
        <v>46593</v>
      </c>
      <c r="BS228" s="47">
        <f t="shared" ref="BS228" si="773">BR228+DAY(1)</f>
        <v>46594</v>
      </c>
      <c r="BT228" s="47">
        <f t="shared" ref="BT228" si="774">BS228+DAY(1)</f>
        <v>46595</v>
      </c>
      <c r="BU228" s="47">
        <f t="shared" ref="BU228" si="775">BT228+DAY(1)</f>
        <v>46596</v>
      </c>
      <c r="BV228" s="47">
        <f t="shared" ref="BV228" si="776">BU228+DAY(1)</f>
        <v>46597</v>
      </c>
      <c r="BW228" s="47">
        <f t="shared" ref="BW228" si="777">BV228+DAY(1)</f>
        <v>46598</v>
      </c>
      <c r="BX228" s="47">
        <f t="shared" ref="BX228" si="778">BW228+DAY(1)</f>
        <v>46599</v>
      </c>
      <c r="BY228" s="47">
        <f t="shared" ref="BY228" si="779">BX228+DAY(1)</f>
        <v>46600</v>
      </c>
      <c r="BZ228" s="47">
        <f t="shared" ref="BZ228" si="780">BY228+DAY(1)</f>
        <v>46601</v>
      </c>
      <c r="CA228" s="47">
        <f t="shared" ref="CA228" si="781">BZ228+DAY(1)</f>
        <v>46602</v>
      </c>
      <c r="CB228" s="47">
        <f t="shared" ref="CB228" si="782">CA228+DAY(1)</f>
        <v>46603</v>
      </c>
      <c r="CC228" s="47">
        <f t="shared" ref="CC228" si="783">CB228+DAY(1)</f>
        <v>46604</v>
      </c>
      <c r="CD228" s="47">
        <f t="shared" ref="CD228" si="784">CC228+DAY(1)</f>
        <v>46605</v>
      </c>
      <c r="CE228" s="47">
        <f t="shared" ref="CE228" si="785">CD228+DAY(1)</f>
        <v>46606</v>
      </c>
      <c r="CF228" s="47">
        <f t="shared" ref="CF228" si="786">CE228+DAY(1)</f>
        <v>46607</v>
      </c>
      <c r="CG228" s="47">
        <f t="shared" ref="CG228" si="787">CF228+DAY(1)</f>
        <v>46608</v>
      </c>
      <c r="CH228" s="47">
        <f t="shared" ref="CH228" si="788">CG228+DAY(1)</f>
        <v>46609</v>
      </c>
      <c r="CI228" s="47">
        <f t="shared" ref="CI228" si="789">CH228+DAY(1)</f>
        <v>46610</v>
      </c>
      <c r="CJ228" s="47">
        <f t="shared" ref="CJ228" si="790">CI228+DAY(1)</f>
        <v>46611</v>
      </c>
      <c r="CK228" s="47">
        <f t="shared" ref="CK228" si="791">CJ228+DAY(1)</f>
        <v>46612</v>
      </c>
      <c r="CL228" s="47">
        <f t="shared" ref="CL228" si="792">CK228+DAY(1)</f>
        <v>46613</v>
      </c>
      <c r="CM228" s="47">
        <f t="shared" ref="CM228" si="793">CL228+DAY(1)</f>
        <v>46614</v>
      </c>
      <c r="CN228" s="47">
        <f t="shared" ref="CN228" si="794">CM228+DAY(1)</f>
        <v>46615</v>
      </c>
      <c r="CO228" s="47">
        <f t="shared" ref="CO228" si="795">CN228+DAY(1)</f>
        <v>46616</v>
      </c>
      <c r="CP228" s="47">
        <f t="shared" ref="CP228" si="796">CO228+DAY(1)</f>
        <v>46617</v>
      </c>
      <c r="CQ228" s="47">
        <f t="shared" ref="CQ228" si="797">CP228+DAY(1)</f>
        <v>46618</v>
      </c>
      <c r="CR228" s="47">
        <f t="shared" ref="CR228" si="798">CQ228+DAY(1)</f>
        <v>46619</v>
      </c>
      <c r="CS228" s="47">
        <f t="shared" ref="CS228" si="799">CR228+DAY(1)</f>
        <v>46620</v>
      </c>
      <c r="CT228" s="47">
        <f t="shared" ref="CT228" si="800">CS228+DAY(1)</f>
        <v>46621</v>
      </c>
      <c r="CU228" s="47">
        <f t="shared" ref="CU228" si="801">CT228+DAY(1)</f>
        <v>46622</v>
      </c>
      <c r="CV228" s="47">
        <f t="shared" ref="CV228" si="802">CU228+DAY(1)</f>
        <v>46623</v>
      </c>
      <c r="CW228" s="47">
        <f t="shared" ref="CW228" si="803">CV228+DAY(1)</f>
        <v>46624</v>
      </c>
      <c r="CX228" s="47">
        <f t="shared" ref="CX228" si="804">CW228+DAY(1)</f>
        <v>46625</v>
      </c>
      <c r="CY228" s="47">
        <f t="shared" ref="CY228" si="805">CX228+DAY(1)</f>
        <v>46626</v>
      </c>
      <c r="CZ228" s="47">
        <f t="shared" ref="CZ228" si="806">CY228+DAY(1)</f>
        <v>46627</v>
      </c>
      <c r="DA228" s="47">
        <f t="shared" ref="DA228" si="807">CZ228+DAY(1)</f>
        <v>46628</v>
      </c>
      <c r="DB228" s="47">
        <f t="shared" ref="DB228" si="808">DA228+DAY(1)</f>
        <v>46629</v>
      </c>
      <c r="DC228" s="55">
        <f t="shared" ref="DC228" si="809">DB228+DAY(1)</f>
        <v>46630</v>
      </c>
      <c r="DD228" s="66">
        <f>DC228+DAY(1)</f>
        <v>46631</v>
      </c>
      <c r="DE228" s="48"/>
      <c r="DF228" s="143">
        <f>AB227</f>
        <v>46539</v>
      </c>
      <c r="DG228" s="143"/>
      <c r="DH228" s="143"/>
      <c r="DJ228" s="82" t="str">
        <f>IF(AND(DJ248&lt;0.285,DF248&gt;=1),"NG","OK")</f>
        <v>OK</v>
      </c>
      <c r="DK228" s="80">
        <f>IFERROR(IF(DJ228="NG",1,0),0)</f>
        <v>0</v>
      </c>
      <c r="DL228" s="48"/>
      <c r="DM228" s="143">
        <f>BG227</f>
        <v>46569</v>
      </c>
      <c r="DN228" s="143"/>
      <c r="DO228" s="143"/>
      <c r="DQ228" s="82" t="str">
        <f>IF(AND(DQ248&lt;0.285,DM248&gt;=1),"NG","OK")</f>
        <v>OK</v>
      </c>
      <c r="DR228" s="80">
        <f>IFERROR(IF(DQ228="NG",1,0),0)</f>
        <v>0</v>
      </c>
      <c r="DS228" s="48"/>
      <c r="DT228" s="143">
        <f>CL227</f>
        <v>46600</v>
      </c>
      <c r="DU228" s="143"/>
      <c r="DV228" s="143"/>
      <c r="DX228" s="82" t="str">
        <f>IF(AND(DX248&lt;0.285,DT248&gt;=1),"NG","OK")</f>
        <v>OK</v>
      </c>
      <c r="DY228" s="80">
        <f>IFERROR(IF(DX228="NG",1,0),0)</f>
        <v>0</v>
      </c>
    </row>
    <row r="229" spans="2:129" ht="15" customHeight="1" x14ac:dyDescent="0.15">
      <c r="B229" s="134"/>
      <c r="C229" s="134"/>
      <c r="D229" s="134"/>
      <c r="E229" s="138"/>
      <c r="F229" s="139"/>
      <c r="G229" s="139"/>
      <c r="H229" s="139"/>
      <c r="I229" s="139"/>
      <c r="J229" s="140"/>
      <c r="K229" s="142"/>
      <c r="L229" s="139"/>
      <c r="M229" s="139"/>
      <c r="N229" s="139"/>
      <c r="O229" s="140"/>
      <c r="P229" s="49" t="str">
        <f>TEXT(WEEKDAY(+P228),"aaa")</f>
        <v>火</v>
      </c>
      <c r="Q229" s="49" t="str">
        <f>TEXT(WEEKDAY(+Q228),"aaa")</f>
        <v>水</v>
      </c>
      <c r="R229" s="49" t="str">
        <f>TEXT(WEEKDAY(+R228),"aaa")</f>
        <v>木</v>
      </c>
      <c r="S229" s="49" t="str">
        <f>TEXT(WEEKDAY(+S228),"aaa")</f>
        <v>金</v>
      </c>
      <c r="T229" s="49" t="str">
        <f t="shared" ref="T229:CE229" si="810">TEXT(WEEKDAY(+T228),"aaa")</f>
        <v>土</v>
      </c>
      <c r="U229" s="49" t="str">
        <f t="shared" si="810"/>
        <v>日</v>
      </c>
      <c r="V229" s="49" t="str">
        <f t="shared" si="810"/>
        <v>月</v>
      </c>
      <c r="W229" s="49" t="str">
        <f t="shared" si="810"/>
        <v>火</v>
      </c>
      <c r="X229" s="49" t="str">
        <f t="shared" si="810"/>
        <v>水</v>
      </c>
      <c r="Y229" s="49" t="str">
        <f t="shared" si="810"/>
        <v>木</v>
      </c>
      <c r="Z229" s="49" t="str">
        <f t="shared" si="810"/>
        <v>金</v>
      </c>
      <c r="AA229" s="49" t="str">
        <f t="shared" si="810"/>
        <v>土</v>
      </c>
      <c r="AB229" s="49" t="str">
        <f t="shared" si="810"/>
        <v>日</v>
      </c>
      <c r="AC229" s="49" t="str">
        <f t="shared" si="810"/>
        <v>月</v>
      </c>
      <c r="AD229" s="49" t="str">
        <f t="shared" si="810"/>
        <v>火</v>
      </c>
      <c r="AE229" s="49" t="str">
        <f t="shared" si="810"/>
        <v>水</v>
      </c>
      <c r="AF229" s="49" t="str">
        <f t="shared" si="810"/>
        <v>木</v>
      </c>
      <c r="AG229" s="49" t="str">
        <f t="shared" si="810"/>
        <v>金</v>
      </c>
      <c r="AH229" s="49" t="str">
        <f t="shared" si="810"/>
        <v>土</v>
      </c>
      <c r="AI229" s="49" t="str">
        <f t="shared" si="810"/>
        <v>日</v>
      </c>
      <c r="AJ229" s="49" t="str">
        <f t="shared" si="810"/>
        <v>月</v>
      </c>
      <c r="AK229" s="49" t="str">
        <f t="shared" si="810"/>
        <v>火</v>
      </c>
      <c r="AL229" s="49" t="str">
        <f t="shared" si="810"/>
        <v>水</v>
      </c>
      <c r="AM229" s="49" t="str">
        <f t="shared" si="810"/>
        <v>木</v>
      </c>
      <c r="AN229" s="49" t="str">
        <f t="shared" si="810"/>
        <v>金</v>
      </c>
      <c r="AO229" s="49" t="str">
        <f t="shared" si="810"/>
        <v>土</v>
      </c>
      <c r="AP229" s="49" t="str">
        <f t="shared" si="810"/>
        <v>日</v>
      </c>
      <c r="AQ229" s="49" t="str">
        <f t="shared" si="810"/>
        <v>月</v>
      </c>
      <c r="AR229" s="49" t="str">
        <f t="shared" si="810"/>
        <v>火</v>
      </c>
      <c r="AS229" s="49" t="str">
        <f t="shared" si="810"/>
        <v>水</v>
      </c>
      <c r="AT229" s="49" t="str">
        <f t="shared" si="810"/>
        <v>木</v>
      </c>
      <c r="AU229" s="49" t="str">
        <f t="shared" si="810"/>
        <v>金</v>
      </c>
      <c r="AV229" s="49" t="str">
        <f t="shared" si="810"/>
        <v>土</v>
      </c>
      <c r="AW229" s="49" t="str">
        <f t="shared" si="810"/>
        <v>日</v>
      </c>
      <c r="AX229" s="49" t="str">
        <f t="shared" si="810"/>
        <v>月</v>
      </c>
      <c r="AY229" s="49" t="str">
        <f t="shared" si="810"/>
        <v>火</v>
      </c>
      <c r="AZ229" s="49" t="str">
        <f t="shared" si="810"/>
        <v>水</v>
      </c>
      <c r="BA229" s="49" t="str">
        <f t="shared" si="810"/>
        <v>木</v>
      </c>
      <c r="BB229" s="49" t="str">
        <f t="shared" si="810"/>
        <v>金</v>
      </c>
      <c r="BC229" s="49" t="str">
        <f t="shared" si="810"/>
        <v>土</v>
      </c>
      <c r="BD229" s="49" t="str">
        <f t="shared" si="810"/>
        <v>日</v>
      </c>
      <c r="BE229" s="49" t="str">
        <f t="shared" si="810"/>
        <v>月</v>
      </c>
      <c r="BF229" s="49" t="str">
        <f t="shared" si="810"/>
        <v>火</v>
      </c>
      <c r="BG229" s="49" t="str">
        <f t="shared" si="810"/>
        <v>水</v>
      </c>
      <c r="BH229" s="49" t="str">
        <f t="shared" si="810"/>
        <v>木</v>
      </c>
      <c r="BI229" s="49" t="str">
        <f t="shared" si="810"/>
        <v>金</v>
      </c>
      <c r="BJ229" s="49" t="str">
        <f t="shared" si="810"/>
        <v>土</v>
      </c>
      <c r="BK229" s="49" t="str">
        <f t="shared" si="810"/>
        <v>日</v>
      </c>
      <c r="BL229" s="49" t="str">
        <f t="shared" si="810"/>
        <v>月</v>
      </c>
      <c r="BM229" s="49" t="str">
        <f t="shared" si="810"/>
        <v>火</v>
      </c>
      <c r="BN229" s="49" t="str">
        <f t="shared" si="810"/>
        <v>水</v>
      </c>
      <c r="BO229" s="49" t="str">
        <f t="shared" si="810"/>
        <v>木</v>
      </c>
      <c r="BP229" s="49" t="str">
        <f t="shared" si="810"/>
        <v>金</v>
      </c>
      <c r="BQ229" s="49" t="str">
        <f t="shared" si="810"/>
        <v>土</v>
      </c>
      <c r="BR229" s="49" t="str">
        <f t="shared" si="810"/>
        <v>日</v>
      </c>
      <c r="BS229" s="49" t="str">
        <f t="shared" si="810"/>
        <v>月</v>
      </c>
      <c r="BT229" s="49" t="str">
        <f t="shared" si="810"/>
        <v>火</v>
      </c>
      <c r="BU229" s="49" t="str">
        <f t="shared" si="810"/>
        <v>水</v>
      </c>
      <c r="BV229" s="49" t="str">
        <f t="shared" si="810"/>
        <v>木</v>
      </c>
      <c r="BW229" s="49" t="str">
        <f t="shared" si="810"/>
        <v>金</v>
      </c>
      <c r="BX229" s="49" t="str">
        <f t="shared" si="810"/>
        <v>土</v>
      </c>
      <c r="BY229" s="49" t="str">
        <f t="shared" si="810"/>
        <v>日</v>
      </c>
      <c r="BZ229" s="49" t="str">
        <f t="shared" si="810"/>
        <v>月</v>
      </c>
      <c r="CA229" s="49" t="str">
        <f t="shared" si="810"/>
        <v>火</v>
      </c>
      <c r="CB229" s="49" t="str">
        <f t="shared" si="810"/>
        <v>水</v>
      </c>
      <c r="CC229" s="49" t="str">
        <f t="shared" si="810"/>
        <v>木</v>
      </c>
      <c r="CD229" s="49" t="str">
        <f t="shared" si="810"/>
        <v>金</v>
      </c>
      <c r="CE229" s="49" t="str">
        <f t="shared" si="810"/>
        <v>土</v>
      </c>
      <c r="CF229" s="49" t="str">
        <f t="shared" ref="CF229:DC229" si="811">TEXT(WEEKDAY(+CF228),"aaa")</f>
        <v>日</v>
      </c>
      <c r="CG229" s="49" t="str">
        <f t="shared" si="811"/>
        <v>月</v>
      </c>
      <c r="CH229" s="49" t="str">
        <f t="shared" si="811"/>
        <v>火</v>
      </c>
      <c r="CI229" s="49" t="str">
        <f t="shared" si="811"/>
        <v>水</v>
      </c>
      <c r="CJ229" s="49" t="str">
        <f t="shared" si="811"/>
        <v>木</v>
      </c>
      <c r="CK229" s="49" t="str">
        <f t="shared" si="811"/>
        <v>金</v>
      </c>
      <c r="CL229" s="49" t="str">
        <f t="shared" si="811"/>
        <v>土</v>
      </c>
      <c r="CM229" s="49" t="str">
        <f t="shared" si="811"/>
        <v>日</v>
      </c>
      <c r="CN229" s="49" t="str">
        <f t="shared" si="811"/>
        <v>月</v>
      </c>
      <c r="CO229" s="49" t="str">
        <f t="shared" si="811"/>
        <v>火</v>
      </c>
      <c r="CP229" s="49" t="str">
        <f t="shared" si="811"/>
        <v>水</v>
      </c>
      <c r="CQ229" s="49" t="str">
        <f t="shared" si="811"/>
        <v>木</v>
      </c>
      <c r="CR229" s="49" t="str">
        <f t="shared" si="811"/>
        <v>金</v>
      </c>
      <c r="CS229" s="49" t="str">
        <f t="shared" si="811"/>
        <v>土</v>
      </c>
      <c r="CT229" s="49" t="str">
        <f t="shared" si="811"/>
        <v>日</v>
      </c>
      <c r="CU229" s="49" t="str">
        <f t="shared" si="811"/>
        <v>月</v>
      </c>
      <c r="CV229" s="49" t="str">
        <f t="shared" si="811"/>
        <v>火</v>
      </c>
      <c r="CW229" s="49" t="str">
        <f t="shared" si="811"/>
        <v>水</v>
      </c>
      <c r="CX229" s="49" t="str">
        <f t="shared" si="811"/>
        <v>木</v>
      </c>
      <c r="CY229" s="49" t="str">
        <f t="shared" si="811"/>
        <v>金</v>
      </c>
      <c r="CZ229" s="49" t="str">
        <f t="shared" si="811"/>
        <v>土</v>
      </c>
      <c r="DA229" s="49" t="str">
        <f t="shared" si="811"/>
        <v>日</v>
      </c>
      <c r="DB229" s="49" t="str">
        <f t="shared" si="811"/>
        <v>月</v>
      </c>
      <c r="DC229" s="50" t="str">
        <f t="shared" si="811"/>
        <v>火</v>
      </c>
      <c r="DD229" s="34"/>
      <c r="DE229" s="48"/>
      <c r="DF229" s="69" t="s">
        <v>31</v>
      </c>
      <c r="DG229" s="69" t="s">
        <v>30</v>
      </c>
      <c r="DH229" s="70" t="s">
        <v>38</v>
      </c>
      <c r="DI229" s="74" t="s">
        <v>40</v>
      </c>
      <c r="DL229" s="48"/>
      <c r="DM229" s="69" t="s">
        <v>31</v>
      </c>
      <c r="DN229" s="69" t="s">
        <v>30</v>
      </c>
      <c r="DO229" s="70" t="s">
        <v>38</v>
      </c>
      <c r="DP229" s="74" t="s">
        <v>40</v>
      </c>
      <c r="DS229" s="48"/>
      <c r="DT229" s="69" t="s">
        <v>31</v>
      </c>
      <c r="DU229" s="69" t="s">
        <v>30</v>
      </c>
      <c r="DV229" s="70" t="s">
        <v>38</v>
      </c>
      <c r="DW229" s="74" t="s">
        <v>40</v>
      </c>
    </row>
    <row r="230" spans="2:129" ht="15" customHeight="1" x14ac:dyDescent="0.15">
      <c r="B230" s="130"/>
      <c r="C230" s="130"/>
      <c r="D230" s="130"/>
      <c r="E230" s="131" t="str">
        <f>$E$22</f>
        <v>●建設</v>
      </c>
      <c r="F230" s="132"/>
      <c r="G230" s="132"/>
      <c r="H230" s="132"/>
      <c r="I230" s="132"/>
      <c r="J230" s="133"/>
      <c r="K230" s="123" t="str">
        <f>$K$22</f>
        <v>小松　一郎</v>
      </c>
      <c r="L230" s="124"/>
      <c r="M230" s="124"/>
      <c r="N230" s="124"/>
      <c r="O230" s="124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1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1"/>
      <c r="CM230" s="101"/>
      <c r="CN230" s="101"/>
      <c r="CO230" s="101"/>
      <c r="CP230" s="101"/>
      <c r="CQ230" s="101"/>
      <c r="CR230" s="101"/>
      <c r="CS230" s="101"/>
      <c r="CT230" s="101"/>
      <c r="CU230" s="101"/>
      <c r="CV230" s="101"/>
      <c r="CW230" s="101"/>
      <c r="CX230" s="101"/>
      <c r="CY230" s="101"/>
      <c r="CZ230" s="101"/>
      <c r="DA230" s="101"/>
      <c r="DB230" s="101"/>
      <c r="DC230" s="103"/>
      <c r="DD230" s="34"/>
      <c r="DE230" s="13"/>
      <c r="DF230" s="65">
        <f>COUNTIFS($P$228:$DC$228,"&gt;="&amp;$BU$6,$P$228:$DC$228,"&lt;="&amp;$CL$6,$P$228:$DC$228,"&gt;="&amp;$AB$227,$P$228:$DC$228,"&lt;"&amp;$BG$227,P230:DC230,"★")</f>
        <v>0</v>
      </c>
      <c r="DG230" s="65">
        <f>COUNTIFS($P$228:$DC$228,"&gt;="&amp;$BU$6,$P$228:$DC$228,"&lt;="&amp;$CL$6,$P$228:$DC$228,"&gt;="&amp;$AB$227,$P$228:$DC$228,"&lt;"&amp;$BG$227,P230:DC230,"●")</f>
        <v>0</v>
      </c>
      <c r="DH230" s="65">
        <f>COUNTIFS($P$228:$DC$228,"&gt;="&amp;$BU$6,$P$228:$DC$228,"&lt;="&amp;$CL$6,$P$228:$DC$228,"&gt;="&amp;$AB$227,$P$228:$DC$228,"&lt;"&amp;$BG$227,P230:DC230,"▲")</f>
        <v>0</v>
      </c>
      <c r="DI230" s="73">
        <f>SUM(DF230:DG230)</f>
        <v>0</v>
      </c>
      <c r="DJ230" s="76">
        <f>IFERROR(DG230/DI230,0)</f>
        <v>0</v>
      </c>
      <c r="DK230" s="75"/>
      <c r="DL230" s="13"/>
      <c r="DM230" s="65">
        <f>COUNTIFS($P$228:$DC$228,"&gt;="&amp;$BU$6,$P$228:$DC$228,"&lt;="&amp;$CL$6,$P$228:$DC$228,"&gt;="&amp;$BG$227,$P$228:$DC$228,"&lt;"&amp;$CL$227,P230:DC230,"★")</f>
        <v>0</v>
      </c>
      <c r="DN230" s="65">
        <f>COUNTIFS($P$228:$DC$228,"&gt;="&amp;$BU$6,$P$228:$DC$228,"&lt;="&amp;$CL$6,$P$228:$DC$228,"&gt;="&amp;$BG$227,$P$228:$DC$228,"&lt;"&amp;$CL$227,P230:DC230,"●")</f>
        <v>0</v>
      </c>
      <c r="DO230" s="65">
        <f>COUNTIFS($P$228:$DC$228,"&gt;="&amp;$BU$6,$P$228:$DC$228,"&lt;="&amp;$CL$6,$P$228:$DC$228,"&gt;="&amp;$BG$227,$P$228:$DC$228,"&lt;"&amp;$CL$227,P230:DC230,"▲")</f>
        <v>0</v>
      </c>
      <c r="DP230" s="73">
        <f>SUM(DM230:DN230)</f>
        <v>0</v>
      </c>
      <c r="DQ230" s="76">
        <f>IFERROR(DN230/DP230,0)</f>
        <v>0</v>
      </c>
      <c r="DS230" s="13"/>
      <c r="DT230" s="65">
        <f>COUNTIFS($P$228:$DC$228,"&gt;="&amp;$BU$6,$P$228:$DC$228,"&lt;="&amp;$CL$6,$P$228:$DC$228,"&gt;="&amp;$CL$227,$P$228:$DC$228,"&lt;"&amp;$DD$228,P230:DC230,"★")</f>
        <v>0</v>
      </c>
      <c r="DU230" s="65">
        <f>COUNTIFS($P$228:$DC$228,"&gt;="&amp;$BU$6,$P$228:$DC$228,"&lt;="&amp;$CL$6,$P$228:$DC$228,"&gt;="&amp;$CL$227,$P$228:$DC$228,"&lt;"&amp;$DD$228,P230:DC230,"●")</f>
        <v>0</v>
      </c>
      <c r="DV230" s="65">
        <f>COUNTIFS($P$228:$DC$228,"&gt;="&amp;$BU$6,$P$228:$DC$228,"&lt;="&amp;$CL$6,$P$228:$DC$228,"&gt;="&amp;$CL$227,$P$228:$DC$228,"&lt;"&amp;$DD$228,P230:DC230,"▲")</f>
        <v>0</v>
      </c>
      <c r="DW230" s="73">
        <f>SUM(DT230:DU230)</f>
        <v>0</v>
      </c>
      <c r="DX230" s="76">
        <f>IFERROR(DU230/DW230,0)</f>
        <v>0</v>
      </c>
    </row>
    <row r="231" spans="2:129" ht="15" customHeight="1" x14ac:dyDescent="0.15">
      <c r="B231" s="130"/>
      <c r="C231" s="130"/>
      <c r="D231" s="130"/>
      <c r="E231" s="120" t="str">
        <f>$E$23</f>
        <v xml:space="preserve"> </v>
      </c>
      <c r="F231" s="121"/>
      <c r="G231" s="121"/>
      <c r="H231" s="121"/>
      <c r="I231" s="121"/>
      <c r="J231" s="122"/>
      <c r="K231" s="123" t="str">
        <f>$K$23</f>
        <v>小松　二郎</v>
      </c>
      <c r="L231" s="124"/>
      <c r="M231" s="124"/>
      <c r="N231" s="124"/>
      <c r="O231" s="124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1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1"/>
      <c r="CM231" s="101"/>
      <c r="CN231" s="101"/>
      <c r="CO231" s="101"/>
      <c r="CP231" s="101"/>
      <c r="CQ231" s="101"/>
      <c r="CR231" s="101"/>
      <c r="CS231" s="101"/>
      <c r="CT231" s="101"/>
      <c r="CU231" s="101"/>
      <c r="CV231" s="101"/>
      <c r="CW231" s="101"/>
      <c r="CX231" s="101"/>
      <c r="CY231" s="101"/>
      <c r="CZ231" s="101"/>
      <c r="DA231" s="101"/>
      <c r="DB231" s="101"/>
      <c r="DC231" s="103"/>
      <c r="DD231" s="34"/>
      <c r="DE231" s="13"/>
      <c r="DF231" s="65">
        <f t="shared" ref="DF231:DF247" si="812">COUNTIFS($P$228:$DC$228,"&gt;="&amp;$BU$6,$P$228:$DC$228,"&lt;="&amp;$CL$6,$P$228:$DC$228,"&gt;="&amp;$AB$227,$P$228:$DC$228,"&lt;"&amp;$BG$227,P231:DC231,"★")</f>
        <v>0</v>
      </c>
      <c r="DG231" s="65">
        <f t="shared" ref="DG231:DG247" si="813">COUNTIFS($P$228:$DC$228,"&gt;="&amp;$BU$6,$P$228:$DC$228,"&lt;="&amp;$CL$6,$P$228:$DC$228,"&gt;="&amp;$AB$227,$P$228:$DC$228,"&lt;"&amp;$BG$227,P231:DC231,"●")</f>
        <v>0</v>
      </c>
      <c r="DH231" s="65">
        <f t="shared" ref="DH231:DH247" si="814">COUNTIFS($P$228:$DC$228,"&gt;="&amp;$BU$6,$P$228:$DC$228,"&lt;="&amp;$CL$6,$P$228:$DC$228,"&gt;="&amp;$AB$227,$P$228:$DC$228,"&lt;"&amp;$BG$227,P231:DC231,"▲")</f>
        <v>0</v>
      </c>
      <c r="DI231" s="73">
        <f t="shared" ref="DI231:DI247" si="815">SUM(DF231:DG231)</f>
        <v>0</v>
      </c>
      <c r="DJ231" s="76">
        <f t="shared" ref="DJ231:DJ247" si="816">IFERROR(DG231/DI231,0)</f>
        <v>0</v>
      </c>
      <c r="DM231" s="65">
        <f t="shared" ref="DM231:DM247" si="817">COUNTIFS($P$228:$DC$228,"&gt;="&amp;$BU$6,$P$228:$DC$228,"&lt;="&amp;$CL$6,$P$228:$DC$228,"&gt;="&amp;$BG$227,$P$228:$DC$228,"&lt;"&amp;$CL$227,P231:DC231,"★")</f>
        <v>0</v>
      </c>
      <c r="DN231" s="65">
        <f t="shared" ref="DN231:DN247" si="818">COUNTIFS($P$228:$DC$228,"&gt;="&amp;$BU$6,$P$228:$DC$228,"&lt;="&amp;$CL$6,$P$228:$DC$228,"&gt;="&amp;$BG$227,$P$228:$DC$228,"&lt;"&amp;$CL$227,P231:DC231,"●")</f>
        <v>0</v>
      </c>
      <c r="DO231" s="65">
        <f t="shared" ref="DO231:DO247" si="819">COUNTIFS($P$228:$DC$228,"&gt;="&amp;$BU$6,$P$228:$DC$228,"&lt;="&amp;$CL$6,$P$228:$DC$228,"&gt;="&amp;$BG$227,$P$228:$DC$228,"&lt;"&amp;$CL$227,P231:DC231,"▲")</f>
        <v>0</v>
      </c>
      <c r="DP231" s="73">
        <f t="shared" ref="DP231:DP247" si="820">SUM(DM231:DN231)</f>
        <v>0</v>
      </c>
      <c r="DQ231" s="76">
        <f t="shared" ref="DQ231:DQ247" si="821">IFERROR(DN231/DP231,0)</f>
        <v>0</v>
      </c>
      <c r="DT231" s="65">
        <f t="shared" ref="DT231:DT247" si="822">COUNTIFS($P$228:$DC$228,"&gt;="&amp;$BU$6,$P$228:$DC$228,"&lt;="&amp;$CL$6,$P$228:$DC$228,"&gt;="&amp;$CL$227,$P$228:$DC$228,"&lt;"&amp;$DD$228,P231:DC231,"★")</f>
        <v>0</v>
      </c>
      <c r="DU231" s="65">
        <f t="shared" ref="DU231:DU247" si="823">COUNTIFS($P$228:$DC$228,"&gt;="&amp;$BU$6,$P$228:$DC$228,"&lt;="&amp;$CL$6,$P$228:$DC$228,"&gt;="&amp;$CL$227,$P$228:$DC$228,"&lt;"&amp;$DD$228,P231:DC231,"●")</f>
        <v>0</v>
      </c>
      <c r="DV231" s="65">
        <f t="shared" ref="DV231:DV247" si="824">COUNTIFS($P$228:$DC$228,"&gt;="&amp;$BU$6,$P$228:$DC$228,"&lt;="&amp;$CL$6,$P$228:$DC$228,"&gt;="&amp;$CL$227,$P$228:$DC$228,"&lt;"&amp;$DD$228,P231:DC231,"▲")</f>
        <v>0</v>
      </c>
      <c r="DW231" s="73">
        <f t="shared" ref="DW231:DW247" si="825">SUM(DT231:DU231)</f>
        <v>0</v>
      </c>
      <c r="DX231" s="76">
        <f t="shared" ref="DX231:DX247" si="826">IFERROR(DU231/DW231,0)</f>
        <v>0</v>
      </c>
    </row>
    <row r="232" spans="2:129" ht="15" customHeight="1" x14ac:dyDescent="0.15">
      <c r="B232" s="130"/>
      <c r="C232" s="130"/>
      <c r="D232" s="130"/>
      <c r="E232" s="120" t="str">
        <f>$E$24</f>
        <v xml:space="preserve"> </v>
      </c>
      <c r="F232" s="121"/>
      <c r="G232" s="121"/>
      <c r="H232" s="121"/>
      <c r="I232" s="121"/>
      <c r="J232" s="122"/>
      <c r="K232" s="123" t="str">
        <f>$K$24</f>
        <v>小松　三郎</v>
      </c>
      <c r="L232" s="124"/>
      <c r="M232" s="124"/>
      <c r="N232" s="124"/>
      <c r="O232" s="124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/>
      <c r="BU232" s="101"/>
      <c r="BV232" s="101"/>
      <c r="BW232" s="101"/>
      <c r="BX232" s="101"/>
      <c r="BY232" s="101"/>
      <c r="BZ232" s="101"/>
      <c r="CA232" s="101"/>
      <c r="CB232" s="101"/>
      <c r="CC232" s="101"/>
      <c r="CD232" s="101"/>
      <c r="CE232" s="101"/>
      <c r="CF232" s="101"/>
      <c r="CG232" s="101"/>
      <c r="CH232" s="101"/>
      <c r="CI232" s="101"/>
      <c r="CJ232" s="101"/>
      <c r="CK232" s="101"/>
      <c r="CL232" s="101"/>
      <c r="CM232" s="101"/>
      <c r="CN232" s="101"/>
      <c r="CO232" s="101"/>
      <c r="CP232" s="101"/>
      <c r="CQ232" s="101"/>
      <c r="CR232" s="101"/>
      <c r="CS232" s="101"/>
      <c r="CT232" s="101"/>
      <c r="CU232" s="101"/>
      <c r="CV232" s="101"/>
      <c r="CW232" s="101"/>
      <c r="CX232" s="101"/>
      <c r="CY232" s="101"/>
      <c r="CZ232" s="101"/>
      <c r="DA232" s="101"/>
      <c r="DB232" s="101"/>
      <c r="DC232" s="103"/>
      <c r="DD232" s="34"/>
      <c r="DE232" s="13"/>
      <c r="DF232" s="65">
        <f t="shared" si="812"/>
        <v>0</v>
      </c>
      <c r="DG232" s="65">
        <f t="shared" si="813"/>
        <v>0</v>
      </c>
      <c r="DH232" s="65">
        <f t="shared" si="814"/>
        <v>0</v>
      </c>
      <c r="DI232" s="73">
        <f t="shared" si="815"/>
        <v>0</v>
      </c>
      <c r="DJ232" s="76">
        <f t="shared" si="816"/>
        <v>0</v>
      </c>
      <c r="DM232" s="65">
        <f t="shared" si="817"/>
        <v>0</v>
      </c>
      <c r="DN232" s="65">
        <f t="shared" si="818"/>
        <v>0</v>
      </c>
      <c r="DO232" s="65">
        <f t="shared" si="819"/>
        <v>0</v>
      </c>
      <c r="DP232" s="73">
        <f t="shared" si="820"/>
        <v>0</v>
      </c>
      <c r="DQ232" s="76">
        <f t="shared" si="821"/>
        <v>0</v>
      </c>
      <c r="DT232" s="65">
        <f t="shared" si="822"/>
        <v>0</v>
      </c>
      <c r="DU232" s="65">
        <f t="shared" si="823"/>
        <v>0</v>
      </c>
      <c r="DV232" s="65">
        <f t="shared" si="824"/>
        <v>0</v>
      </c>
      <c r="DW232" s="73">
        <f t="shared" si="825"/>
        <v>0</v>
      </c>
      <c r="DX232" s="76">
        <f t="shared" si="826"/>
        <v>0</v>
      </c>
    </row>
    <row r="233" spans="2:129" ht="15" customHeight="1" x14ac:dyDescent="0.15">
      <c r="B233" s="130"/>
      <c r="C233" s="130"/>
      <c r="D233" s="130"/>
      <c r="E233" s="120" t="str">
        <f>$E$25</f>
        <v xml:space="preserve"> </v>
      </c>
      <c r="F233" s="121"/>
      <c r="G233" s="121"/>
      <c r="H233" s="121"/>
      <c r="I233" s="121"/>
      <c r="J233" s="122"/>
      <c r="K233" s="123" t="str">
        <f>$K$25</f>
        <v>小松　四郎</v>
      </c>
      <c r="L233" s="124"/>
      <c r="M233" s="124"/>
      <c r="N233" s="124"/>
      <c r="O233" s="124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1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1"/>
      <c r="CM233" s="101"/>
      <c r="CN233" s="101"/>
      <c r="CO233" s="101"/>
      <c r="CP233" s="101"/>
      <c r="CQ233" s="101"/>
      <c r="CR233" s="101"/>
      <c r="CS233" s="101"/>
      <c r="CT233" s="101"/>
      <c r="CU233" s="101"/>
      <c r="CV233" s="101"/>
      <c r="CW233" s="101"/>
      <c r="CX233" s="101"/>
      <c r="CY233" s="101"/>
      <c r="CZ233" s="101"/>
      <c r="DA233" s="101"/>
      <c r="DB233" s="101"/>
      <c r="DC233" s="103"/>
      <c r="DD233" s="34"/>
      <c r="DE233" s="13"/>
      <c r="DF233" s="65">
        <f t="shared" si="812"/>
        <v>0</v>
      </c>
      <c r="DG233" s="65">
        <f t="shared" si="813"/>
        <v>0</v>
      </c>
      <c r="DH233" s="65">
        <f t="shared" si="814"/>
        <v>0</v>
      </c>
      <c r="DI233" s="73">
        <f t="shared" si="815"/>
        <v>0</v>
      </c>
      <c r="DJ233" s="76">
        <f t="shared" si="816"/>
        <v>0</v>
      </c>
      <c r="DM233" s="65">
        <f t="shared" si="817"/>
        <v>0</v>
      </c>
      <c r="DN233" s="65">
        <f t="shared" si="818"/>
        <v>0</v>
      </c>
      <c r="DO233" s="65">
        <f t="shared" si="819"/>
        <v>0</v>
      </c>
      <c r="DP233" s="73">
        <f t="shared" si="820"/>
        <v>0</v>
      </c>
      <c r="DQ233" s="76">
        <f t="shared" si="821"/>
        <v>0</v>
      </c>
      <c r="DT233" s="65">
        <f t="shared" si="822"/>
        <v>0</v>
      </c>
      <c r="DU233" s="65">
        <f t="shared" si="823"/>
        <v>0</v>
      </c>
      <c r="DV233" s="65">
        <f t="shared" si="824"/>
        <v>0</v>
      </c>
      <c r="DW233" s="73">
        <f t="shared" si="825"/>
        <v>0</v>
      </c>
      <c r="DX233" s="76">
        <f t="shared" si="826"/>
        <v>0</v>
      </c>
    </row>
    <row r="234" spans="2:129" ht="15" customHeight="1" x14ac:dyDescent="0.15">
      <c r="B234" s="130"/>
      <c r="C234" s="130"/>
      <c r="D234" s="130"/>
      <c r="E234" s="120" t="str">
        <f>$E$26</f>
        <v xml:space="preserve"> </v>
      </c>
      <c r="F234" s="121"/>
      <c r="G234" s="121"/>
      <c r="H234" s="121"/>
      <c r="I234" s="121"/>
      <c r="J234" s="122"/>
      <c r="K234" s="123" t="str">
        <f>$K$26</f>
        <v>小松　五郎</v>
      </c>
      <c r="L234" s="124"/>
      <c r="M234" s="124"/>
      <c r="N234" s="124"/>
      <c r="O234" s="124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1"/>
      <c r="CM234" s="101"/>
      <c r="CN234" s="101"/>
      <c r="CO234" s="101"/>
      <c r="CP234" s="101"/>
      <c r="CQ234" s="101"/>
      <c r="CR234" s="101"/>
      <c r="CS234" s="101"/>
      <c r="CT234" s="101"/>
      <c r="CU234" s="101"/>
      <c r="CV234" s="101"/>
      <c r="CW234" s="101"/>
      <c r="CX234" s="101"/>
      <c r="CY234" s="101"/>
      <c r="CZ234" s="101"/>
      <c r="DA234" s="101"/>
      <c r="DB234" s="101"/>
      <c r="DC234" s="103"/>
      <c r="DD234" s="34"/>
      <c r="DE234" s="13"/>
      <c r="DF234" s="65">
        <f t="shared" si="812"/>
        <v>0</v>
      </c>
      <c r="DG234" s="65">
        <f t="shared" si="813"/>
        <v>0</v>
      </c>
      <c r="DH234" s="65">
        <f t="shared" si="814"/>
        <v>0</v>
      </c>
      <c r="DI234" s="73">
        <f t="shared" si="815"/>
        <v>0</v>
      </c>
      <c r="DJ234" s="76">
        <f t="shared" si="816"/>
        <v>0</v>
      </c>
      <c r="DM234" s="65">
        <f t="shared" si="817"/>
        <v>0</v>
      </c>
      <c r="DN234" s="65">
        <f t="shared" si="818"/>
        <v>0</v>
      </c>
      <c r="DO234" s="65">
        <f t="shared" si="819"/>
        <v>0</v>
      </c>
      <c r="DP234" s="73">
        <f t="shared" si="820"/>
        <v>0</v>
      </c>
      <c r="DQ234" s="76">
        <f t="shared" si="821"/>
        <v>0</v>
      </c>
      <c r="DT234" s="65">
        <f t="shared" si="822"/>
        <v>0</v>
      </c>
      <c r="DU234" s="65">
        <f t="shared" si="823"/>
        <v>0</v>
      </c>
      <c r="DV234" s="65">
        <f t="shared" si="824"/>
        <v>0</v>
      </c>
      <c r="DW234" s="73">
        <f t="shared" si="825"/>
        <v>0</v>
      </c>
      <c r="DX234" s="76">
        <f t="shared" si="826"/>
        <v>0</v>
      </c>
    </row>
    <row r="235" spans="2:129" ht="15" customHeight="1" x14ac:dyDescent="0.15">
      <c r="B235" s="130"/>
      <c r="C235" s="130"/>
      <c r="D235" s="130"/>
      <c r="E235" s="120" t="str">
        <f>$E$27</f>
        <v xml:space="preserve"> </v>
      </c>
      <c r="F235" s="121"/>
      <c r="G235" s="121"/>
      <c r="H235" s="121"/>
      <c r="I235" s="121"/>
      <c r="J235" s="122"/>
      <c r="K235" s="123" t="str">
        <f>$K$27</f>
        <v>小松　六郎</v>
      </c>
      <c r="L235" s="124"/>
      <c r="M235" s="124"/>
      <c r="N235" s="124"/>
      <c r="O235" s="124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1"/>
      <c r="BN235" s="101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1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1"/>
      <c r="CM235" s="101"/>
      <c r="CN235" s="101"/>
      <c r="CO235" s="101"/>
      <c r="CP235" s="101"/>
      <c r="CQ235" s="101"/>
      <c r="CR235" s="101"/>
      <c r="CS235" s="101"/>
      <c r="CT235" s="101"/>
      <c r="CU235" s="101"/>
      <c r="CV235" s="101"/>
      <c r="CW235" s="101"/>
      <c r="CX235" s="101"/>
      <c r="CY235" s="101"/>
      <c r="CZ235" s="101"/>
      <c r="DA235" s="101"/>
      <c r="DB235" s="101"/>
      <c r="DC235" s="103"/>
      <c r="DD235" s="34"/>
      <c r="DE235" s="13"/>
      <c r="DF235" s="65">
        <f t="shared" si="812"/>
        <v>0</v>
      </c>
      <c r="DG235" s="65">
        <f t="shared" si="813"/>
        <v>0</v>
      </c>
      <c r="DH235" s="65">
        <f t="shared" si="814"/>
        <v>0</v>
      </c>
      <c r="DI235" s="73">
        <f t="shared" si="815"/>
        <v>0</v>
      </c>
      <c r="DJ235" s="76">
        <f t="shared" si="816"/>
        <v>0</v>
      </c>
      <c r="DM235" s="65">
        <f t="shared" si="817"/>
        <v>0</v>
      </c>
      <c r="DN235" s="65">
        <f t="shared" si="818"/>
        <v>0</v>
      </c>
      <c r="DO235" s="65">
        <f t="shared" si="819"/>
        <v>0</v>
      </c>
      <c r="DP235" s="73">
        <f t="shared" si="820"/>
        <v>0</v>
      </c>
      <c r="DQ235" s="76">
        <f t="shared" si="821"/>
        <v>0</v>
      </c>
      <c r="DT235" s="65">
        <f t="shared" si="822"/>
        <v>0</v>
      </c>
      <c r="DU235" s="65">
        <f t="shared" si="823"/>
        <v>0</v>
      </c>
      <c r="DV235" s="65">
        <f t="shared" si="824"/>
        <v>0</v>
      </c>
      <c r="DW235" s="73">
        <f t="shared" si="825"/>
        <v>0</v>
      </c>
      <c r="DX235" s="76">
        <f t="shared" si="826"/>
        <v>0</v>
      </c>
    </row>
    <row r="236" spans="2:129" ht="15" customHeight="1" x14ac:dyDescent="0.15">
      <c r="B236" s="130"/>
      <c r="C236" s="130"/>
      <c r="D236" s="130"/>
      <c r="E236" s="120" t="str">
        <f>$E$28</f>
        <v>▲建設（一次下請）</v>
      </c>
      <c r="F236" s="121"/>
      <c r="G236" s="121"/>
      <c r="H236" s="121"/>
      <c r="I236" s="121"/>
      <c r="J236" s="122"/>
      <c r="K236" s="123" t="str">
        <f>$K$28</f>
        <v>小松　一郎</v>
      </c>
      <c r="L236" s="124"/>
      <c r="M236" s="124"/>
      <c r="N236" s="124"/>
      <c r="O236" s="124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1"/>
      <c r="BN236" s="101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1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1"/>
      <c r="CM236" s="101"/>
      <c r="CN236" s="101"/>
      <c r="CO236" s="101"/>
      <c r="CP236" s="101"/>
      <c r="CQ236" s="101"/>
      <c r="CR236" s="101"/>
      <c r="CS236" s="101"/>
      <c r="CT236" s="101"/>
      <c r="CU236" s="101"/>
      <c r="CV236" s="101"/>
      <c r="CW236" s="101"/>
      <c r="CX236" s="101"/>
      <c r="CY236" s="101"/>
      <c r="CZ236" s="101"/>
      <c r="DA236" s="101"/>
      <c r="DB236" s="101"/>
      <c r="DC236" s="103"/>
      <c r="DD236" s="34"/>
      <c r="DE236" s="13"/>
      <c r="DF236" s="65">
        <f t="shared" si="812"/>
        <v>0</v>
      </c>
      <c r="DG236" s="65">
        <f t="shared" si="813"/>
        <v>0</v>
      </c>
      <c r="DH236" s="65">
        <f t="shared" si="814"/>
        <v>0</v>
      </c>
      <c r="DI236" s="73">
        <f t="shared" si="815"/>
        <v>0</v>
      </c>
      <c r="DJ236" s="76">
        <f t="shared" si="816"/>
        <v>0</v>
      </c>
      <c r="DM236" s="65">
        <f t="shared" si="817"/>
        <v>0</v>
      </c>
      <c r="DN236" s="65">
        <f t="shared" si="818"/>
        <v>0</v>
      </c>
      <c r="DO236" s="65">
        <f t="shared" si="819"/>
        <v>0</v>
      </c>
      <c r="DP236" s="73">
        <f t="shared" si="820"/>
        <v>0</v>
      </c>
      <c r="DQ236" s="76">
        <f t="shared" si="821"/>
        <v>0</v>
      </c>
      <c r="DT236" s="65">
        <f t="shared" si="822"/>
        <v>0</v>
      </c>
      <c r="DU236" s="65">
        <f t="shared" si="823"/>
        <v>0</v>
      </c>
      <c r="DV236" s="65">
        <f t="shared" si="824"/>
        <v>0</v>
      </c>
      <c r="DW236" s="73">
        <f t="shared" si="825"/>
        <v>0</v>
      </c>
      <c r="DX236" s="76">
        <f t="shared" si="826"/>
        <v>0</v>
      </c>
    </row>
    <row r="237" spans="2:129" ht="15" customHeight="1" x14ac:dyDescent="0.15">
      <c r="B237" s="130"/>
      <c r="C237" s="130"/>
      <c r="D237" s="130"/>
      <c r="E237" s="120" t="str">
        <f>$E$29</f>
        <v xml:space="preserve"> </v>
      </c>
      <c r="F237" s="121"/>
      <c r="G237" s="121"/>
      <c r="H237" s="121"/>
      <c r="I237" s="121"/>
      <c r="J237" s="122"/>
      <c r="K237" s="123" t="str">
        <f>$K$29</f>
        <v>小松　二郎</v>
      </c>
      <c r="L237" s="124"/>
      <c r="M237" s="124"/>
      <c r="N237" s="124"/>
      <c r="O237" s="124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  <c r="BH237" s="101"/>
      <c r="BI237" s="101"/>
      <c r="BJ237" s="101"/>
      <c r="BK237" s="101"/>
      <c r="BL237" s="101"/>
      <c r="BM237" s="101"/>
      <c r="BN237" s="101"/>
      <c r="BO237" s="101"/>
      <c r="BP237" s="101"/>
      <c r="BQ237" s="101"/>
      <c r="BR237" s="101"/>
      <c r="BS237" s="101"/>
      <c r="BT237" s="101"/>
      <c r="BU237" s="101"/>
      <c r="BV237" s="101"/>
      <c r="BW237" s="101"/>
      <c r="BX237" s="101"/>
      <c r="BY237" s="101"/>
      <c r="BZ237" s="101"/>
      <c r="CA237" s="101"/>
      <c r="CB237" s="101"/>
      <c r="CC237" s="101"/>
      <c r="CD237" s="101"/>
      <c r="CE237" s="101"/>
      <c r="CF237" s="101"/>
      <c r="CG237" s="101"/>
      <c r="CH237" s="101"/>
      <c r="CI237" s="101"/>
      <c r="CJ237" s="101"/>
      <c r="CK237" s="101"/>
      <c r="CL237" s="101"/>
      <c r="CM237" s="101"/>
      <c r="CN237" s="101"/>
      <c r="CO237" s="101"/>
      <c r="CP237" s="101"/>
      <c r="CQ237" s="101"/>
      <c r="CR237" s="101"/>
      <c r="CS237" s="101"/>
      <c r="CT237" s="101"/>
      <c r="CU237" s="101"/>
      <c r="CV237" s="101"/>
      <c r="CW237" s="101"/>
      <c r="CX237" s="101"/>
      <c r="CY237" s="101"/>
      <c r="CZ237" s="101"/>
      <c r="DA237" s="101"/>
      <c r="DB237" s="101"/>
      <c r="DC237" s="103"/>
      <c r="DD237" s="34"/>
      <c r="DE237" s="13"/>
      <c r="DF237" s="65">
        <f t="shared" si="812"/>
        <v>0</v>
      </c>
      <c r="DG237" s="65">
        <f t="shared" si="813"/>
        <v>0</v>
      </c>
      <c r="DH237" s="65">
        <f t="shared" si="814"/>
        <v>0</v>
      </c>
      <c r="DI237" s="73">
        <f t="shared" si="815"/>
        <v>0</v>
      </c>
      <c r="DJ237" s="76">
        <f t="shared" si="816"/>
        <v>0</v>
      </c>
      <c r="DM237" s="65">
        <f t="shared" si="817"/>
        <v>0</v>
      </c>
      <c r="DN237" s="65">
        <f t="shared" si="818"/>
        <v>0</v>
      </c>
      <c r="DO237" s="65">
        <f t="shared" si="819"/>
        <v>0</v>
      </c>
      <c r="DP237" s="73">
        <f t="shared" si="820"/>
        <v>0</v>
      </c>
      <c r="DQ237" s="76">
        <f t="shared" si="821"/>
        <v>0</v>
      </c>
      <c r="DT237" s="65">
        <f t="shared" si="822"/>
        <v>0</v>
      </c>
      <c r="DU237" s="65">
        <f t="shared" si="823"/>
        <v>0</v>
      </c>
      <c r="DV237" s="65">
        <f t="shared" si="824"/>
        <v>0</v>
      </c>
      <c r="DW237" s="73">
        <f t="shared" si="825"/>
        <v>0</v>
      </c>
      <c r="DX237" s="76">
        <f t="shared" si="826"/>
        <v>0</v>
      </c>
    </row>
    <row r="238" spans="2:129" ht="15" customHeight="1" x14ac:dyDescent="0.15">
      <c r="B238" s="130"/>
      <c r="C238" s="130"/>
      <c r="D238" s="130"/>
      <c r="E238" s="120" t="str">
        <f>$E$30</f>
        <v xml:space="preserve"> </v>
      </c>
      <c r="F238" s="121"/>
      <c r="G238" s="121"/>
      <c r="H238" s="121"/>
      <c r="I238" s="121"/>
      <c r="J238" s="122"/>
      <c r="K238" s="123" t="str">
        <f>$K$30</f>
        <v>小松　三郎</v>
      </c>
      <c r="L238" s="124"/>
      <c r="M238" s="124"/>
      <c r="N238" s="124"/>
      <c r="O238" s="124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1"/>
      <c r="BN238" s="101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1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1"/>
      <c r="CM238" s="101"/>
      <c r="CN238" s="101"/>
      <c r="CO238" s="101"/>
      <c r="CP238" s="101"/>
      <c r="CQ238" s="101"/>
      <c r="CR238" s="101"/>
      <c r="CS238" s="101"/>
      <c r="CT238" s="101"/>
      <c r="CU238" s="101"/>
      <c r="CV238" s="101"/>
      <c r="CW238" s="101"/>
      <c r="CX238" s="101"/>
      <c r="CY238" s="101"/>
      <c r="CZ238" s="101"/>
      <c r="DA238" s="101"/>
      <c r="DB238" s="101"/>
      <c r="DC238" s="103"/>
      <c r="DD238" s="34"/>
      <c r="DE238" s="13"/>
      <c r="DF238" s="65">
        <f t="shared" si="812"/>
        <v>0</v>
      </c>
      <c r="DG238" s="65">
        <f t="shared" si="813"/>
        <v>0</v>
      </c>
      <c r="DH238" s="65">
        <f t="shared" si="814"/>
        <v>0</v>
      </c>
      <c r="DI238" s="73">
        <f t="shared" si="815"/>
        <v>0</v>
      </c>
      <c r="DJ238" s="76">
        <f t="shared" si="816"/>
        <v>0</v>
      </c>
      <c r="DM238" s="65">
        <f t="shared" si="817"/>
        <v>0</v>
      </c>
      <c r="DN238" s="65">
        <f t="shared" si="818"/>
        <v>0</v>
      </c>
      <c r="DO238" s="65">
        <f t="shared" si="819"/>
        <v>0</v>
      </c>
      <c r="DP238" s="73">
        <f t="shared" si="820"/>
        <v>0</v>
      </c>
      <c r="DQ238" s="76">
        <f t="shared" si="821"/>
        <v>0</v>
      </c>
      <c r="DT238" s="65">
        <f t="shared" si="822"/>
        <v>0</v>
      </c>
      <c r="DU238" s="65">
        <f t="shared" si="823"/>
        <v>0</v>
      </c>
      <c r="DV238" s="65">
        <f t="shared" si="824"/>
        <v>0</v>
      </c>
      <c r="DW238" s="73">
        <f t="shared" si="825"/>
        <v>0</v>
      </c>
      <c r="DX238" s="76">
        <f t="shared" si="826"/>
        <v>0</v>
      </c>
    </row>
    <row r="239" spans="2:129" ht="15" customHeight="1" x14ac:dyDescent="0.15">
      <c r="B239" s="130"/>
      <c r="C239" s="130"/>
      <c r="D239" s="130"/>
      <c r="E239" s="120" t="str">
        <f>$E$31</f>
        <v xml:space="preserve"> </v>
      </c>
      <c r="F239" s="121"/>
      <c r="G239" s="121"/>
      <c r="H239" s="121"/>
      <c r="I239" s="121"/>
      <c r="J239" s="122"/>
      <c r="K239" s="123" t="str">
        <f>$K$31</f>
        <v>小松　四郎</v>
      </c>
      <c r="L239" s="124"/>
      <c r="M239" s="124"/>
      <c r="N239" s="124"/>
      <c r="O239" s="124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1"/>
      <c r="BN239" s="101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1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1"/>
      <c r="CM239" s="101"/>
      <c r="CN239" s="101"/>
      <c r="CO239" s="101"/>
      <c r="CP239" s="101"/>
      <c r="CQ239" s="101"/>
      <c r="CR239" s="101"/>
      <c r="CS239" s="101"/>
      <c r="CT239" s="101"/>
      <c r="CU239" s="101"/>
      <c r="CV239" s="101"/>
      <c r="CW239" s="101"/>
      <c r="CX239" s="101"/>
      <c r="CY239" s="101"/>
      <c r="CZ239" s="101"/>
      <c r="DA239" s="101"/>
      <c r="DB239" s="101"/>
      <c r="DC239" s="103"/>
      <c r="DD239" s="34"/>
      <c r="DE239" s="13"/>
      <c r="DF239" s="65">
        <f t="shared" si="812"/>
        <v>0</v>
      </c>
      <c r="DG239" s="65">
        <f t="shared" si="813"/>
        <v>0</v>
      </c>
      <c r="DH239" s="65">
        <f t="shared" si="814"/>
        <v>0</v>
      </c>
      <c r="DI239" s="73">
        <f t="shared" si="815"/>
        <v>0</v>
      </c>
      <c r="DJ239" s="76">
        <f t="shared" si="816"/>
        <v>0</v>
      </c>
      <c r="DM239" s="65">
        <f t="shared" si="817"/>
        <v>0</v>
      </c>
      <c r="DN239" s="65">
        <f t="shared" si="818"/>
        <v>0</v>
      </c>
      <c r="DO239" s="65">
        <f t="shared" si="819"/>
        <v>0</v>
      </c>
      <c r="DP239" s="73">
        <f t="shared" si="820"/>
        <v>0</v>
      </c>
      <c r="DQ239" s="76">
        <f t="shared" si="821"/>
        <v>0</v>
      </c>
      <c r="DT239" s="65">
        <f t="shared" si="822"/>
        <v>0</v>
      </c>
      <c r="DU239" s="65">
        <f t="shared" si="823"/>
        <v>0</v>
      </c>
      <c r="DV239" s="65">
        <f t="shared" si="824"/>
        <v>0</v>
      </c>
      <c r="DW239" s="73">
        <f t="shared" si="825"/>
        <v>0</v>
      </c>
      <c r="DX239" s="76">
        <f t="shared" si="826"/>
        <v>0</v>
      </c>
    </row>
    <row r="240" spans="2:129" ht="15" customHeight="1" x14ac:dyDescent="0.15">
      <c r="B240" s="130"/>
      <c r="C240" s="130"/>
      <c r="D240" s="130"/>
      <c r="E240" s="120" t="str">
        <f>$E$32</f>
        <v xml:space="preserve"> </v>
      </c>
      <c r="F240" s="121"/>
      <c r="G240" s="121"/>
      <c r="H240" s="121"/>
      <c r="I240" s="121"/>
      <c r="J240" s="122"/>
      <c r="K240" s="123" t="str">
        <f>$K$32</f>
        <v>小松　五郎</v>
      </c>
      <c r="L240" s="124"/>
      <c r="M240" s="124"/>
      <c r="N240" s="124"/>
      <c r="O240" s="124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1"/>
      <c r="BN240" s="101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1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1"/>
      <c r="CM240" s="101"/>
      <c r="CN240" s="101"/>
      <c r="CO240" s="101"/>
      <c r="CP240" s="101"/>
      <c r="CQ240" s="101"/>
      <c r="CR240" s="101"/>
      <c r="CS240" s="101"/>
      <c r="CT240" s="101"/>
      <c r="CU240" s="101"/>
      <c r="CV240" s="101"/>
      <c r="CW240" s="101"/>
      <c r="CX240" s="101"/>
      <c r="CY240" s="101"/>
      <c r="CZ240" s="101"/>
      <c r="DA240" s="101"/>
      <c r="DB240" s="101"/>
      <c r="DC240" s="103"/>
      <c r="DD240" s="34"/>
      <c r="DE240" s="13"/>
      <c r="DF240" s="65">
        <f t="shared" si="812"/>
        <v>0</v>
      </c>
      <c r="DG240" s="65">
        <f t="shared" si="813"/>
        <v>0</v>
      </c>
      <c r="DH240" s="65">
        <f t="shared" si="814"/>
        <v>0</v>
      </c>
      <c r="DI240" s="73">
        <f t="shared" si="815"/>
        <v>0</v>
      </c>
      <c r="DJ240" s="76">
        <f t="shared" si="816"/>
        <v>0</v>
      </c>
      <c r="DM240" s="65">
        <f t="shared" si="817"/>
        <v>0</v>
      </c>
      <c r="DN240" s="65">
        <f t="shared" si="818"/>
        <v>0</v>
      </c>
      <c r="DO240" s="65">
        <f t="shared" si="819"/>
        <v>0</v>
      </c>
      <c r="DP240" s="73">
        <f t="shared" si="820"/>
        <v>0</v>
      </c>
      <c r="DQ240" s="76">
        <f t="shared" si="821"/>
        <v>0</v>
      </c>
      <c r="DT240" s="65">
        <f t="shared" si="822"/>
        <v>0</v>
      </c>
      <c r="DU240" s="65">
        <f t="shared" si="823"/>
        <v>0</v>
      </c>
      <c r="DV240" s="65">
        <f t="shared" si="824"/>
        <v>0</v>
      </c>
      <c r="DW240" s="73">
        <f t="shared" si="825"/>
        <v>0</v>
      </c>
      <c r="DX240" s="76">
        <f t="shared" si="826"/>
        <v>0</v>
      </c>
    </row>
    <row r="241" spans="2:128" ht="15" customHeight="1" x14ac:dyDescent="0.15">
      <c r="B241" s="130"/>
      <c r="C241" s="130"/>
      <c r="D241" s="130"/>
      <c r="E241" s="120" t="str">
        <f>$E$33</f>
        <v xml:space="preserve"> </v>
      </c>
      <c r="F241" s="121"/>
      <c r="G241" s="121"/>
      <c r="H241" s="121"/>
      <c r="I241" s="121"/>
      <c r="J241" s="122"/>
      <c r="K241" s="123" t="str">
        <f>$K$33</f>
        <v>小松　六郎</v>
      </c>
      <c r="L241" s="124"/>
      <c r="M241" s="124"/>
      <c r="N241" s="124"/>
      <c r="O241" s="124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1"/>
      <c r="BN241" s="101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1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1"/>
      <c r="CM241" s="101"/>
      <c r="CN241" s="101"/>
      <c r="CO241" s="101"/>
      <c r="CP241" s="101"/>
      <c r="CQ241" s="101"/>
      <c r="CR241" s="101"/>
      <c r="CS241" s="101"/>
      <c r="CT241" s="101"/>
      <c r="CU241" s="101"/>
      <c r="CV241" s="101"/>
      <c r="CW241" s="101"/>
      <c r="CX241" s="101"/>
      <c r="CY241" s="101"/>
      <c r="CZ241" s="101"/>
      <c r="DA241" s="101"/>
      <c r="DB241" s="101"/>
      <c r="DC241" s="103"/>
      <c r="DD241" s="34"/>
      <c r="DE241" s="13"/>
      <c r="DF241" s="65">
        <f t="shared" si="812"/>
        <v>0</v>
      </c>
      <c r="DG241" s="65">
        <f t="shared" si="813"/>
        <v>0</v>
      </c>
      <c r="DH241" s="65">
        <f t="shared" si="814"/>
        <v>0</v>
      </c>
      <c r="DI241" s="73">
        <f t="shared" si="815"/>
        <v>0</v>
      </c>
      <c r="DJ241" s="76">
        <f t="shared" si="816"/>
        <v>0</v>
      </c>
      <c r="DM241" s="65">
        <f t="shared" si="817"/>
        <v>0</v>
      </c>
      <c r="DN241" s="65">
        <f t="shared" si="818"/>
        <v>0</v>
      </c>
      <c r="DO241" s="65">
        <f t="shared" si="819"/>
        <v>0</v>
      </c>
      <c r="DP241" s="73">
        <f t="shared" si="820"/>
        <v>0</v>
      </c>
      <c r="DQ241" s="76">
        <f t="shared" si="821"/>
        <v>0</v>
      </c>
      <c r="DT241" s="65">
        <f t="shared" si="822"/>
        <v>0</v>
      </c>
      <c r="DU241" s="65">
        <f t="shared" si="823"/>
        <v>0</v>
      </c>
      <c r="DV241" s="65">
        <f t="shared" si="824"/>
        <v>0</v>
      </c>
      <c r="DW241" s="73">
        <f t="shared" si="825"/>
        <v>0</v>
      </c>
      <c r="DX241" s="76">
        <f t="shared" si="826"/>
        <v>0</v>
      </c>
    </row>
    <row r="242" spans="2:128" ht="15" customHeight="1" x14ac:dyDescent="0.15">
      <c r="B242" s="5"/>
      <c r="C242" s="5"/>
      <c r="D242" s="5"/>
      <c r="E242" s="120" t="str">
        <f>$E$34</f>
        <v>■建設（二次下請）</v>
      </c>
      <c r="F242" s="121"/>
      <c r="G242" s="121"/>
      <c r="H242" s="121"/>
      <c r="I242" s="121"/>
      <c r="J242" s="122"/>
      <c r="K242" s="123" t="str">
        <f>$K$34</f>
        <v>小松　一郎</v>
      </c>
      <c r="L242" s="124"/>
      <c r="M242" s="124"/>
      <c r="N242" s="124"/>
      <c r="O242" s="124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1"/>
      <c r="BN242" s="101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1"/>
      <c r="BZ242" s="101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1"/>
      <c r="CM242" s="101"/>
      <c r="CN242" s="101"/>
      <c r="CO242" s="101"/>
      <c r="CP242" s="101"/>
      <c r="CQ242" s="101"/>
      <c r="CR242" s="101"/>
      <c r="CS242" s="101"/>
      <c r="CT242" s="101"/>
      <c r="CU242" s="101"/>
      <c r="CV242" s="101"/>
      <c r="CW242" s="101"/>
      <c r="CX242" s="101"/>
      <c r="CY242" s="101"/>
      <c r="CZ242" s="101"/>
      <c r="DA242" s="101"/>
      <c r="DB242" s="101"/>
      <c r="DC242" s="103"/>
      <c r="DD242" s="34"/>
      <c r="DE242" s="13"/>
      <c r="DF242" s="65">
        <f t="shared" si="812"/>
        <v>0</v>
      </c>
      <c r="DG242" s="65">
        <f t="shared" si="813"/>
        <v>0</v>
      </c>
      <c r="DH242" s="65">
        <f t="shared" si="814"/>
        <v>0</v>
      </c>
      <c r="DI242" s="73">
        <f t="shared" si="815"/>
        <v>0</v>
      </c>
      <c r="DJ242" s="76">
        <f t="shared" si="816"/>
        <v>0</v>
      </c>
      <c r="DM242" s="65">
        <f t="shared" si="817"/>
        <v>0</v>
      </c>
      <c r="DN242" s="65">
        <f t="shared" si="818"/>
        <v>0</v>
      </c>
      <c r="DO242" s="65">
        <f t="shared" si="819"/>
        <v>0</v>
      </c>
      <c r="DP242" s="73">
        <f t="shared" si="820"/>
        <v>0</v>
      </c>
      <c r="DQ242" s="76">
        <f t="shared" si="821"/>
        <v>0</v>
      </c>
      <c r="DT242" s="65">
        <f t="shared" si="822"/>
        <v>0</v>
      </c>
      <c r="DU242" s="65">
        <f t="shared" si="823"/>
        <v>0</v>
      </c>
      <c r="DV242" s="65">
        <f t="shared" si="824"/>
        <v>0</v>
      </c>
      <c r="DW242" s="73">
        <f t="shared" si="825"/>
        <v>0</v>
      </c>
      <c r="DX242" s="76">
        <f t="shared" si="826"/>
        <v>0</v>
      </c>
    </row>
    <row r="243" spans="2:128" ht="15" customHeight="1" x14ac:dyDescent="0.15">
      <c r="B243" s="5"/>
      <c r="C243" s="5"/>
      <c r="D243" s="5"/>
      <c r="E243" s="120" t="str">
        <f>$E$35</f>
        <v xml:space="preserve"> </v>
      </c>
      <c r="F243" s="121"/>
      <c r="G243" s="121"/>
      <c r="H243" s="121"/>
      <c r="I243" s="121"/>
      <c r="J243" s="122"/>
      <c r="K243" s="123" t="str">
        <f>$K$35</f>
        <v>小松　二郎</v>
      </c>
      <c r="L243" s="124"/>
      <c r="M243" s="124"/>
      <c r="N243" s="124"/>
      <c r="O243" s="124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1"/>
      <c r="BN243" s="101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1"/>
      <c r="BZ243" s="101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1"/>
      <c r="CM243" s="101"/>
      <c r="CN243" s="101"/>
      <c r="CO243" s="101"/>
      <c r="CP243" s="101"/>
      <c r="CQ243" s="101"/>
      <c r="CR243" s="101"/>
      <c r="CS243" s="101"/>
      <c r="CT243" s="101"/>
      <c r="CU243" s="101"/>
      <c r="CV243" s="101"/>
      <c r="CW243" s="101"/>
      <c r="CX243" s="101"/>
      <c r="CY243" s="101"/>
      <c r="CZ243" s="101"/>
      <c r="DA243" s="101"/>
      <c r="DB243" s="101"/>
      <c r="DC243" s="103"/>
      <c r="DD243" s="34"/>
      <c r="DE243" s="13"/>
      <c r="DF243" s="65">
        <f t="shared" si="812"/>
        <v>0</v>
      </c>
      <c r="DG243" s="65">
        <f t="shared" si="813"/>
        <v>0</v>
      </c>
      <c r="DH243" s="65">
        <f t="shared" si="814"/>
        <v>0</v>
      </c>
      <c r="DI243" s="73">
        <f t="shared" si="815"/>
        <v>0</v>
      </c>
      <c r="DJ243" s="76">
        <f t="shared" si="816"/>
        <v>0</v>
      </c>
      <c r="DM243" s="65">
        <f t="shared" si="817"/>
        <v>0</v>
      </c>
      <c r="DN243" s="65">
        <f t="shared" si="818"/>
        <v>0</v>
      </c>
      <c r="DO243" s="65">
        <f t="shared" si="819"/>
        <v>0</v>
      </c>
      <c r="DP243" s="73">
        <f t="shared" si="820"/>
        <v>0</v>
      </c>
      <c r="DQ243" s="76">
        <f t="shared" si="821"/>
        <v>0</v>
      </c>
      <c r="DT243" s="65">
        <f t="shared" si="822"/>
        <v>0</v>
      </c>
      <c r="DU243" s="65">
        <f t="shared" si="823"/>
        <v>0</v>
      </c>
      <c r="DV243" s="65">
        <f t="shared" si="824"/>
        <v>0</v>
      </c>
      <c r="DW243" s="73">
        <f t="shared" si="825"/>
        <v>0</v>
      </c>
      <c r="DX243" s="76">
        <f t="shared" si="826"/>
        <v>0</v>
      </c>
    </row>
    <row r="244" spans="2:128" ht="15" customHeight="1" x14ac:dyDescent="0.15">
      <c r="B244" s="5"/>
      <c r="C244" s="5"/>
      <c r="D244" s="5"/>
      <c r="E244" s="120" t="str">
        <f>$E$36</f>
        <v xml:space="preserve"> </v>
      </c>
      <c r="F244" s="121"/>
      <c r="G244" s="121"/>
      <c r="H244" s="121"/>
      <c r="I244" s="121"/>
      <c r="J244" s="122"/>
      <c r="K244" s="123" t="str">
        <f>$K$36</f>
        <v>小松　三郎</v>
      </c>
      <c r="L244" s="124"/>
      <c r="M244" s="124"/>
      <c r="N244" s="124"/>
      <c r="O244" s="124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  <c r="BH244" s="101"/>
      <c r="BI244" s="101"/>
      <c r="BJ244" s="101"/>
      <c r="BK244" s="101"/>
      <c r="BL244" s="101"/>
      <c r="BM244" s="101"/>
      <c r="BN244" s="101"/>
      <c r="BO244" s="101"/>
      <c r="BP244" s="101"/>
      <c r="BQ244" s="101"/>
      <c r="BR244" s="101"/>
      <c r="BS244" s="101"/>
      <c r="BT244" s="101"/>
      <c r="BU244" s="101"/>
      <c r="BV244" s="101"/>
      <c r="BW244" s="101"/>
      <c r="BX244" s="101"/>
      <c r="BY244" s="101"/>
      <c r="BZ244" s="101"/>
      <c r="CA244" s="101"/>
      <c r="CB244" s="101"/>
      <c r="CC244" s="101"/>
      <c r="CD244" s="101"/>
      <c r="CE244" s="101"/>
      <c r="CF244" s="101"/>
      <c r="CG244" s="101"/>
      <c r="CH244" s="101"/>
      <c r="CI244" s="101"/>
      <c r="CJ244" s="101"/>
      <c r="CK244" s="101"/>
      <c r="CL244" s="101"/>
      <c r="CM244" s="101"/>
      <c r="CN244" s="101"/>
      <c r="CO244" s="101"/>
      <c r="CP244" s="101"/>
      <c r="CQ244" s="101"/>
      <c r="CR244" s="101"/>
      <c r="CS244" s="101"/>
      <c r="CT244" s="101"/>
      <c r="CU244" s="101"/>
      <c r="CV244" s="101"/>
      <c r="CW244" s="101"/>
      <c r="CX244" s="101"/>
      <c r="CY244" s="101"/>
      <c r="CZ244" s="101"/>
      <c r="DA244" s="101"/>
      <c r="DB244" s="101"/>
      <c r="DC244" s="103"/>
      <c r="DD244" s="34"/>
      <c r="DE244" s="13"/>
      <c r="DF244" s="65">
        <f t="shared" si="812"/>
        <v>0</v>
      </c>
      <c r="DG244" s="65">
        <f t="shared" si="813"/>
        <v>0</v>
      </c>
      <c r="DH244" s="65">
        <f t="shared" si="814"/>
        <v>0</v>
      </c>
      <c r="DI244" s="73">
        <f t="shared" si="815"/>
        <v>0</v>
      </c>
      <c r="DJ244" s="76">
        <f t="shared" si="816"/>
        <v>0</v>
      </c>
      <c r="DM244" s="65">
        <f t="shared" si="817"/>
        <v>0</v>
      </c>
      <c r="DN244" s="65">
        <f t="shared" si="818"/>
        <v>0</v>
      </c>
      <c r="DO244" s="65">
        <f t="shared" si="819"/>
        <v>0</v>
      </c>
      <c r="DP244" s="73">
        <f t="shared" si="820"/>
        <v>0</v>
      </c>
      <c r="DQ244" s="76">
        <f t="shared" si="821"/>
        <v>0</v>
      </c>
      <c r="DT244" s="65">
        <f t="shared" si="822"/>
        <v>0</v>
      </c>
      <c r="DU244" s="65">
        <f t="shared" si="823"/>
        <v>0</v>
      </c>
      <c r="DV244" s="65">
        <f t="shared" si="824"/>
        <v>0</v>
      </c>
      <c r="DW244" s="73">
        <f t="shared" si="825"/>
        <v>0</v>
      </c>
      <c r="DX244" s="76">
        <f t="shared" si="826"/>
        <v>0</v>
      </c>
    </row>
    <row r="245" spans="2:128" x14ac:dyDescent="0.15">
      <c r="E245" s="120" t="str">
        <f>$E$37</f>
        <v xml:space="preserve"> </v>
      </c>
      <c r="F245" s="121"/>
      <c r="G245" s="121"/>
      <c r="H245" s="121"/>
      <c r="I245" s="121"/>
      <c r="J245" s="122"/>
      <c r="K245" s="123" t="str">
        <f>$K$37</f>
        <v>小松　四郎</v>
      </c>
      <c r="L245" s="124"/>
      <c r="M245" s="124"/>
      <c r="N245" s="124"/>
      <c r="O245" s="124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1"/>
      <c r="BN245" s="101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1"/>
      <c r="BZ245" s="101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1"/>
      <c r="CM245" s="101"/>
      <c r="CN245" s="101"/>
      <c r="CO245" s="101"/>
      <c r="CP245" s="101"/>
      <c r="CQ245" s="101"/>
      <c r="CR245" s="101"/>
      <c r="CS245" s="101"/>
      <c r="CT245" s="101"/>
      <c r="CU245" s="101"/>
      <c r="CV245" s="101"/>
      <c r="CW245" s="101"/>
      <c r="CX245" s="101"/>
      <c r="CY245" s="101"/>
      <c r="CZ245" s="101"/>
      <c r="DA245" s="101"/>
      <c r="DB245" s="101"/>
      <c r="DC245" s="103"/>
      <c r="DD245" s="34"/>
      <c r="DE245" s="13"/>
      <c r="DF245" s="65">
        <f t="shared" si="812"/>
        <v>0</v>
      </c>
      <c r="DG245" s="65">
        <f t="shared" si="813"/>
        <v>0</v>
      </c>
      <c r="DH245" s="65">
        <f t="shared" si="814"/>
        <v>0</v>
      </c>
      <c r="DI245" s="73">
        <f t="shared" si="815"/>
        <v>0</v>
      </c>
      <c r="DJ245" s="76">
        <f t="shared" si="816"/>
        <v>0</v>
      </c>
      <c r="DM245" s="65">
        <f t="shared" si="817"/>
        <v>0</v>
      </c>
      <c r="DN245" s="65">
        <f t="shared" si="818"/>
        <v>0</v>
      </c>
      <c r="DO245" s="65">
        <f t="shared" si="819"/>
        <v>0</v>
      </c>
      <c r="DP245" s="73">
        <f t="shared" si="820"/>
        <v>0</v>
      </c>
      <c r="DQ245" s="76">
        <f t="shared" si="821"/>
        <v>0</v>
      </c>
      <c r="DT245" s="65">
        <f t="shared" si="822"/>
        <v>0</v>
      </c>
      <c r="DU245" s="65">
        <f t="shared" si="823"/>
        <v>0</v>
      </c>
      <c r="DV245" s="65">
        <f t="shared" si="824"/>
        <v>0</v>
      </c>
      <c r="DW245" s="73">
        <f t="shared" si="825"/>
        <v>0</v>
      </c>
      <c r="DX245" s="76">
        <f t="shared" si="826"/>
        <v>0</v>
      </c>
    </row>
    <row r="246" spans="2:128" x14ac:dyDescent="0.15">
      <c r="E246" s="120" t="str">
        <f>$E$38</f>
        <v xml:space="preserve"> </v>
      </c>
      <c r="F246" s="121"/>
      <c r="G246" s="121"/>
      <c r="H246" s="121"/>
      <c r="I246" s="121"/>
      <c r="J246" s="122"/>
      <c r="K246" s="123" t="str">
        <f>$K$38</f>
        <v>小松　五郎</v>
      </c>
      <c r="L246" s="124"/>
      <c r="M246" s="124"/>
      <c r="N246" s="124"/>
      <c r="O246" s="124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1"/>
      <c r="BN246" s="101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1"/>
      <c r="BZ246" s="101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1"/>
      <c r="CM246" s="101"/>
      <c r="CN246" s="101"/>
      <c r="CO246" s="101"/>
      <c r="CP246" s="101"/>
      <c r="CQ246" s="101"/>
      <c r="CR246" s="101"/>
      <c r="CS246" s="101"/>
      <c r="CT246" s="101"/>
      <c r="CU246" s="101"/>
      <c r="CV246" s="101"/>
      <c r="CW246" s="101"/>
      <c r="CX246" s="101"/>
      <c r="CY246" s="101"/>
      <c r="CZ246" s="101"/>
      <c r="DA246" s="101"/>
      <c r="DB246" s="101"/>
      <c r="DC246" s="103"/>
      <c r="DD246" s="34"/>
      <c r="DE246" s="13"/>
      <c r="DF246" s="65">
        <f t="shared" si="812"/>
        <v>0</v>
      </c>
      <c r="DG246" s="65">
        <f t="shared" si="813"/>
        <v>0</v>
      </c>
      <c r="DH246" s="65">
        <f t="shared" si="814"/>
        <v>0</v>
      </c>
      <c r="DI246" s="73">
        <f t="shared" si="815"/>
        <v>0</v>
      </c>
      <c r="DJ246" s="76">
        <f t="shared" si="816"/>
        <v>0</v>
      </c>
      <c r="DM246" s="65">
        <f t="shared" si="817"/>
        <v>0</v>
      </c>
      <c r="DN246" s="65">
        <f t="shared" si="818"/>
        <v>0</v>
      </c>
      <c r="DO246" s="65">
        <f t="shared" si="819"/>
        <v>0</v>
      </c>
      <c r="DP246" s="73">
        <f t="shared" si="820"/>
        <v>0</v>
      </c>
      <c r="DQ246" s="76">
        <f t="shared" si="821"/>
        <v>0</v>
      </c>
      <c r="DT246" s="65">
        <f t="shared" si="822"/>
        <v>0</v>
      </c>
      <c r="DU246" s="65">
        <f t="shared" si="823"/>
        <v>0</v>
      </c>
      <c r="DV246" s="65">
        <f t="shared" si="824"/>
        <v>0</v>
      </c>
      <c r="DW246" s="73">
        <f t="shared" si="825"/>
        <v>0</v>
      </c>
      <c r="DX246" s="76">
        <f t="shared" si="826"/>
        <v>0</v>
      </c>
    </row>
    <row r="247" spans="2:128" x14ac:dyDescent="0.15">
      <c r="E247" s="125" t="str">
        <f>$E$39</f>
        <v xml:space="preserve"> </v>
      </c>
      <c r="F247" s="126"/>
      <c r="G247" s="126"/>
      <c r="H247" s="126"/>
      <c r="I247" s="126"/>
      <c r="J247" s="127"/>
      <c r="K247" s="128" t="str">
        <f>$K$39</f>
        <v>小松　六郎</v>
      </c>
      <c r="L247" s="129"/>
      <c r="M247" s="129"/>
      <c r="N247" s="129"/>
      <c r="O247" s="129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/>
      <c r="BQ247" s="104"/>
      <c r="BR247" s="104"/>
      <c r="BS247" s="104"/>
      <c r="BT247" s="104"/>
      <c r="BU247" s="104"/>
      <c r="BV247" s="104"/>
      <c r="BW247" s="104"/>
      <c r="BX247" s="104"/>
      <c r="BY247" s="104"/>
      <c r="BZ247" s="104"/>
      <c r="CA247" s="104"/>
      <c r="CB247" s="104"/>
      <c r="CC247" s="104"/>
      <c r="CD247" s="104"/>
      <c r="CE247" s="104"/>
      <c r="CF247" s="104"/>
      <c r="CG247" s="104"/>
      <c r="CH247" s="104"/>
      <c r="CI247" s="104"/>
      <c r="CJ247" s="104"/>
      <c r="CK247" s="104"/>
      <c r="CL247" s="104"/>
      <c r="CM247" s="104"/>
      <c r="CN247" s="104"/>
      <c r="CO247" s="104"/>
      <c r="CP247" s="104"/>
      <c r="CQ247" s="104"/>
      <c r="CR247" s="104"/>
      <c r="CS247" s="104"/>
      <c r="CT247" s="104"/>
      <c r="CU247" s="104"/>
      <c r="CV247" s="104"/>
      <c r="CW247" s="104"/>
      <c r="CX247" s="104"/>
      <c r="CY247" s="104"/>
      <c r="CZ247" s="104"/>
      <c r="DA247" s="104"/>
      <c r="DB247" s="104"/>
      <c r="DC247" s="105"/>
      <c r="DD247" s="34"/>
      <c r="DE247" s="13"/>
      <c r="DF247" s="65">
        <f t="shared" si="812"/>
        <v>0</v>
      </c>
      <c r="DG247" s="65">
        <f t="shared" si="813"/>
        <v>0</v>
      </c>
      <c r="DH247" s="65">
        <f t="shared" si="814"/>
        <v>0</v>
      </c>
      <c r="DI247" s="73">
        <f t="shared" si="815"/>
        <v>0</v>
      </c>
      <c r="DJ247" s="76">
        <f t="shared" si="816"/>
        <v>0</v>
      </c>
      <c r="DM247" s="65">
        <f t="shared" si="817"/>
        <v>0</v>
      </c>
      <c r="DN247" s="65">
        <f t="shared" si="818"/>
        <v>0</v>
      </c>
      <c r="DO247" s="65">
        <f t="shared" si="819"/>
        <v>0</v>
      </c>
      <c r="DP247" s="73">
        <f t="shared" si="820"/>
        <v>0</v>
      </c>
      <c r="DQ247" s="76">
        <f t="shared" si="821"/>
        <v>0</v>
      </c>
      <c r="DT247" s="65">
        <f t="shared" si="822"/>
        <v>0</v>
      </c>
      <c r="DU247" s="65">
        <f t="shared" si="823"/>
        <v>0</v>
      </c>
      <c r="DV247" s="65">
        <f t="shared" si="824"/>
        <v>0</v>
      </c>
      <c r="DW247" s="73">
        <f t="shared" si="825"/>
        <v>0</v>
      </c>
      <c r="DX247" s="76">
        <f t="shared" si="826"/>
        <v>0</v>
      </c>
    </row>
    <row r="248" spans="2:128" x14ac:dyDescent="0.1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34"/>
      <c r="P248" s="84">
        <f>IF(OR(P228=$CL$6,P228=$BU$6),"■",)</f>
        <v>0</v>
      </c>
      <c r="Q248" s="84">
        <f t="shared" ref="Q248:CB248" si="827">IF(OR(Q228=$CL$6,Q228=$BU$6),"■",)</f>
        <v>0</v>
      </c>
      <c r="R248" s="84">
        <f t="shared" si="827"/>
        <v>0</v>
      </c>
      <c r="S248" s="84">
        <f t="shared" si="827"/>
        <v>0</v>
      </c>
      <c r="T248" s="84">
        <f t="shared" si="827"/>
        <v>0</v>
      </c>
      <c r="U248" s="84">
        <f t="shared" si="827"/>
        <v>0</v>
      </c>
      <c r="V248" s="84">
        <f t="shared" si="827"/>
        <v>0</v>
      </c>
      <c r="W248" s="84">
        <f t="shared" si="827"/>
        <v>0</v>
      </c>
      <c r="X248" s="84">
        <f t="shared" si="827"/>
        <v>0</v>
      </c>
      <c r="Y248" s="84">
        <f t="shared" si="827"/>
        <v>0</v>
      </c>
      <c r="Z248" s="84">
        <f t="shared" si="827"/>
        <v>0</v>
      </c>
      <c r="AA248" s="84">
        <f t="shared" si="827"/>
        <v>0</v>
      </c>
      <c r="AB248" s="84">
        <f t="shared" si="827"/>
        <v>0</v>
      </c>
      <c r="AC248" s="84">
        <f t="shared" si="827"/>
        <v>0</v>
      </c>
      <c r="AD248" s="84">
        <f t="shared" si="827"/>
        <v>0</v>
      </c>
      <c r="AE248" s="84">
        <f t="shared" si="827"/>
        <v>0</v>
      </c>
      <c r="AF248" s="84">
        <f t="shared" si="827"/>
        <v>0</v>
      </c>
      <c r="AG248" s="84">
        <f t="shared" si="827"/>
        <v>0</v>
      </c>
      <c r="AH248" s="84">
        <f t="shared" si="827"/>
        <v>0</v>
      </c>
      <c r="AI248" s="84">
        <f t="shared" si="827"/>
        <v>0</v>
      </c>
      <c r="AJ248" s="84">
        <f t="shared" si="827"/>
        <v>0</v>
      </c>
      <c r="AK248" s="84">
        <f t="shared" si="827"/>
        <v>0</v>
      </c>
      <c r="AL248" s="84">
        <f t="shared" si="827"/>
        <v>0</v>
      </c>
      <c r="AM248" s="84">
        <f t="shared" si="827"/>
        <v>0</v>
      </c>
      <c r="AN248" s="84">
        <f t="shared" si="827"/>
        <v>0</v>
      </c>
      <c r="AO248" s="84">
        <f t="shared" si="827"/>
        <v>0</v>
      </c>
      <c r="AP248" s="84">
        <f t="shared" si="827"/>
        <v>0</v>
      </c>
      <c r="AQ248" s="84">
        <f t="shared" si="827"/>
        <v>0</v>
      </c>
      <c r="AR248" s="84">
        <f t="shared" si="827"/>
        <v>0</v>
      </c>
      <c r="AS248" s="84">
        <f t="shared" si="827"/>
        <v>0</v>
      </c>
      <c r="AT248" s="84">
        <f t="shared" si="827"/>
        <v>0</v>
      </c>
      <c r="AU248" s="84">
        <f t="shared" si="827"/>
        <v>0</v>
      </c>
      <c r="AV248" s="84">
        <f t="shared" si="827"/>
        <v>0</v>
      </c>
      <c r="AW248" s="84">
        <f t="shared" si="827"/>
        <v>0</v>
      </c>
      <c r="AX248" s="84">
        <f t="shared" si="827"/>
        <v>0</v>
      </c>
      <c r="AY248" s="84">
        <f t="shared" si="827"/>
        <v>0</v>
      </c>
      <c r="AZ248" s="84">
        <f t="shared" si="827"/>
        <v>0</v>
      </c>
      <c r="BA248" s="84">
        <f t="shared" si="827"/>
        <v>0</v>
      </c>
      <c r="BB248" s="84">
        <f t="shared" si="827"/>
        <v>0</v>
      </c>
      <c r="BC248" s="84">
        <f t="shared" si="827"/>
        <v>0</v>
      </c>
      <c r="BD248" s="84">
        <f t="shared" si="827"/>
        <v>0</v>
      </c>
      <c r="BE248" s="84">
        <f t="shared" si="827"/>
        <v>0</v>
      </c>
      <c r="BF248" s="84">
        <f t="shared" si="827"/>
        <v>0</v>
      </c>
      <c r="BG248" s="84">
        <f t="shared" si="827"/>
        <v>0</v>
      </c>
      <c r="BH248" s="84">
        <f t="shared" si="827"/>
        <v>0</v>
      </c>
      <c r="BI248" s="84">
        <f t="shared" si="827"/>
        <v>0</v>
      </c>
      <c r="BJ248" s="84">
        <f t="shared" si="827"/>
        <v>0</v>
      </c>
      <c r="BK248" s="84">
        <f t="shared" si="827"/>
        <v>0</v>
      </c>
      <c r="BL248" s="84">
        <f t="shared" si="827"/>
        <v>0</v>
      </c>
      <c r="BM248" s="84">
        <f t="shared" si="827"/>
        <v>0</v>
      </c>
      <c r="BN248" s="84">
        <f t="shared" si="827"/>
        <v>0</v>
      </c>
      <c r="BO248" s="84">
        <f t="shared" si="827"/>
        <v>0</v>
      </c>
      <c r="BP248" s="84">
        <f t="shared" si="827"/>
        <v>0</v>
      </c>
      <c r="BQ248" s="84">
        <f t="shared" si="827"/>
        <v>0</v>
      </c>
      <c r="BR248" s="84">
        <f t="shared" si="827"/>
        <v>0</v>
      </c>
      <c r="BS248" s="84">
        <f t="shared" si="827"/>
        <v>0</v>
      </c>
      <c r="BT248" s="84">
        <f t="shared" si="827"/>
        <v>0</v>
      </c>
      <c r="BU248" s="84">
        <f t="shared" si="827"/>
        <v>0</v>
      </c>
      <c r="BV248" s="84">
        <f t="shared" si="827"/>
        <v>0</v>
      </c>
      <c r="BW248" s="84">
        <f t="shared" si="827"/>
        <v>0</v>
      </c>
      <c r="BX248" s="84">
        <f t="shared" si="827"/>
        <v>0</v>
      </c>
      <c r="BY248" s="84">
        <f t="shared" si="827"/>
        <v>0</v>
      </c>
      <c r="BZ248" s="84">
        <f t="shared" si="827"/>
        <v>0</v>
      </c>
      <c r="CA248" s="84">
        <f t="shared" si="827"/>
        <v>0</v>
      </c>
      <c r="CB248" s="84">
        <f t="shared" si="827"/>
        <v>0</v>
      </c>
      <c r="CC248" s="84">
        <f t="shared" ref="CC248:DC248" si="828">IF(OR(CC228=$CL$6,CC228=$BU$6),"■",)</f>
        <v>0</v>
      </c>
      <c r="CD248" s="84">
        <f t="shared" si="828"/>
        <v>0</v>
      </c>
      <c r="CE248" s="84">
        <f t="shared" si="828"/>
        <v>0</v>
      </c>
      <c r="CF248" s="84">
        <f t="shared" si="828"/>
        <v>0</v>
      </c>
      <c r="CG248" s="84">
        <f t="shared" si="828"/>
        <v>0</v>
      </c>
      <c r="CH248" s="84">
        <f t="shared" si="828"/>
        <v>0</v>
      </c>
      <c r="CI248" s="84">
        <f t="shared" si="828"/>
        <v>0</v>
      </c>
      <c r="CJ248" s="84">
        <f t="shared" si="828"/>
        <v>0</v>
      </c>
      <c r="CK248" s="84">
        <f t="shared" si="828"/>
        <v>0</v>
      </c>
      <c r="CL248" s="84">
        <f t="shared" si="828"/>
        <v>0</v>
      </c>
      <c r="CM248" s="84">
        <f t="shared" si="828"/>
        <v>0</v>
      </c>
      <c r="CN248" s="84">
        <f t="shared" si="828"/>
        <v>0</v>
      </c>
      <c r="CO248" s="84">
        <f t="shared" si="828"/>
        <v>0</v>
      </c>
      <c r="CP248" s="84">
        <f t="shared" si="828"/>
        <v>0</v>
      </c>
      <c r="CQ248" s="84">
        <f t="shared" si="828"/>
        <v>0</v>
      </c>
      <c r="CR248" s="84">
        <f t="shared" si="828"/>
        <v>0</v>
      </c>
      <c r="CS248" s="84">
        <f t="shared" si="828"/>
        <v>0</v>
      </c>
      <c r="CT248" s="84">
        <f t="shared" si="828"/>
        <v>0</v>
      </c>
      <c r="CU248" s="84">
        <f t="shared" si="828"/>
        <v>0</v>
      </c>
      <c r="CV248" s="84">
        <f t="shared" si="828"/>
        <v>0</v>
      </c>
      <c r="CW248" s="84">
        <f t="shared" si="828"/>
        <v>0</v>
      </c>
      <c r="CX248" s="84">
        <f t="shared" si="828"/>
        <v>0</v>
      </c>
      <c r="CY248" s="84">
        <f t="shared" si="828"/>
        <v>0</v>
      </c>
      <c r="CZ248" s="84">
        <f t="shared" si="828"/>
        <v>0</v>
      </c>
      <c r="DA248" s="84">
        <f t="shared" si="828"/>
        <v>0</v>
      </c>
      <c r="DB248" s="84">
        <f t="shared" si="828"/>
        <v>0</v>
      </c>
      <c r="DC248" s="84">
        <f t="shared" si="828"/>
        <v>0</v>
      </c>
      <c r="DD248" s="34"/>
      <c r="DE248" s="71" t="s">
        <v>39</v>
      </c>
      <c r="DF248" s="72">
        <f>SUM(DF230:DF247)</f>
        <v>0</v>
      </c>
      <c r="DG248" s="72">
        <f t="shared" ref="DG248" si="829">SUM(DG230:DG247)</f>
        <v>0</v>
      </c>
      <c r="DH248" s="72">
        <f t="shared" ref="DH248" si="830">SUM(DH230:DH247)</f>
        <v>0</v>
      </c>
      <c r="DJ248" s="83">
        <f>IFERROR(AVERAGEIF(DF230:DF247,"&lt;&gt;0",DJ230:DJ247),0)</f>
        <v>0</v>
      </c>
      <c r="DL248" s="71" t="s">
        <v>39</v>
      </c>
      <c r="DM248" s="72">
        <f>SUM(DM230:DM247)</f>
        <v>0</v>
      </c>
      <c r="DN248" s="72">
        <f t="shared" ref="DN248" si="831">SUM(DN230:DN247)</f>
        <v>0</v>
      </c>
      <c r="DO248" s="72">
        <f t="shared" ref="DO248" si="832">SUM(DO230:DO247)</f>
        <v>0</v>
      </c>
      <c r="DQ248" s="83">
        <f>IFERROR(AVERAGEIF(DM230:DM247,"&lt;&gt;0",DQ230:DQ247),0)</f>
        <v>0</v>
      </c>
      <c r="DS248" s="71" t="s">
        <v>39</v>
      </c>
      <c r="DT248" s="72">
        <f>SUM(DT230:DT247)</f>
        <v>0</v>
      </c>
      <c r="DU248" s="72">
        <f t="shared" ref="DU248" si="833">SUM(DU230:DU247)</f>
        <v>0</v>
      </c>
      <c r="DV248" s="72">
        <f t="shared" ref="DV248" si="834">SUM(DV230:DV247)</f>
        <v>0</v>
      </c>
      <c r="DX248" s="83">
        <f>IFERROR(AVERAGEIF(DT230:DT247,"&lt;&gt;0",DX230:DX247),0)</f>
        <v>0</v>
      </c>
    </row>
    <row r="249" spans="2:128" ht="15" customHeight="1" x14ac:dyDescent="0.15">
      <c r="E249" s="7" t="s">
        <v>2</v>
      </c>
      <c r="F249" s="7"/>
      <c r="G249" s="7"/>
      <c r="H249" s="158" t="s">
        <v>24</v>
      </c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58"/>
      <c r="AU249" s="158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  <c r="BH249" s="158"/>
      <c r="BI249" s="158"/>
      <c r="BJ249" s="158"/>
      <c r="BK249" s="158"/>
      <c r="BL249" s="158"/>
      <c r="BM249" s="158"/>
      <c r="BN249" s="158"/>
      <c r="BO249" s="158"/>
      <c r="BP249" s="158"/>
      <c r="BQ249" s="158"/>
      <c r="BR249" s="158"/>
      <c r="BS249" s="158"/>
      <c r="BT249" s="158"/>
      <c r="BU249" s="158"/>
      <c r="BV249" s="158"/>
      <c r="BW249" s="158"/>
      <c r="BX249" s="158"/>
      <c r="BY249" s="158"/>
      <c r="BZ249" s="158"/>
      <c r="CA249" s="158"/>
      <c r="CB249" s="158"/>
      <c r="CC249" s="158"/>
      <c r="CD249" s="158"/>
      <c r="CE249" s="158"/>
      <c r="CF249" s="158"/>
      <c r="CG249" s="158"/>
      <c r="CH249" s="158"/>
      <c r="CI249" s="158"/>
      <c r="CJ249" s="158"/>
      <c r="CK249" s="158"/>
      <c r="CL249" s="158"/>
      <c r="CM249" s="158"/>
      <c r="CN249" s="158"/>
      <c r="CO249" s="158"/>
      <c r="CP249" s="158"/>
      <c r="CQ249" s="158"/>
      <c r="CR249" s="158"/>
      <c r="CS249" s="158"/>
      <c r="CT249" s="158"/>
      <c r="CU249" s="158"/>
      <c r="CV249" s="158"/>
      <c r="CW249" s="158"/>
      <c r="CX249" s="158"/>
      <c r="CY249" s="158"/>
      <c r="CZ249" s="8"/>
      <c r="DA249" s="7"/>
      <c r="DB249" s="7"/>
      <c r="DC249" s="7"/>
      <c r="DD249" s="34"/>
      <c r="DE249" s="34"/>
      <c r="DF249" s="34"/>
      <c r="DG249" s="34"/>
      <c r="DH249" s="6"/>
    </row>
    <row r="250" spans="2:128" ht="15" customHeight="1" x14ac:dyDescent="0.15">
      <c r="C250" s="4"/>
      <c r="D250" s="4"/>
      <c r="E250" s="9"/>
      <c r="F250" s="9"/>
      <c r="G250" s="9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58"/>
      <c r="AM250" s="158"/>
      <c r="AN250" s="158"/>
      <c r="AO250" s="158"/>
      <c r="AP250" s="158"/>
      <c r="AQ250" s="158"/>
      <c r="AR250" s="158"/>
      <c r="AS250" s="158"/>
      <c r="AT250" s="158"/>
      <c r="AU250" s="158"/>
      <c r="AV250" s="158"/>
      <c r="AW250" s="158"/>
      <c r="AX250" s="158"/>
      <c r="AY250" s="158"/>
      <c r="AZ250" s="158"/>
      <c r="BA250" s="158"/>
      <c r="BB250" s="158"/>
      <c r="BC250" s="158"/>
      <c r="BD250" s="158"/>
      <c r="BE250" s="158"/>
      <c r="BF250" s="158"/>
      <c r="BG250" s="158"/>
      <c r="BH250" s="158"/>
      <c r="BI250" s="158"/>
      <c r="BJ250" s="158"/>
      <c r="BK250" s="158"/>
      <c r="BL250" s="158"/>
      <c r="BM250" s="158"/>
      <c r="BN250" s="158"/>
      <c r="BO250" s="158"/>
      <c r="BP250" s="158"/>
      <c r="BQ250" s="158"/>
      <c r="BR250" s="158"/>
      <c r="BS250" s="158"/>
      <c r="BT250" s="158"/>
      <c r="BU250" s="158"/>
      <c r="BV250" s="158"/>
      <c r="BW250" s="158"/>
      <c r="BX250" s="158"/>
      <c r="BY250" s="158"/>
      <c r="BZ250" s="158"/>
      <c r="CA250" s="158"/>
      <c r="CB250" s="158"/>
      <c r="CC250" s="158"/>
      <c r="CD250" s="158"/>
      <c r="CE250" s="158"/>
      <c r="CF250" s="158"/>
      <c r="CG250" s="158"/>
      <c r="CH250" s="158"/>
      <c r="CI250" s="158"/>
      <c r="CJ250" s="158"/>
      <c r="CK250" s="158"/>
      <c r="CL250" s="158"/>
      <c r="CM250" s="158"/>
      <c r="CN250" s="158"/>
      <c r="CO250" s="158"/>
      <c r="CP250" s="158"/>
      <c r="CQ250" s="158"/>
      <c r="CR250" s="158"/>
      <c r="CS250" s="158"/>
      <c r="CT250" s="158"/>
      <c r="CU250" s="158"/>
      <c r="CV250" s="158"/>
      <c r="CW250" s="158"/>
      <c r="CX250" s="158"/>
      <c r="CY250" s="158"/>
      <c r="CZ250" s="7"/>
      <c r="DA250" s="7"/>
      <c r="DB250" s="7"/>
      <c r="DC250" s="7"/>
      <c r="DD250" s="34"/>
      <c r="DE250" s="64"/>
      <c r="DF250" s="64"/>
      <c r="DG250" s="64"/>
      <c r="DH250" s="6"/>
    </row>
    <row r="251" spans="2:128" ht="15" customHeight="1" x14ac:dyDescent="0.15">
      <c r="E251" s="166" t="s">
        <v>25</v>
      </c>
      <c r="F251" s="167"/>
      <c r="G251" s="167"/>
      <c r="H251" s="168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1"/>
      <c r="AW251" s="12"/>
      <c r="AX251" s="12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62" t="s">
        <v>0</v>
      </c>
      <c r="BP251" s="162"/>
      <c r="BQ251" s="162"/>
      <c r="BR251" s="162"/>
      <c r="BS251" s="162"/>
      <c r="BT251" s="162"/>
      <c r="BU251" s="170" t="str">
        <f>$BU$3</f>
        <v>○○災害復旧工事</v>
      </c>
      <c r="BV251" s="170"/>
      <c r="BW251" s="170"/>
      <c r="BX251" s="170"/>
      <c r="BY251" s="170"/>
      <c r="BZ251" s="170"/>
      <c r="CA251" s="170"/>
      <c r="CB251" s="170"/>
      <c r="CC251" s="170"/>
      <c r="CD251" s="170"/>
      <c r="CE251" s="170"/>
      <c r="CF251" s="170"/>
      <c r="CG251" s="170"/>
      <c r="CH251" s="170"/>
      <c r="CI251" s="170"/>
      <c r="CJ251" s="170"/>
      <c r="CK251" s="170"/>
      <c r="CL251" s="170"/>
      <c r="CM251" s="170"/>
      <c r="CN251" s="170"/>
      <c r="CO251" s="170"/>
      <c r="CP251" s="170"/>
      <c r="CQ251" s="170"/>
      <c r="CR251" s="170"/>
      <c r="CS251" s="170"/>
      <c r="CT251" s="170"/>
      <c r="CU251" s="170"/>
      <c r="CV251" s="170"/>
      <c r="CW251" s="7"/>
      <c r="CX251" s="7"/>
      <c r="CY251" s="7"/>
      <c r="CZ251" s="7"/>
      <c r="DA251" s="7"/>
      <c r="DB251" s="7"/>
      <c r="DC251" s="7"/>
      <c r="DD251" s="34"/>
      <c r="DE251" s="34"/>
      <c r="DF251" s="34"/>
      <c r="DG251" s="34"/>
      <c r="DH251" s="6"/>
    </row>
    <row r="252" spans="2:128" ht="15" customHeight="1" x14ac:dyDescent="0.15">
      <c r="E252" s="14"/>
      <c r="F252" s="93" t="s">
        <v>31</v>
      </c>
      <c r="G252" s="94" t="s">
        <v>32</v>
      </c>
      <c r="H252" s="95"/>
      <c r="I252" s="95"/>
      <c r="J252" s="95"/>
      <c r="K252" s="96"/>
      <c r="L252" s="97" t="s">
        <v>30</v>
      </c>
      <c r="M252" s="94" t="s">
        <v>12</v>
      </c>
      <c r="N252" s="95"/>
      <c r="O252" s="95"/>
      <c r="P252" s="95"/>
      <c r="Q252" s="98"/>
      <c r="R252" s="99" t="s">
        <v>33</v>
      </c>
      <c r="S252" s="100" t="s">
        <v>37</v>
      </c>
      <c r="T252" s="95"/>
      <c r="U252" s="95"/>
      <c r="V252" s="95"/>
      <c r="W252" s="95"/>
      <c r="X252" s="95"/>
      <c r="Y252" s="23"/>
      <c r="Z252" s="24"/>
      <c r="AA252" s="17"/>
      <c r="AB252" s="17"/>
      <c r="AC252" s="17"/>
      <c r="AD252" s="17"/>
      <c r="AE252" s="17"/>
      <c r="AF252" s="17"/>
      <c r="AG252" s="17"/>
      <c r="AH252" s="12"/>
      <c r="AI252" s="13"/>
      <c r="AJ252" s="25"/>
      <c r="AK252" s="13"/>
      <c r="AL252" s="13"/>
      <c r="AM252" s="13"/>
      <c r="AN252" s="13"/>
      <c r="AO252" s="25"/>
      <c r="AP252" s="13"/>
      <c r="AQ252" s="13"/>
      <c r="AR252" s="13"/>
      <c r="AS252" s="13"/>
      <c r="AT252" s="13"/>
      <c r="AU252" s="13"/>
      <c r="AV252" s="26"/>
      <c r="AW252" s="13"/>
      <c r="AX252" s="13"/>
      <c r="AY252" s="13"/>
      <c r="AZ252" s="13"/>
      <c r="BA252" s="13"/>
      <c r="BB252" s="25"/>
      <c r="BC252" s="13"/>
      <c r="BD252" s="13"/>
      <c r="BE252" s="13"/>
      <c r="BF252" s="13"/>
      <c r="BG252" s="13"/>
      <c r="BH252" s="25"/>
      <c r="BI252" s="13"/>
      <c r="BJ252" s="13"/>
      <c r="BK252" s="13"/>
      <c r="BL252" s="13"/>
      <c r="BM252" s="13"/>
      <c r="BN252" s="13"/>
      <c r="BO252" s="162" t="s">
        <v>15</v>
      </c>
      <c r="BP252" s="162"/>
      <c r="BQ252" s="162"/>
      <c r="BR252" s="162"/>
      <c r="BS252" s="162"/>
      <c r="BT252" s="162"/>
      <c r="BU252" s="170" t="str">
        <f>$BU$4</f>
        <v>●建設</v>
      </c>
      <c r="BV252" s="170"/>
      <c r="BW252" s="170"/>
      <c r="BX252" s="170"/>
      <c r="BY252" s="170"/>
      <c r="BZ252" s="170"/>
      <c r="CA252" s="170"/>
      <c r="CB252" s="170"/>
      <c r="CC252" s="170"/>
      <c r="CD252" s="170"/>
      <c r="CE252" s="170"/>
      <c r="CF252" s="170"/>
      <c r="CG252" s="170"/>
      <c r="CH252" s="170"/>
      <c r="CI252" s="170"/>
      <c r="CJ252" s="170"/>
      <c r="CK252" s="170"/>
      <c r="CL252" s="170"/>
      <c r="CM252" s="170"/>
      <c r="CN252" s="170"/>
      <c r="CO252" s="170"/>
      <c r="CP252" s="170"/>
      <c r="CQ252" s="170"/>
      <c r="CR252" s="170"/>
      <c r="CS252" s="170"/>
      <c r="CT252" s="170"/>
      <c r="CU252" s="170"/>
      <c r="CV252" s="170"/>
      <c r="CW252" s="7"/>
      <c r="CX252" s="7"/>
      <c r="CY252" s="7"/>
      <c r="CZ252" s="7"/>
      <c r="DA252" s="7"/>
      <c r="DB252" s="7"/>
      <c r="DC252" s="7"/>
      <c r="DD252" s="34"/>
      <c r="DE252" s="34"/>
      <c r="DF252" s="34"/>
      <c r="DG252" s="34"/>
      <c r="DH252" s="6"/>
    </row>
    <row r="253" spans="2:128" ht="15" customHeight="1" x14ac:dyDescent="0.15">
      <c r="E253" s="14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27"/>
      <c r="AW253" s="12"/>
      <c r="AX253" s="12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62" t="s">
        <v>16</v>
      </c>
      <c r="BP253" s="162"/>
      <c r="BQ253" s="162"/>
      <c r="BR253" s="162"/>
      <c r="BS253" s="162"/>
      <c r="BT253" s="162"/>
      <c r="BU253" s="171">
        <f>$BU$5</f>
        <v>45566</v>
      </c>
      <c r="BV253" s="171"/>
      <c r="BW253" s="171"/>
      <c r="BX253" s="171"/>
      <c r="BY253" s="171"/>
      <c r="BZ253" s="171"/>
      <c r="CA253" s="171"/>
      <c r="CB253" s="171"/>
      <c r="CC253" s="171"/>
      <c r="CD253" s="171"/>
      <c r="CE253" s="171"/>
      <c r="CF253" s="170" t="s">
        <v>17</v>
      </c>
      <c r="CG253" s="170"/>
      <c r="CH253" s="170"/>
      <c r="CI253" s="170"/>
      <c r="CJ253" s="170"/>
      <c r="CK253" s="170"/>
      <c r="CL253" s="171">
        <f>$CL$5</f>
        <v>45747</v>
      </c>
      <c r="CM253" s="171"/>
      <c r="CN253" s="171"/>
      <c r="CO253" s="171"/>
      <c r="CP253" s="171"/>
      <c r="CQ253" s="171"/>
      <c r="CR253" s="171"/>
      <c r="CS253" s="171"/>
      <c r="CT253" s="171"/>
      <c r="CU253" s="171"/>
      <c r="CV253" s="171"/>
      <c r="CW253" s="7"/>
      <c r="CX253" s="7"/>
      <c r="CY253" s="7"/>
      <c r="CZ253" s="7"/>
      <c r="DA253" s="7"/>
      <c r="DB253" s="7"/>
      <c r="DC253" s="7"/>
      <c r="DD253" s="34"/>
      <c r="DE253" s="34"/>
      <c r="DF253" s="34"/>
      <c r="DG253" s="34"/>
      <c r="DH253" s="6"/>
    </row>
    <row r="254" spans="2:128" ht="15" customHeight="1" x14ac:dyDescent="0.15">
      <c r="E254" s="14"/>
      <c r="F254" s="28" t="s">
        <v>1</v>
      </c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9"/>
      <c r="AW254" s="28"/>
      <c r="AX254" s="28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162" t="s">
        <v>18</v>
      </c>
      <c r="BP254" s="162"/>
      <c r="BQ254" s="162"/>
      <c r="BR254" s="162"/>
      <c r="BS254" s="162"/>
      <c r="BT254" s="162"/>
      <c r="BU254" s="171">
        <f>$BU$6</f>
        <v>45901</v>
      </c>
      <c r="BV254" s="171"/>
      <c r="BW254" s="171"/>
      <c r="BX254" s="171"/>
      <c r="BY254" s="171"/>
      <c r="BZ254" s="171"/>
      <c r="CA254" s="171"/>
      <c r="CB254" s="171"/>
      <c r="CC254" s="171"/>
      <c r="CD254" s="171"/>
      <c r="CE254" s="171"/>
      <c r="CF254" s="170" t="s">
        <v>17</v>
      </c>
      <c r="CG254" s="170"/>
      <c r="CH254" s="170"/>
      <c r="CI254" s="170"/>
      <c r="CJ254" s="170"/>
      <c r="CK254" s="170"/>
      <c r="CL254" s="171">
        <f>$CL$6</f>
        <v>46985</v>
      </c>
      <c r="CM254" s="171"/>
      <c r="CN254" s="171"/>
      <c r="CO254" s="171"/>
      <c r="CP254" s="171"/>
      <c r="CQ254" s="171"/>
      <c r="CR254" s="171"/>
      <c r="CS254" s="171"/>
      <c r="CT254" s="171"/>
      <c r="CU254" s="171"/>
      <c r="CV254" s="171"/>
      <c r="CW254" s="7"/>
      <c r="CX254" s="7"/>
      <c r="CY254" s="7"/>
      <c r="CZ254" s="7"/>
      <c r="DA254" s="7"/>
      <c r="DB254" s="7"/>
      <c r="DC254" s="7"/>
      <c r="DD254" s="34"/>
      <c r="DE254" s="34"/>
      <c r="DF254" s="34"/>
      <c r="DG254" s="34"/>
      <c r="DH254" s="6"/>
    </row>
    <row r="255" spans="2:128" ht="15" customHeight="1" x14ac:dyDescent="0.15">
      <c r="E255" s="14"/>
      <c r="F255" s="28" t="s">
        <v>13</v>
      </c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9"/>
      <c r="AW255" s="28"/>
      <c r="AX255" s="28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28"/>
      <c r="BX255" s="28"/>
      <c r="BY255" s="28"/>
      <c r="BZ255" s="28"/>
      <c r="CA255" s="28"/>
      <c r="CB255" s="28"/>
      <c r="CC255" s="28"/>
      <c r="CD255" s="28"/>
      <c r="CE255" s="12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34"/>
      <c r="DE255" s="34"/>
      <c r="DF255" s="34"/>
      <c r="DG255" s="34"/>
      <c r="DH255" s="6"/>
    </row>
    <row r="256" spans="2:128" ht="15" customHeight="1" x14ac:dyDescent="0.15">
      <c r="E256" s="31"/>
      <c r="F256" s="32" t="s">
        <v>14</v>
      </c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3"/>
      <c r="AW256" s="28"/>
      <c r="AX256" s="28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28"/>
      <c r="BX256" s="28"/>
      <c r="BY256" s="28"/>
      <c r="BZ256" s="28"/>
      <c r="CA256" s="28"/>
      <c r="CB256" s="28"/>
      <c r="CC256" s="28"/>
      <c r="CD256" s="28"/>
      <c r="CE256" s="12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34"/>
      <c r="CZ256" s="34"/>
      <c r="DA256" s="34"/>
      <c r="DB256" s="34"/>
      <c r="DC256" s="34"/>
      <c r="DD256" s="34"/>
      <c r="DE256" s="34"/>
      <c r="DF256" s="34"/>
      <c r="DG256" s="34"/>
      <c r="DH256" s="6"/>
      <c r="DI256" s="6"/>
      <c r="DJ256" s="6"/>
      <c r="DK256" s="6"/>
    </row>
    <row r="257" spans="2:129" ht="15" customHeight="1" x14ac:dyDescent="0.15"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7"/>
      <c r="AD257" s="7"/>
      <c r="AE257" s="7"/>
      <c r="AF257" s="7"/>
      <c r="AG257" s="7"/>
      <c r="AH257" s="7"/>
      <c r="AI257" s="7"/>
      <c r="AJ257" s="7"/>
      <c r="AK257" s="13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12"/>
      <c r="CF257" s="12"/>
      <c r="CG257" s="12"/>
      <c r="CH257" s="12"/>
      <c r="CI257" s="12"/>
      <c r="CJ257" s="12"/>
      <c r="CK257" s="12"/>
      <c r="CL257" s="12"/>
      <c r="CM257" s="12"/>
      <c r="CN257" s="12"/>
      <c r="CO257" s="12"/>
      <c r="CP257" s="12"/>
      <c r="CQ257" s="7"/>
      <c r="CR257" s="7"/>
      <c r="CS257" s="7"/>
      <c r="CT257" s="7"/>
      <c r="CU257" s="7"/>
      <c r="CV257" s="7"/>
      <c r="CW257" s="7"/>
      <c r="CX257" s="7"/>
      <c r="CY257" s="34"/>
      <c r="CZ257" s="34"/>
      <c r="DA257" s="34"/>
      <c r="DB257" s="34"/>
      <c r="DC257" s="34"/>
      <c r="DD257" s="34"/>
      <c r="DE257" s="34"/>
      <c r="DF257" s="34"/>
      <c r="DG257" s="34"/>
      <c r="DH257" s="6"/>
      <c r="DI257" s="6"/>
      <c r="DJ257" s="6"/>
      <c r="DK257" s="6"/>
    </row>
    <row r="258" spans="2:129" ht="15" customHeight="1" x14ac:dyDescent="0.15">
      <c r="B258" s="134"/>
      <c r="C258" s="134"/>
      <c r="D258" s="134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4"/>
      <c r="DE258" s="34"/>
      <c r="DF258" s="34"/>
      <c r="DG258" s="34"/>
      <c r="DH258" s="6"/>
      <c r="DI258" s="6"/>
      <c r="DJ258" s="6"/>
      <c r="DK258" s="6"/>
    </row>
    <row r="259" spans="2:129" ht="15" customHeight="1" x14ac:dyDescent="0.15">
      <c r="B259" s="134"/>
      <c r="C259" s="134"/>
      <c r="D259" s="134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4"/>
      <c r="DE259" s="34"/>
      <c r="DF259" s="34"/>
      <c r="DG259" s="34"/>
      <c r="DH259" s="6"/>
      <c r="DI259" s="6"/>
      <c r="DJ259" s="6"/>
      <c r="DK259" s="6"/>
    </row>
    <row r="260" spans="2:129" ht="15" customHeight="1" x14ac:dyDescent="0.15">
      <c r="B260" s="130"/>
      <c r="C260" s="130"/>
      <c r="D260" s="130"/>
      <c r="E260" s="57"/>
      <c r="F260" s="57"/>
      <c r="G260" s="57"/>
      <c r="H260" s="57"/>
      <c r="I260" s="57"/>
      <c r="J260" s="57"/>
      <c r="K260" s="57"/>
      <c r="L260" s="58"/>
      <c r="M260" s="58"/>
      <c r="N260" s="58"/>
      <c r="O260" s="58"/>
      <c r="P260" s="58"/>
      <c r="Q260" s="58"/>
      <c r="R260" s="58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36"/>
      <c r="AE260" s="36"/>
      <c r="AF260" s="36"/>
      <c r="AG260" s="36"/>
      <c r="AH260" s="36"/>
      <c r="AI260" s="36"/>
      <c r="AJ260" s="37"/>
      <c r="AK260" s="38"/>
      <c r="AL260" s="38"/>
      <c r="AM260" s="38"/>
      <c r="AN260" s="38"/>
      <c r="AO260" s="38"/>
      <c r="AP260" s="38"/>
      <c r="AQ260" s="38"/>
      <c r="AR260" s="39"/>
      <c r="AS260" s="39"/>
      <c r="AT260" s="39"/>
      <c r="AU260" s="39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36"/>
      <c r="BH260" s="36"/>
      <c r="BI260" s="36"/>
      <c r="BJ260" s="36"/>
      <c r="BK260" s="36"/>
      <c r="BL260" s="36"/>
      <c r="BM260" s="37"/>
      <c r="BN260" s="38"/>
      <c r="BO260" s="38"/>
      <c r="BP260" s="38"/>
      <c r="BQ260" s="38"/>
      <c r="BR260" s="38"/>
      <c r="BS260" s="38"/>
      <c r="BT260" s="38"/>
      <c r="BU260" s="39"/>
      <c r="BV260" s="39"/>
      <c r="BW260" s="39"/>
      <c r="BX260" s="39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36"/>
      <c r="CK260" s="36"/>
      <c r="CL260" s="36"/>
      <c r="CM260" s="36"/>
      <c r="CN260" s="36"/>
      <c r="CO260" s="36"/>
      <c r="CP260" s="37"/>
      <c r="CQ260" s="38"/>
      <c r="CR260" s="38"/>
      <c r="CS260" s="38"/>
      <c r="CT260" s="38"/>
      <c r="CU260" s="38"/>
      <c r="CV260" s="38"/>
      <c r="CW260" s="38"/>
      <c r="CX260" s="39"/>
      <c r="CY260" s="39"/>
      <c r="CZ260" s="39"/>
      <c r="DA260" s="39"/>
      <c r="DB260" s="36"/>
      <c r="DC260" s="36"/>
      <c r="DD260" s="34"/>
      <c r="DE260" s="34"/>
      <c r="DF260" s="34"/>
      <c r="DG260" s="34"/>
      <c r="DH260" s="6"/>
      <c r="DI260" s="6"/>
      <c r="DJ260" s="6"/>
      <c r="DK260" s="6"/>
    </row>
    <row r="261" spans="2:129" ht="15" customHeight="1" x14ac:dyDescent="0.15">
      <c r="B261" s="130"/>
      <c r="C261" s="130"/>
      <c r="D261" s="130"/>
      <c r="E261" s="57"/>
      <c r="F261" s="57"/>
      <c r="G261" s="57"/>
      <c r="H261" s="57"/>
      <c r="I261" s="57"/>
      <c r="J261" s="57"/>
      <c r="K261" s="57"/>
      <c r="L261" s="58"/>
      <c r="M261" s="58"/>
      <c r="N261" s="58"/>
      <c r="O261" s="58"/>
      <c r="P261" s="58"/>
      <c r="Q261" s="58"/>
      <c r="R261" s="58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36"/>
      <c r="AE261" s="36"/>
      <c r="AF261" s="36"/>
      <c r="AG261" s="36"/>
      <c r="AH261" s="36"/>
      <c r="AI261" s="36"/>
      <c r="AJ261" s="37"/>
      <c r="AK261" s="38"/>
      <c r="AL261" s="38"/>
      <c r="AM261" s="38"/>
      <c r="AN261" s="38"/>
      <c r="AO261" s="38"/>
      <c r="AP261" s="38"/>
      <c r="AQ261" s="38"/>
      <c r="AR261" s="39"/>
      <c r="AS261" s="39"/>
      <c r="AT261" s="39"/>
      <c r="AU261" s="39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36"/>
      <c r="BH261" s="36"/>
      <c r="BI261" s="36"/>
      <c r="BJ261" s="36"/>
      <c r="BK261" s="36"/>
      <c r="BL261" s="36"/>
      <c r="BM261" s="37"/>
      <c r="BN261" s="38"/>
      <c r="BO261" s="38"/>
      <c r="BP261" s="38"/>
      <c r="BQ261" s="38"/>
      <c r="BR261" s="38"/>
      <c r="BS261" s="38"/>
      <c r="BT261" s="38"/>
      <c r="BU261" s="39"/>
      <c r="BV261" s="39"/>
      <c r="BW261" s="39"/>
      <c r="BX261" s="39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36"/>
      <c r="CK261" s="36"/>
      <c r="CL261" s="36"/>
      <c r="CM261" s="36"/>
      <c r="CN261" s="36"/>
      <c r="CO261" s="36"/>
      <c r="CP261" s="37"/>
      <c r="CQ261" s="38"/>
      <c r="CR261" s="38"/>
      <c r="CS261" s="38"/>
      <c r="CT261" s="38"/>
      <c r="CU261" s="38"/>
      <c r="CV261" s="38"/>
      <c r="CW261" s="38"/>
      <c r="CX261" s="39"/>
      <c r="CY261" s="39"/>
      <c r="CZ261" s="39"/>
      <c r="DA261" s="39"/>
      <c r="DB261" s="36"/>
      <c r="DC261" s="36"/>
      <c r="DD261" s="34"/>
      <c r="DE261" s="34"/>
      <c r="DF261" s="34"/>
      <c r="DG261" s="34"/>
      <c r="DH261" s="6"/>
      <c r="DI261" s="6"/>
      <c r="DJ261" s="6"/>
      <c r="DK261" s="6"/>
    </row>
    <row r="262" spans="2:129" ht="15" customHeight="1" x14ac:dyDescent="0.15">
      <c r="B262" s="130"/>
      <c r="C262" s="130"/>
      <c r="D262" s="130"/>
      <c r="E262" s="57"/>
      <c r="F262" s="57"/>
      <c r="G262" s="57"/>
      <c r="H262" s="57"/>
      <c r="I262" s="57"/>
      <c r="J262" s="57"/>
      <c r="K262" s="57"/>
      <c r="L262" s="58"/>
      <c r="M262" s="58"/>
      <c r="N262" s="58"/>
      <c r="O262" s="58"/>
      <c r="P262" s="58"/>
      <c r="Q262" s="58"/>
      <c r="R262" s="58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36"/>
      <c r="AE262" s="36"/>
      <c r="AF262" s="36"/>
      <c r="AG262" s="36"/>
      <c r="AH262" s="36"/>
      <c r="AI262" s="36"/>
      <c r="AJ262" s="37"/>
      <c r="AK262" s="38"/>
      <c r="AL262" s="38"/>
      <c r="AM262" s="38"/>
      <c r="AN262" s="38"/>
      <c r="AO262" s="38"/>
      <c r="AP262" s="38"/>
      <c r="AQ262" s="38"/>
      <c r="AR262" s="39"/>
      <c r="AS262" s="39"/>
      <c r="AT262" s="39"/>
      <c r="AU262" s="39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36"/>
      <c r="BH262" s="36"/>
      <c r="BI262" s="36"/>
      <c r="BJ262" s="36"/>
      <c r="BK262" s="36"/>
      <c r="BL262" s="36"/>
      <c r="BM262" s="37"/>
      <c r="BN262" s="38"/>
      <c r="BO262" s="38"/>
      <c r="BP262" s="38"/>
      <c r="BQ262" s="38"/>
      <c r="BR262" s="38"/>
      <c r="BS262" s="38"/>
      <c r="BT262" s="38"/>
      <c r="BU262" s="39"/>
      <c r="BV262" s="39"/>
      <c r="BW262" s="39"/>
      <c r="BX262" s="39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36"/>
      <c r="CK262" s="36"/>
      <c r="CL262" s="36"/>
      <c r="CM262" s="36"/>
      <c r="CN262" s="36"/>
      <c r="CO262" s="36"/>
      <c r="CP262" s="37"/>
      <c r="CQ262" s="38"/>
      <c r="CR262" s="38"/>
      <c r="CS262" s="38"/>
      <c r="CT262" s="38"/>
      <c r="CU262" s="38"/>
      <c r="CV262" s="38"/>
      <c r="CW262" s="38"/>
      <c r="CX262" s="39"/>
      <c r="CY262" s="39"/>
      <c r="CZ262" s="39"/>
      <c r="DA262" s="39"/>
      <c r="DB262" s="36"/>
      <c r="DC262" s="36"/>
      <c r="DD262" s="34"/>
      <c r="DE262" s="34"/>
      <c r="DF262" s="34"/>
      <c r="DG262" s="34"/>
      <c r="DH262" s="6"/>
      <c r="DI262" s="6"/>
      <c r="DJ262" s="6"/>
      <c r="DK262" s="6"/>
      <c r="DM262" s="2"/>
    </row>
    <row r="263" spans="2:129" ht="15" customHeight="1" x14ac:dyDescent="0.15">
      <c r="B263" s="130"/>
      <c r="C263" s="130"/>
      <c r="D263" s="130"/>
      <c r="E263" s="57"/>
      <c r="F263" s="57"/>
      <c r="G263" s="57"/>
      <c r="H263" s="57"/>
      <c r="I263" s="57"/>
      <c r="J263" s="57"/>
      <c r="K263" s="57"/>
      <c r="L263" s="58"/>
      <c r="M263" s="58"/>
      <c r="N263" s="58"/>
      <c r="O263" s="58"/>
      <c r="P263" s="58"/>
      <c r="Q263" s="58"/>
      <c r="R263" s="58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36"/>
      <c r="AE263" s="36"/>
      <c r="AF263" s="36"/>
      <c r="AG263" s="36"/>
      <c r="AH263" s="36"/>
      <c r="AI263" s="36"/>
      <c r="AJ263" s="37"/>
      <c r="AK263" s="38"/>
      <c r="AL263" s="38"/>
      <c r="AM263" s="38"/>
      <c r="AN263" s="38"/>
      <c r="AO263" s="38"/>
      <c r="AP263" s="38"/>
      <c r="AQ263" s="38"/>
      <c r="AR263" s="39"/>
      <c r="AS263" s="39"/>
      <c r="AT263" s="39"/>
      <c r="AU263" s="39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36"/>
      <c r="BH263" s="36"/>
      <c r="BI263" s="36"/>
      <c r="BJ263" s="36"/>
      <c r="BK263" s="36"/>
      <c r="BL263" s="36"/>
      <c r="BM263" s="37"/>
      <c r="BN263" s="38"/>
      <c r="BO263" s="38"/>
      <c r="BP263" s="38"/>
      <c r="BQ263" s="38"/>
      <c r="BR263" s="38"/>
      <c r="BS263" s="38"/>
      <c r="BT263" s="38"/>
      <c r="BU263" s="39"/>
      <c r="BV263" s="39"/>
      <c r="BW263" s="39"/>
      <c r="BX263" s="39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36"/>
      <c r="CK263" s="36"/>
      <c r="CL263" s="36"/>
      <c r="CM263" s="36"/>
      <c r="CN263" s="36"/>
      <c r="CO263" s="36"/>
      <c r="CP263" s="37"/>
      <c r="CQ263" s="38"/>
      <c r="CR263" s="38"/>
      <c r="CS263" s="38"/>
      <c r="CT263" s="38"/>
      <c r="CU263" s="38"/>
      <c r="CV263" s="38"/>
      <c r="CW263" s="38"/>
      <c r="CX263" s="39"/>
      <c r="CY263" s="39"/>
      <c r="CZ263" s="39"/>
      <c r="DA263" s="39"/>
      <c r="DB263" s="36"/>
      <c r="DC263" s="36"/>
      <c r="DD263" s="34"/>
      <c r="DE263" s="34"/>
      <c r="DF263" s="34"/>
      <c r="DG263" s="34"/>
      <c r="DH263" s="6"/>
      <c r="DI263" s="6"/>
      <c r="DJ263" s="6"/>
      <c r="DK263" s="6"/>
    </row>
    <row r="264" spans="2:129" ht="15" customHeight="1" x14ac:dyDescent="0.15">
      <c r="B264" s="130"/>
      <c r="C264" s="130"/>
      <c r="D264" s="130"/>
      <c r="E264" s="57"/>
      <c r="F264" s="57"/>
      <c r="G264" s="57"/>
      <c r="H264" s="57"/>
      <c r="I264" s="57"/>
      <c r="J264" s="57"/>
      <c r="K264" s="57"/>
      <c r="L264" s="58"/>
      <c r="M264" s="58"/>
      <c r="N264" s="58"/>
      <c r="O264" s="58"/>
      <c r="P264" s="58"/>
      <c r="Q264" s="58"/>
      <c r="R264" s="58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36"/>
      <c r="AE264" s="36"/>
      <c r="AF264" s="36"/>
      <c r="AG264" s="36"/>
      <c r="AH264" s="36"/>
      <c r="AI264" s="36"/>
      <c r="AJ264" s="37"/>
      <c r="AK264" s="38"/>
      <c r="AL264" s="38"/>
      <c r="AM264" s="38"/>
      <c r="AN264" s="38"/>
      <c r="AO264" s="38"/>
      <c r="AP264" s="38"/>
      <c r="AQ264" s="38"/>
      <c r="AR264" s="39"/>
      <c r="AS264" s="39"/>
      <c r="AT264" s="39"/>
      <c r="AU264" s="39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36"/>
      <c r="BH264" s="36"/>
      <c r="BI264" s="36"/>
      <c r="BJ264" s="36"/>
      <c r="BK264" s="36"/>
      <c r="BL264" s="36"/>
      <c r="BM264" s="37"/>
      <c r="BN264" s="38"/>
      <c r="BO264" s="38"/>
      <c r="BP264" s="38"/>
      <c r="BQ264" s="38"/>
      <c r="BR264" s="38"/>
      <c r="BS264" s="38"/>
      <c r="BT264" s="38"/>
      <c r="BU264" s="39"/>
      <c r="BV264" s="39"/>
      <c r="BW264" s="39"/>
      <c r="BX264" s="39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36"/>
      <c r="CK264" s="36"/>
      <c r="CL264" s="36"/>
      <c r="CM264" s="36"/>
      <c r="CN264" s="36"/>
      <c r="CO264" s="36"/>
      <c r="CP264" s="37"/>
      <c r="CQ264" s="38"/>
      <c r="CR264" s="38"/>
      <c r="CS264" s="38"/>
      <c r="CT264" s="38"/>
      <c r="CU264" s="38"/>
      <c r="CV264" s="38"/>
      <c r="CW264" s="38"/>
      <c r="CX264" s="39"/>
      <c r="CY264" s="39"/>
      <c r="CZ264" s="39"/>
      <c r="DA264" s="39"/>
      <c r="DB264" s="36"/>
      <c r="DC264" s="36"/>
      <c r="DD264" s="34"/>
      <c r="DE264" s="34"/>
      <c r="DF264" s="34"/>
      <c r="DG264" s="34"/>
      <c r="DH264" s="6"/>
      <c r="DI264" s="6"/>
      <c r="DJ264" s="6"/>
      <c r="DK264" s="6"/>
    </row>
    <row r="265" spans="2:129" ht="15" customHeight="1" x14ac:dyDescent="0.15">
      <c r="B265" s="117"/>
      <c r="C265" s="117"/>
      <c r="D265" s="117"/>
      <c r="E265" s="57"/>
      <c r="F265" s="57"/>
      <c r="G265" s="57"/>
      <c r="H265" s="57"/>
      <c r="I265" s="57"/>
      <c r="J265" s="57"/>
      <c r="K265" s="57"/>
      <c r="L265" s="58"/>
      <c r="M265" s="58"/>
      <c r="N265" s="58"/>
      <c r="O265" s="58"/>
      <c r="P265" s="58"/>
      <c r="Q265" s="58"/>
      <c r="R265" s="58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36"/>
      <c r="AE265" s="36"/>
      <c r="AF265" s="36"/>
      <c r="AG265" s="36"/>
      <c r="AH265" s="36"/>
      <c r="AI265" s="36"/>
      <c r="AJ265" s="37"/>
      <c r="AK265" s="38"/>
      <c r="AL265" s="38"/>
      <c r="AM265" s="38"/>
      <c r="AN265" s="38"/>
      <c r="AO265" s="38"/>
      <c r="AP265" s="38"/>
      <c r="AQ265" s="38"/>
      <c r="AR265" s="39"/>
      <c r="AS265" s="39"/>
      <c r="AT265" s="39"/>
      <c r="AU265" s="39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36"/>
      <c r="BH265" s="36"/>
      <c r="BI265" s="36"/>
      <c r="BJ265" s="36"/>
      <c r="BK265" s="36"/>
      <c r="BL265" s="36"/>
      <c r="BM265" s="37"/>
      <c r="BN265" s="38"/>
      <c r="BO265" s="38"/>
      <c r="BP265" s="38"/>
      <c r="BQ265" s="38"/>
      <c r="BR265" s="38"/>
      <c r="BS265" s="38"/>
      <c r="BT265" s="38"/>
      <c r="BU265" s="39"/>
      <c r="BV265" s="39"/>
      <c r="BW265" s="39"/>
      <c r="BX265" s="39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36"/>
      <c r="CK265" s="36"/>
      <c r="CL265" s="36"/>
      <c r="CM265" s="36"/>
      <c r="CN265" s="36"/>
      <c r="CO265" s="36"/>
      <c r="CP265" s="37"/>
      <c r="CQ265" s="38"/>
      <c r="CR265" s="38"/>
      <c r="CS265" s="38"/>
      <c r="CT265" s="38"/>
      <c r="CU265" s="38"/>
      <c r="CV265" s="38"/>
      <c r="CW265" s="38"/>
      <c r="CX265" s="39"/>
      <c r="CY265" s="39"/>
      <c r="CZ265" s="39"/>
      <c r="DA265" s="39"/>
      <c r="DB265" s="13"/>
      <c r="DC265" s="13"/>
      <c r="DD265" s="34"/>
      <c r="DE265" s="34"/>
      <c r="DF265" s="34"/>
      <c r="DG265" s="34"/>
      <c r="DH265" s="6"/>
      <c r="DI265" s="6"/>
      <c r="DJ265" s="6"/>
      <c r="DK265" s="6"/>
    </row>
    <row r="266" spans="2:129" ht="15" customHeight="1" x14ac:dyDescent="0.15">
      <c r="B266" s="117"/>
      <c r="C266" s="117"/>
      <c r="D266" s="117"/>
      <c r="E266" s="25"/>
      <c r="F266" s="25"/>
      <c r="G266" s="25"/>
      <c r="H266" s="25"/>
      <c r="I266" s="25"/>
      <c r="J266" s="25"/>
      <c r="K266" s="25"/>
      <c r="L266" s="36"/>
      <c r="M266" s="36"/>
      <c r="N266" s="36"/>
      <c r="O266" s="36"/>
      <c r="P266" s="36"/>
      <c r="Q266" s="37"/>
      <c r="R266" s="38"/>
      <c r="S266" s="38"/>
      <c r="T266" s="38"/>
      <c r="U266" s="38"/>
      <c r="V266" s="38"/>
      <c r="W266" s="38"/>
      <c r="X266" s="38"/>
      <c r="Y266" s="39"/>
      <c r="Z266" s="39"/>
      <c r="AA266" s="39"/>
      <c r="AB266" s="39"/>
      <c r="AC266" s="40"/>
      <c r="AD266" s="40"/>
      <c r="AE266" s="40"/>
      <c r="AF266" s="40"/>
      <c r="AG266" s="18"/>
      <c r="AH266" s="18"/>
      <c r="AI266" s="7"/>
      <c r="AJ266" s="7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34"/>
      <c r="CZ266" s="34"/>
      <c r="DA266" s="34"/>
      <c r="DB266" s="34"/>
      <c r="DC266" s="34"/>
      <c r="DD266" s="34"/>
      <c r="DE266" s="34"/>
      <c r="DF266" s="34"/>
      <c r="DG266" s="34"/>
      <c r="DH266" s="6"/>
      <c r="DI266" s="6"/>
      <c r="DJ266" s="6"/>
      <c r="DK266" s="6"/>
    </row>
    <row r="267" spans="2:129" ht="15" customHeight="1" x14ac:dyDescent="0.15">
      <c r="B267" s="2"/>
      <c r="C267" s="2"/>
      <c r="D267" s="2"/>
      <c r="E267" s="12"/>
      <c r="F267" s="7"/>
      <c r="G267" s="7"/>
      <c r="H267" s="7"/>
      <c r="I267" s="7"/>
      <c r="J267" s="42"/>
      <c r="K267" s="42"/>
      <c r="L267" s="42"/>
      <c r="M267" s="42"/>
      <c r="N267" s="42"/>
      <c r="O267" s="42"/>
      <c r="P267" s="43"/>
      <c r="Q267" s="44"/>
      <c r="R267" s="42"/>
      <c r="S267" s="42"/>
      <c r="T267" s="42"/>
      <c r="U267" s="42"/>
      <c r="V267" s="42"/>
      <c r="W267" s="42"/>
      <c r="X267" s="42"/>
      <c r="Y267" s="42"/>
      <c r="Z267" s="42"/>
      <c r="AA267" s="86">
        <f>DATE(YEAR(P268),MONTH(P268),1)</f>
        <v>46631</v>
      </c>
      <c r="AB267" s="172">
        <f>DATE(YEAR(AA267),MONTH(AA267),1)</f>
        <v>46631</v>
      </c>
      <c r="AC267" s="172"/>
      <c r="AD267" s="172"/>
      <c r="AE267" s="172"/>
      <c r="AF267" s="172"/>
      <c r="AG267" s="45"/>
      <c r="AH267" s="45"/>
      <c r="AI267" s="45"/>
      <c r="AJ267" s="45"/>
      <c r="AK267" s="42"/>
      <c r="AL267" s="42"/>
      <c r="AM267" s="42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87">
        <f>EOMONTH(AA267,1)</f>
        <v>46691</v>
      </c>
      <c r="BG267" s="172">
        <f>DATE(YEAR(BF267),MONTH(BF267),1)</f>
        <v>46661</v>
      </c>
      <c r="BH267" s="172"/>
      <c r="BI267" s="172"/>
      <c r="BJ267" s="172"/>
      <c r="BK267" s="172"/>
      <c r="BL267" s="46"/>
      <c r="BM267" s="46"/>
      <c r="BN267" s="46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87">
        <f>EOMONTH(BF267,1)</f>
        <v>46721</v>
      </c>
      <c r="CL267" s="172">
        <f>DATE(YEAR(CK267),MONTH(CK267),1)</f>
        <v>46692</v>
      </c>
      <c r="CM267" s="172"/>
      <c r="CN267" s="172"/>
      <c r="CO267" s="172"/>
      <c r="CP267" s="172"/>
      <c r="CQ267" s="46"/>
      <c r="CR267" s="46"/>
      <c r="CS267" s="46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34"/>
      <c r="DE267" s="34"/>
      <c r="DF267" s="145" t="s">
        <v>5</v>
      </c>
      <c r="DG267" s="145"/>
      <c r="DH267" s="145"/>
      <c r="DJ267" s="77" t="s">
        <v>43</v>
      </c>
      <c r="DL267" s="34"/>
      <c r="DM267" s="145" t="s">
        <v>5</v>
      </c>
      <c r="DN267" s="145"/>
      <c r="DO267" s="145"/>
      <c r="DQ267" s="77" t="s">
        <v>43</v>
      </c>
      <c r="DS267" s="34"/>
      <c r="DT267" s="145" t="s">
        <v>5</v>
      </c>
      <c r="DU267" s="145"/>
      <c r="DV267" s="145"/>
      <c r="DX267" s="77" t="s">
        <v>43</v>
      </c>
    </row>
    <row r="268" spans="2:129" ht="15" customHeight="1" x14ac:dyDescent="0.15">
      <c r="B268" s="134"/>
      <c r="C268" s="134"/>
      <c r="D268" s="134"/>
      <c r="E268" s="135" t="s">
        <v>3</v>
      </c>
      <c r="F268" s="136"/>
      <c r="G268" s="136"/>
      <c r="H268" s="136"/>
      <c r="I268" s="136"/>
      <c r="J268" s="137"/>
      <c r="K268" s="141" t="s">
        <v>4</v>
      </c>
      <c r="L268" s="136"/>
      <c r="M268" s="136"/>
      <c r="N268" s="136"/>
      <c r="O268" s="137"/>
      <c r="P268" s="47">
        <f>DATE(YEAR(DD228),MONTH(DD228),1)</f>
        <v>46631</v>
      </c>
      <c r="Q268" s="47">
        <f>P268+DAY(1)</f>
        <v>46632</v>
      </c>
      <c r="R268" s="47">
        <f>Q268+DAY(1)</f>
        <v>46633</v>
      </c>
      <c r="S268" s="47">
        <f t="shared" ref="S268" si="835">R268+DAY(1)</f>
        <v>46634</v>
      </c>
      <c r="T268" s="47">
        <f t="shared" ref="T268" si="836">S268+DAY(1)</f>
        <v>46635</v>
      </c>
      <c r="U268" s="47">
        <f t="shared" ref="U268" si="837">T268+DAY(1)</f>
        <v>46636</v>
      </c>
      <c r="V268" s="47">
        <f t="shared" ref="V268" si="838">U268+DAY(1)</f>
        <v>46637</v>
      </c>
      <c r="W268" s="47">
        <f t="shared" ref="W268" si="839">V268+DAY(1)</f>
        <v>46638</v>
      </c>
      <c r="X268" s="47">
        <f t="shared" ref="X268" si="840">W268+DAY(1)</f>
        <v>46639</v>
      </c>
      <c r="Y268" s="47">
        <f t="shared" ref="Y268" si="841">X268+DAY(1)</f>
        <v>46640</v>
      </c>
      <c r="Z268" s="47">
        <f t="shared" ref="Z268" si="842">Y268+DAY(1)</f>
        <v>46641</v>
      </c>
      <c r="AA268" s="47">
        <f t="shared" ref="AA268" si="843">Z268+DAY(1)</f>
        <v>46642</v>
      </c>
      <c r="AB268" s="47">
        <f t="shared" ref="AB268" si="844">AA268+DAY(1)</f>
        <v>46643</v>
      </c>
      <c r="AC268" s="47">
        <f t="shared" ref="AC268" si="845">AB268+DAY(1)</f>
        <v>46644</v>
      </c>
      <c r="AD268" s="47">
        <f t="shared" ref="AD268" si="846">AC268+DAY(1)</f>
        <v>46645</v>
      </c>
      <c r="AE268" s="47">
        <f t="shared" ref="AE268" si="847">AD268+DAY(1)</f>
        <v>46646</v>
      </c>
      <c r="AF268" s="47">
        <f t="shared" ref="AF268" si="848">AE268+DAY(1)</f>
        <v>46647</v>
      </c>
      <c r="AG268" s="47">
        <f t="shared" ref="AG268" si="849">AF268+DAY(1)</f>
        <v>46648</v>
      </c>
      <c r="AH268" s="47">
        <f t="shared" ref="AH268" si="850">AG268+DAY(1)</f>
        <v>46649</v>
      </c>
      <c r="AI268" s="47">
        <f t="shared" ref="AI268" si="851">AH268+DAY(1)</f>
        <v>46650</v>
      </c>
      <c r="AJ268" s="47">
        <f t="shared" ref="AJ268" si="852">AI268+DAY(1)</f>
        <v>46651</v>
      </c>
      <c r="AK268" s="47">
        <f t="shared" ref="AK268" si="853">AJ268+DAY(1)</f>
        <v>46652</v>
      </c>
      <c r="AL268" s="47">
        <f t="shared" ref="AL268" si="854">AK268+DAY(1)</f>
        <v>46653</v>
      </c>
      <c r="AM268" s="47">
        <f t="shared" ref="AM268" si="855">AL268+DAY(1)</f>
        <v>46654</v>
      </c>
      <c r="AN268" s="47">
        <f t="shared" ref="AN268" si="856">AM268+DAY(1)</f>
        <v>46655</v>
      </c>
      <c r="AO268" s="47">
        <f t="shared" ref="AO268" si="857">AN268+DAY(1)</f>
        <v>46656</v>
      </c>
      <c r="AP268" s="47">
        <f t="shared" ref="AP268" si="858">AO268+DAY(1)</f>
        <v>46657</v>
      </c>
      <c r="AQ268" s="47">
        <f t="shared" ref="AQ268" si="859">AP268+DAY(1)</f>
        <v>46658</v>
      </c>
      <c r="AR268" s="47">
        <f t="shared" ref="AR268" si="860">AQ268+DAY(1)</f>
        <v>46659</v>
      </c>
      <c r="AS268" s="47">
        <f t="shared" ref="AS268" si="861">AR268+DAY(1)</f>
        <v>46660</v>
      </c>
      <c r="AT268" s="47">
        <f t="shared" ref="AT268" si="862">AS268+DAY(1)</f>
        <v>46661</v>
      </c>
      <c r="AU268" s="47">
        <f t="shared" ref="AU268" si="863">AT268+DAY(1)</f>
        <v>46662</v>
      </c>
      <c r="AV268" s="47">
        <f t="shared" ref="AV268" si="864">AU268+DAY(1)</f>
        <v>46663</v>
      </c>
      <c r="AW268" s="47">
        <f t="shared" ref="AW268" si="865">AV268+DAY(1)</f>
        <v>46664</v>
      </c>
      <c r="AX268" s="47">
        <f t="shared" ref="AX268" si="866">AW268+DAY(1)</f>
        <v>46665</v>
      </c>
      <c r="AY268" s="47">
        <f t="shared" ref="AY268" si="867">AX268+DAY(1)</f>
        <v>46666</v>
      </c>
      <c r="AZ268" s="47">
        <f t="shared" ref="AZ268" si="868">AY268+DAY(1)</f>
        <v>46667</v>
      </c>
      <c r="BA268" s="47">
        <f t="shared" ref="BA268" si="869">AZ268+DAY(1)</f>
        <v>46668</v>
      </c>
      <c r="BB268" s="47">
        <f t="shared" ref="BB268" si="870">BA268+DAY(1)</f>
        <v>46669</v>
      </c>
      <c r="BC268" s="47">
        <f t="shared" ref="BC268" si="871">BB268+DAY(1)</f>
        <v>46670</v>
      </c>
      <c r="BD268" s="47">
        <f t="shared" ref="BD268" si="872">BC268+DAY(1)</f>
        <v>46671</v>
      </c>
      <c r="BE268" s="47">
        <f t="shared" ref="BE268" si="873">BD268+DAY(1)</f>
        <v>46672</v>
      </c>
      <c r="BF268" s="47">
        <f t="shared" ref="BF268" si="874">BE268+DAY(1)</f>
        <v>46673</v>
      </c>
      <c r="BG268" s="47">
        <f t="shared" ref="BG268" si="875">BF268+DAY(1)</f>
        <v>46674</v>
      </c>
      <c r="BH268" s="47">
        <f t="shared" ref="BH268" si="876">BG268+DAY(1)</f>
        <v>46675</v>
      </c>
      <c r="BI268" s="47">
        <f t="shared" ref="BI268" si="877">BH268+DAY(1)</f>
        <v>46676</v>
      </c>
      <c r="BJ268" s="47">
        <f t="shared" ref="BJ268" si="878">BI268+DAY(1)</f>
        <v>46677</v>
      </c>
      <c r="BK268" s="47">
        <f t="shared" ref="BK268" si="879">BJ268+DAY(1)</f>
        <v>46678</v>
      </c>
      <c r="BL268" s="47">
        <f t="shared" ref="BL268" si="880">BK268+DAY(1)</f>
        <v>46679</v>
      </c>
      <c r="BM268" s="47">
        <f t="shared" ref="BM268" si="881">BL268+DAY(1)</f>
        <v>46680</v>
      </c>
      <c r="BN268" s="47">
        <f t="shared" ref="BN268" si="882">BM268+DAY(1)</f>
        <v>46681</v>
      </c>
      <c r="BO268" s="47">
        <f t="shared" ref="BO268" si="883">BN268+DAY(1)</f>
        <v>46682</v>
      </c>
      <c r="BP268" s="47">
        <f t="shared" ref="BP268" si="884">BO268+DAY(1)</f>
        <v>46683</v>
      </c>
      <c r="BQ268" s="47">
        <f t="shared" ref="BQ268" si="885">BP268+DAY(1)</f>
        <v>46684</v>
      </c>
      <c r="BR268" s="47">
        <f t="shared" ref="BR268" si="886">BQ268+DAY(1)</f>
        <v>46685</v>
      </c>
      <c r="BS268" s="47">
        <f t="shared" ref="BS268" si="887">BR268+DAY(1)</f>
        <v>46686</v>
      </c>
      <c r="BT268" s="47">
        <f t="shared" ref="BT268" si="888">BS268+DAY(1)</f>
        <v>46687</v>
      </c>
      <c r="BU268" s="47">
        <f t="shared" ref="BU268" si="889">BT268+DAY(1)</f>
        <v>46688</v>
      </c>
      <c r="BV268" s="47">
        <f t="shared" ref="BV268" si="890">BU268+DAY(1)</f>
        <v>46689</v>
      </c>
      <c r="BW268" s="47">
        <f t="shared" ref="BW268" si="891">BV268+DAY(1)</f>
        <v>46690</v>
      </c>
      <c r="BX268" s="47">
        <f t="shared" ref="BX268" si="892">BW268+DAY(1)</f>
        <v>46691</v>
      </c>
      <c r="BY268" s="47">
        <f t="shared" ref="BY268" si="893">BX268+DAY(1)</f>
        <v>46692</v>
      </c>
      <c r="BZ268" s="47">
        <f t="shared" ref="BZ268" si="894">BY268+DAY(1)</f>
        <v>46693</v>
      </c>
      <c r="CA268" s="47">
        <f t="shared" ref="CA268" si="895">BZ268+DAY(1)</f>
        <v>46694</v>
      </c>
      <c r="CB268" s="47">
        <f t="shared" ref="CB268" si="896">CA268+DAY(1)</f>
        <v>46695</v>
      </c>
      <c r="CC268" s="47">
        <f t="shared" ref="CC268" si="897">CB268+DAY(1)</f>
        <v>46696</v>
      </c>
      <c r="CD268" s="47">
        <f t="shared" ref="CD268" si="898">CC268+DAY(1)</f>
        <v>46697</v>
      </c>
      <c r="CE268" s="47">
        <f t="shared" ref="CE268" si="899">CD268+DAY(1)</f>
        <v>46698</v>
      </c>
      <c r="CF268" s="47">
        <f t="shared" ref="CF268" si="900">CE268+DAY(1)</f>
        <v>46699</v>
      </c>
      <c r="CG268" s="47">
        <f t="shared" ref="CG268" si="901">CF268+DAY(1)</f>
        <v>46700</v>
      </c>
      <c r="CH268" s="47">
        <f t="shared" ref="CH268" si="902">CG268+DAY(1)</f>
        <v>46701</v>
      </c>
      <c r="CI268" s="47">
        <f t="shared" ref="CI268" si="903">CH268+DAY(1)</f>
        <v>46702</v>
      </c>
      <c r="CJ268" s="47">
        <f t="shared" ref="CJ268" si="904">CI268+DAY(1)</f>
        <v>46703</v>
      </c>
      <c r="CK268" s="47">
        <f t="shared" ref="CK268" si="905">CJ268+DAY(1)</f>
        <v>46704</v>
      </c>
      <c r="CL268" s="47">
        <f t="shared" ref="CL268" si="906">CK268+DAY(1)</f>
        <v>46705</v>
      </c>
      <c r="CM268" s="47">
        <f t="shared" ref="CM268" si="907">CL268+DAY(1)</f>
        <v>46706</v>
      </c>
      <c r="CN268" s="47">
        <f t="shared" ref="CN268" si="908">CM268+DAY(1)</f>
        <v>46707</v>
      </c>
      <c r="CO268" s="47">
        <f t="shared" ref="CO268" si="909">CN268+DAY(1)</f>
        <v>46708</v>
      </c>
      <c r="CP268" s="47">
        <f t="shared" ref="CP268" si="910">CO268+DAY(1)</f>
        <v>46709</v>
      </c>
      <c r="CQ268" s="47">
        <f t="shared" ref="CQ268" si="911">CP268+DAY(1)</f>
        <v>46710</v>
      </c>
      <c r="CR268" s="47">
        <f t="shared" ref="CR268" si="912">CQ268+DAY(1)</f>
        <v>46711</v>
      </c>
      <c r="CS268" s="47">
        <f t="shared" ref="CS268" si="913">CR268+DAY(1)</f>
        <v>46712</v>
      </c>
      <c r="CT268" s="47">
        <f t="shared" ref="CT268" si="914">CS268+DAY(1)</f>
        <v>46713</v>
      </c>
      <c r="CU268" s="47">
        <f t="shared" ref="CU268" si="915">CT268+DAY(1)</f>
        <v>46714</v>
      </c>
      <c r="CV268" s="47">
        <f t="shared" ref="CV268" si="916">CU268+DAY(1)</f>
        <v>46715</v>
      </c>
      <c r="CW268" s="47">
        <f t="shared" ref="CW268" si="917">CV268+DAY(1)</f>
        <v>46716</v>
      </c>
      <c r="CX268" s="47">
        <f t="shared" ref="CX268" si="918">CW268+DAY(1)</f>
        <v>46717</v>
      </c>
      <c r="CY268" s="47">
        <f t="shared" ref="CY268" si="919">CX268+DAY(1)</f>
        <v>46718</v>
      </c>
      <c r="CZ268" s="47">
        <f t="shared" ref="CZ268" si="920">CY268+DAY(1)</f>
        <v>46719</v>
      </c>
      <c r="DA268" s="47">
        <f t="shared" ref="DA268" si="921">CZ268+DAY(1)</f>
        <v>46720</v>
      </c>
      <c r="DB268" s="47">
        <f t="shared" ref="DB268" si="922">DA268+DAY(1)</f>
        <v>46721</v>
      </c>
      <c r="DC268" s="55">
        <f t="shared" ref="DC268" si="923">DB268+DAY(1)</f>
        <v>46722</v>
      </c>
      <c r="DD268" s="66">
        <f>DC268+DAY(1)</f>
        <v>46723</v>
      </c>
      <c r="DE268" s="48"/>
      <c r="DF268" s="143">
        <f>AB267</f>
        <v>46631</v>
      </c>
      <c r="DG268" s="143"/>
      <c r="DH268" s="143"/>
      <c r="DJ268" s="82" t="str">
        <f>IF(AND(DJ288&lt;0.285,DF288&gt;=1),"NG","OK")</f>
        <v>OK</v>
      </c>
      <c r="DK268" s="80">
        <f>IFERROR(IF(DJ268="NG",1,0),0)</f>
        <v>0</v>
      </c>
      <c r="DL268" s="48"/>
      <c r="DM268" s="143">
        <f>BG267</f>
        <v>46661</v>
      </c>
      <c r="DN268" s="143"/>
      <c r="DO268" s="143"/>
      <c r="DQ268" s="82" t="str">
        <f>IF(AND(DQ288&lt;0.285,DM288&gt;=1),"NG","OK")</f>
        <v>OK</v>
      </c>
      <c r="DR268" s="80">
        <f>IFERROR(IF(DQ268="NG",1,0),0)</f>
        <v>0</v>
      </c>
      <c r="DS268" s="48"/>
      <c r="DT268" s="143">
        <f>CL267</f>
        <v>46692</v>
      </c>
      <c r="DU268" s="143"/>
      <c r="DV268" s="143"/>
      <c r="DX268" s="82" t="str">
        <f>IF(AND(DX288&lt;0.285,DT288&gt;=1),"NG","OK")</f>
        <v>OK</v>
      </c>
      <c r="DY268" s="80">
        <f>IFERROR(IF(DX268="NG",1,0),0)</f>
        <v>0</v>
      </c>
    </row>
    <row r="269" spans="2:129" ht="15" customHeight="1" x14ac:dyDescent="0.15">
      <c r="B269" s="134"/>
      <c r="C269" s="134"/>
      <c r="D269" s="134"/>
      <c r="E269" s="138"/>
      <c r="F269" s="139"/>
      <c r="G269" s="139"/>
      <c r="H269" s="139"/>
      <c r="I269" s="139"/>
      <c r="J269" s="140"/>
      <c r="K269" s="142"/>
      <c r="L269" s="139"/>
      <c r="M269" s="139"/>
      <c r="N269" s="139"/>
      <c r="O269" s="140"/>
      <c r="P269" s="49" t="str">
        <f>TEXT(WEEKDAY(+P268),"aaa")</f>
        <v>水</v>
      </c>
      <c r="Q269" s="49" t="str">
        <f>TEXT(WEEKDAY(+Q268),"aaa")</f>
        <v>木</v>
      </c>
      <c r="R269" s="49" t="str">
        <f>TEXT(WEEKDAY(+R268),"aaa")</f>
        <v>金</v>
      </c>
      <c r="S269" s="49" t="str">
        <f>TEXT(WEEKDAY(+S268),"aaa")</f>
        <v>土</v>
      </c>
      <c r="T269" s="49" t="str">
        <f t="shared" ref="T269:CE269" si="924">TEXT(WEEKDAY(+T268),"aaa")</f>
        <v>日</v>
      </c>
      <c r="U269" s="49" t="str">
        <f t="shared" si="924"/>
        <v>月</v>
      </c>
      <c r="V269" s="49" t="str">
        <f t="shared" si="924"/>
        <v>火</v>
      </c>
      <c r="W269" s="49" t="str">
        <f t="shared" si="924"/>
        <v>水</v>
      </c>
      <c r="X269" s="49" t="str">
        <f t="shared" si="924"/>
        <v>木</v>
      </c>
      <c r="Y269" s="49" t="str">
        <f t="shared" si="924"/>
        <v>金</v>
      </c>
      <c r="Z269" s="49" t="str">
        <f t="shared" si="924"/>
        <v>土</v>
      </c>
      <c r="AA269" s="49" t="str">
        <f t="shared" si="924"/>
        <v>日</v>
      </c>
      <c r="AB269" s="49" t="str">
        <f t="shared" si="924"/>
        <v>月</v>
      </c>
      <c r="AC269" s="49" t="str">
        <f t="shared" si="924"/>
        <v>火</v>
      </c>
      <c r="AD269" s="49" t="str">
        <f t="shared" si="924"/>
        <v>水</v>
      </c>
      <c r="AE269" s="49" t="str">
        <f t="shared" si="924"/>
        <v>木</v>
      </c>
      <c r="AF269" s="49" t="str">
        <f t="shared" si="924"/>
        <v>金</v>
      </c>
      <c r="AG269" s="49" t="str">
        <f t="shared" si="924"/>
        <v>土</v>
      </c>
      <c r="AH269" s="49" t="str">
        <f t="shared" si="924"/>
        <v>日</v>
      </c>
      <c r="AI269" s="49" t="str">
        <f t="shared" si="924"/>
        <v>月</v>
      </c>
      <c r="AJ269" s="49" t="str">
        <f t="shared" si="924"/>
        <v>火</v>
      </c>
      <c r="AK269" s="49" t="str">
        <f t="shared" si="924"/>
        <v>水</v>
      </c>
      <c r="AL269" s="49" t="str">
        <f t="shared" si="924"/>
        <v>木</v>
      </c>
      <c r="AM269" s="49" t="str">
        <f t="shared" si="924"/>
        <v>金</v>
      </c>
      <c r="AN269" s="49" t="str">
        <f t="shared" si="924"/>
        <v>土</v>
      </c>
      <c r="AO269" s="49" t="str">
        <f t="shared" si="924"/>
        <v>日</v>
      </c>
      <c r="AP269" s="49" t="str">
        <f t="shared" si="924"/>
        <v>月</v>
      </c>
      <c r="AQ269" s="49" t="str">
        <f t="shared" si="924"/>
        <v>火</v>
      </c>
      <c r="AR269" s="49" t="str">
        <f t="shared" si="924"/>
        <v>水</v>
      </c>
      <c r="AS269" s="49" t="str">
        <f t="shared" si="924"/>
        <v>木</v>
      </c>
      <c r="AT269" s="49" t="str">
        <f t="shared" si="924"/>
        <v>金</v>
      </c>
      <c r="AU269" s="49" t="str">
        <f t="shared" si="924"/>
        <v>土</v>
      </c>
      <c r="AV269" s="49" t="str">
        <f t="shared" si="924"/>
        <v>日</v>
      </c>
      <c r="AW269" s="49" t="str">
        <f t="shared" si="924"/>
        <v>月</v>
      </c>
      <c r="AX269" s="49" t="str">
        <f t="shared" si="924"/>
        <v>火</v>
      </c>
      <c r="AY269" s="49" t="str">
        <f t="shared" si="924"/>
        <v>水</v>
      </c>
      <c r="AZ269" s="49" t="str">
        <f t="shared" si="924"/>
        <v>木</v>
      </c>
      <c r="BA269" s="49" t="str">
        <f t="shared" si="924"/>
        <v>金</v>
      </c>
      <c r="BB269" s="49" t="str">
        <f t="shared" si="924"/>
        <v>土</v>
      </c>
      <c r="BC269" s="49" t="str">
        <f t="shared" si="924"/>
        <v>日</v>
      </c>
      <c r="BD269" s="49" t="str">
        <f t="shared" si="924"/>
        <v>月</v>
      </c>
      <c r="BE269" s="49" t="str">
        <f t="shared" si="924"/>
        <v>火</v>
      </c>
      <c r="BF269" s="49" t="str">
        <f t="shared" si="924"/>
        <v>水</v>
      </c>
      <c r="BG269" s="49" t="str">
        <f t="shared" si="924"/>
        <v>木</v>
      </c>
      <c r="BH269" s="49" t="str">
        <f t="shared" si="924"/>
        <v>金</v>
      </c>
      <c r="BI269" s="49" t="str">
        <f t="shared" si="924"/>
        <v>土</v>
      </c>
      <c r="BJ269" s="49" t="str">
        <f t="shared" si="924"/>
        <v>日</v>
      </c>
      <c r="BK269" s="49" t="str">
        <f t="shared" si="924"/>
        <v>月</v>
      </c>
      <c r="BL269" s="49" t="str">
        <f t="shared" si="924"/>
        <v>火</v>
      </c>
      <c r="BM269" s="49" t="str">
        <f t="shared" si="924"/>
        <v>水</v>
      </c>
      <c r="BN269" s="49" t="str">
        <f t="shared" si="924"/>
        <v>木</v>
      </c>
      <c r="BO269" s="49" t="str">
        <f t="shared" si="924"/>
        <v>金</v>
      </c>
      <c r="BP269" s="49" t="str">
        <f t="shared" si="924"/>
        <v>土</v>
      </c>
      <c r="BQ269" s="49" t="str">
        <f t="shared" si="924"/>
        <v>日</v>
      </c>
      <c r="BR269" s="49" t="str">
        <f t="shared" si="924"/>
        <v>月</v>
      </c>
      <c r="BS269" s="49" t="str">
        <f t="shared" si="924"/>
        <v>火</v>
      </c>
      <c r="BT269" s="49" t="str">
        <f t="shared" si="924"/>
        <v>水</v>
      </c>
      <c r="BU269" s="49" t="str">
        <f t="shared" si="924"/>
        <v>木</v>
      </c>
      <c r="BV269" s="49" t="str">
        <f t="shared" si="924"/>
        <v>金</v>
      </c>
      <c r="BW269" s="49" t="str">
        <f t="shared" si="924"/>
        <v>土</v>
      </c>
      <c r="BX269" s="49" t="str">
        <f t="shared" si="924"/>
        <v>日</v>
      </c>
      <c r="BY269" s="49" t="str">
        <f t="shared" si="924"/>
        <v>月</v>
      </c>
      <c r="BZ269" s="49" t="str">
        <f t="shared" si="924"/>
        <v>火</v>
      </c>
      <c r="CA269" s="49" t="str">
        <f t="shared" si="924"/>
        <v>水</v>
      </c>
      <c r="CB269" s="49" t="str">
        <f t="shared" si="924"/>
        <v>木</v>
      </c>
      <c r="CC269" s="49" t="str">
        <f t="shared" si="924"/>
        <v>金</v>
      </c>
      <c r="CD269" s="49" t="str">
        <f t="shared" si="924"/>
        <v>土</v>
      </c>
      <c r="CE269" s="49" t="str">
        <f t="shared" si="924"/>
        <v>日</v>
      </c>
      <c r="CF269" s="49" t="str">
        <f t="shared" ref="CF269:DC269" si="925">TEXT(WEEKDAY(+CF268),"aaa")</f>
        <v>月</v>
      </c>
      <c r="CG269" s="49" t="str">
        <f t="shared" si="925"/>
        <v>火</v>
      </c>
      <c r="CH269" s="49" t="str">
        <f t="shared" si="925"/>
        <v>水</v>
      </c>
      <c r="CI269" s="49" t="str">
        <f t="shared" si="925"/>
        <v>木</v>
      </c>
      <c r="CJ269" s="49" t="str">
        <f t="shared" si="925"/>
        <v>金</v>
      </c>
      <c r="CK269" s="49" t="str">
        <f t="shared" si="925"/>
        <v>土</v>
      </c>
      <c r="CL269" s="49" t="str">
        <f t="shared" si="925"/>
        <v>日</v>
      </c>
      <c r="CM269" s="49" t="str">
        <f t="shared" si="925"/>
        <v>月</v>
      </c>
      <c r="CN269" s="49" t="str">
        <f t="shared" si="925"/>
        <v>火</v>
      </c>
      <c r="CO269" s="49" t="str">
        <f t="shared" si="925"/>
        <v>水</v>
      </c>
      <c r="CP269" s="49" t="str">
        <f t="shared" si="925"/>
        <v>木</v>
      </c>
      <c r="CQ269" s="49" t="str">
        <f t="shared" si="925"/>
        <v>金</v>
      </c>
      <c r="CR269" s="49" t="str">
        <f t="shared" si="925"/>
        <v>土</v>
      </c>
      <c r="CS269" s="49" t="str">
        <f t="shared" si="925"/>
        <v>日</v>
      </c>
      <c r="CT269" s="49" t="str">
        <f t="shared" si="925"/>
        <v>月</v>
      </c>
      <c r="CU269" s="49" t="str">
        <f t="shared" si="925"/>
        <v>火</v>
      </c>
      <c r="CV269" s="49" t="str">
        <f t="shared" si="925"/>
        <v>水</v>
      </c>
      <c r="CW269" s="49" t="str">
        <f t="shared" si="925"/>
        <v>木</v>
      </c>
      <c r="CX269" s="49" t="str">
        <f t="shared" si="925"/>
        <v>金</v>
      </c>
      <c r="CY269" s="49" t="str">
        <f t="shared" si="925"/>
        <v>土</v>
      </c>
      <c r="CZ269" s="49" t="str">
        <f t="shared" si="925"/>
        <v>日</v>
      </c>
      <c r="DA269" s="49" t="str">
        <f t="shared" si="925"/>
        <v>月</v>
      </c>
      <c r="DB269" s="49" t="str">
        <f t="shared" si="925"/>
        <v>火</v>
      </c>
      <c r="DC269" s="50" t="str">
        <f t="shared" si="925"/>
        <v>水</v>
      </c>
      <c r="DD269" s="34"/>
      <c r="DE269" s="48"/>
      <c r="DF269" s="118" t="s">
        <v>31</v>
      </c>
      <c r="DG269" s="118" t="s">
        <v>30</v>
      </c>
      <c r="DH269" s="70" t="s">
        <v>33</v>
      </c>
      <c r="DI269" s="74" t="s">
        <v>40</v>
      </c>
      <c r="DL269" s="48"/>
      <c r="DM269" s="118" t="s">
        <v>31</v>
      </c>
      <c r="DN269" s="118" t="s">
        <v>30</v>
      </c>
      <c r="DO269" s="70" t="s">
        <v>33</v>
      </c>
      <c r="DP269" s="74" t="s">
        <v>40</v>
      </c>
      <c r="DS269" s="48"/>
      <c r="DT269" s="118" t="s">
        <v>31</v>
      </c>
      <c r="DU269" s="118" t="s">
        <v>30</v>
      </c>
      <c r="DV269" s="70" t="s">
        <v>33</v>
      </c>
      <c r="DW269" s="74" t="s">
        <v>40</v>
      </c>
    </row>
    <row r="270" spans="2:129" ht="15" customHeight="1" x14ac:dyDescent="0.15">
      <c r="B270" s="130"/>
      <c r="C270" s="130"/>
      <c r="D270" s="130"/>
      <c r="E270" s="131" t="str">
        <f>$E$22</f>
        <v>●建設</v>
      </c>
      <c r="F270" s="132"/>
      <c r="G270" s="132"/>
      <c r="H270" s="132"/>
      <c r="I270" s="132"/>
      <c r="J270" s="133"/>
      <c r="K270" s="123" t="str">
        <f>$K$22</f>
        <v>小松　一郎</v>
      </c>
      <c r="L270" s="124"/>
      <c r="M270" s="124"/>
      <c r="N270" s="124"/>
      <c r="O270" s="124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  <c r="BH270" s="101"/>
      <c r="BI270" s="101"/>
      <c r="BJ270" s="101"/>
      <c r="BK270" s="101"/>
      <c r="BL270" s="101"/>
      <c r="BM270" s="101"/>
      <c r="BN270" s="101"/>
      <c r="BO270" s="101"/>
      <c r="BP270" s="101"/>
      <c r="BQ270" s="101"/>
      <c r="BR270" s="101"/>
      <c r="BS270" s="101"/>
      <c r="BT270" s="101"/>
      <c r="BU270" s="101"/>
      <c r="BV270" s="101"/>
      <c r="BW270" s="101"/>
      <c r="BX270" s="101"/>
      <c r="BY270" s="101"/>
      <c r="BZ270" s="101"/>
      <c r="CA270" s="101"/>
      <c r="CB270" s="101"/>
      <c r="CC270" s="101"/>
      <c r="CD270" s="101"/>
      <c r="CE270" s="101"/>
      <c r="CF270" s="101"/>
      <c r="CG270" s="101"/>
      <c r="CH270" s="101"/>
      <c r="CI270" s="101"/>
      <c r="CJ270" s="101"/>
      <c r="CK270" s="101"/>
      <c r="CL270" s="101"/>
      <c r="CM270" s="101"/>
      <c r="CN270" s="101"/>
      <c r="CO270" s="101"/>
      <c r="CP270" s="101"/>
      <c r="CQ270" s="101"/>
      <c r="CR270" s="101"/>
      <c r="CS270" s="101"/>
      <c r="CT270" s="101"/>
      <c r="CU270" s="101"/>
      <c r="CV270" s="101"/>
      <c r="CW270" s="101"/>
      <c r="CX270" s="101"/>
      <c r="CY270" s="101"/>
      <c r="CZ270" s="101"/>
      <c r="DA270" s="101"/>
      <c r="DB270" s="101"/>
      <c r="DC270" s="106"/>
      <c r="DD270" s="34"/>
      <c r="DE270" s="13"/>
      <c r="DF270" s="65">
        <f>COUNTIFS($P$206:$DC$206,"&gt;="&amp;$BU$6,$P$206:$DC$206,"&lt;="&amp;$CL$6,$P$206:$DC$206,"&gt;="&amp;$AB$205,$P$206:$DC$206,"&lt;"&amp;$BG$205,P270:DC270,"★")</f>
        <v>0</v>
      </c>
      <c r="DG270" s="65">
        <f>COUNTIFS($P$206:$DC$206,"&gt;="&amp;$BU$6,$P$206:$DC$206,"&lt;="&amp;$CL$6,$P$206:$DC$206,"&gt;="&amp;$AB$205,$P$206:$DC$206,"&lt;"&amp;$BG$205,P270:DC270,"●")</f>
        <v>0</v>
      </c>
      <c r="DH270" s="65">
        <f>COUNTIFS($P$206:$DC$206,"&gt;="&amp;$BU$6,$P$206:$DC$206,"&lt;="&amp;$CL$6,$P$206:$DC$206,"&gt;="&amp;$AB$205,$P$206:$DC$206,"&lt;"&amp;$BG$205,P270:DC270,"▲")</f>
        <v>0</v>
      </c>
      <c r="DI270" s="73">
        <f>SUM(DF270:DG270)</f>
        <v>0</v>
      </c>
      <c r="DJ270" s="76">
        <f>IFERROR(DG270/DI270,0)</f>
        <v>0</v>
      </c>
      <c r="DK270" s="75"/>
      <c r="DL270" s="13"/>
      <c r="DM270" s="65">
        <f>COUNTIFS($P$206:$DC$206,"&gt;="&amp;$BU$6,$P$206:$DC$206,"&lt;="&amp;$CL$6,$P$206:$DC$206,"&gt;="&amp;$BG$205,$P$206:$DC$206,"&lt;"&amp;$CL$205,P270:DC270,"★")</f>
        <v>0</v>
      </c>
      <c r="DN270" s="65">
        <f>COUNTIFS($P$206:$DC$206,"&gt;="&amp;$BU$6,$P$206:$DC$206,"&lt;="&amp;$CL$6,$P$206:$DC$206,"&gt;="&amp;$BG$205,$P$206:$DC$206,"&lt;"&amp;$CL$205,P270:DC270,"●")</f>
        <v>0</v>
      </c>
      <c r="DO270" s="65">
        <f>COUNTIFS($P$206:$DC$206,"&gt;="&amp;$BU$6,$P$206:$DC$206,"&lt;="&amp;$CL$6,$P$206:$DC$206,"&gt;="&amp;$BG$205,$P$206:$DC$206,"&lt;"&amp;$CL$205,P270:DC270,"▲")</f>
        <v>0</v>
      </c>
      <c r="DP270" s="73">
        <f>SUM(DM270:DN270)</f>
        <v>0</v>
      </c>
      <c r="DQ270" s="76">
        <f>IFERROR(DN270/DP270,0)</f>
        <v>0</v>
      </c>
      <c r="DS270" s="13"/>
      <c r="DT270" s="65">
        <f>COUNTIFS($P$206:$DC$206,"&gt;="&amp;$BU$6,$P$206:$DC$206,"&lt;="&amp;$CL$6,$P$206:$DC$206,"&gt;="&amp;$CL$205,$P$206:$DC$206,"&lt;"&amp;$AB$227,P270:DC270,"★")</f>
        <v>0</v>
      </c>
      <c r="DU270" s="65">
        <f>COUNTIFS($P$206:$DC$206,"&gt;="&amp;$BU$6,$P$206:$DC$206,"&lt;="&amp;$CL$6,$P$206:$DC$206,"&gt;="&amp;$CL$205,$P$206:$DC$206,"&lt;"&amp;$AB$227,P270:DC270,"●")</f>
        <v>0</v>
      </c>
      <c r="DV270" s="65">
        <f>COUNTIFS($P$206:$DC$206,"&gt;="&amp;$BU$6,$P$206:$DC$206,"&lt;="&amp;$CL$6,$P$206:$DC$206,"&gt;="&amp;$CL$205,$P$206:$DC$206,"&lt;"&amp;$AB$227,P270:DC270,"▲")</f>
        <v>0</v>
      </c>
      <c r="DW270" s="73">
        <f>SUM(DT270:DU270)</f>
        <v>0</v>
      </c>
      <c r="DX270" s="76">
        <f>IFERROR(DU270/DW270,0)</f>
        <v>0</v>
      </c>
    </row>
    <row r="271" spans="2:129" ht="15" customHeight="1" x14ac:dyDescent="0.15">
      <c r="B271" s="130"/>
      <c r="C271" s="130"/>
      <c r="D271" s="130"/>
      <c r="E271" s="120" t="str">
        <f>$E$23</f>
        <v xml:space="preserve"> </v>
      </c>
      <c r="F271" s="121"/>
      <c r="G271" s="121"/>
      <c r="H271" s="121"/>
      <c r="I271" s="121"/>
      <c r="J271" s="122"/>
      <c r="K271" s="123" t="str">
        <f>$K$23</f>
        <v>小松　二郎</v>
      </c>
      <c r="L271" s="124"/>
      <c r="M271" s="124"/>
      <c r="N271" s="124"/>
      <c r="O271" s="124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1"/>
      <c r="BN271" s="101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1"/>
      <c r="BZ271" s="101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1"/>
      <c r="CM271" s="101"/>
      <c r="CN271" s="101"/>
      <c r="CO271" s="101"/>
      <c r="CP271" s="101"/>
      <c r="CQ271" s="101"/>
      <c r="CR271" s="101"/>
      <c r="CS271" s="101"/>
      <c r="CT271" s="101"/>
      <c r="CU271" s="101"/>
      <c r="CV271" s="101"/>
      <c r="CW271" s="101"/>
      <c r="CX271" s="101"/>
      <c r="CY271" s="101"/>
      <c r="CZ271" s="101"/>
      <c r="DA271" s="101"/>
      <c r="DB271" s="101"/>
      <c r="DC271" s="106"/>
      <c r="DD271" s="34"/>
      <c r="DE271" s="13"/>
      <c r="DF271" s="65">
        <f t="shared" ref="DF271:DF287" si="926">COUNTIFS($P$206:$DC$206,"&gt;="&amp;$BU$6,$P$206:$DC$206,"&lt;="&amp;$CL$6,$P$206:$DC$206,"&gt;="&amp;$AB$205,$P$206:$DC$206,"&lt;"&amp;$BG$205,P271:DC271,"★")</f>
        <v>0</v>
      </c>
      <c r="DG271" s="65">
        <f t="shared" ref="DG271" si="927">COUNTIFS($P$206:$DC$206,"&gt;="&amp;$BU$6,$P$206:$DC$206,"&lt;="&amp;$CL$6,$P$206:$DC$206,"&gt;="&amp;$AB$205,$P$206:$DC$206,"&lt;"&amp;$BG$205,P271:DC271,"●")</f>
        <v>0</v>
      </c>
      <c r="DH271" s="65">
        <f t="shared" ref="DH271:DH287" si="928">COUNTIFS($P$206:$DC$206,"&gt;="&amp;$BU$6,$P$206:$DC$206,"&lt;="&amp;$CL$6,$P$206:$DC$206,"&gt;="&amp;$AB$205,$P$206:$DC$206,"&lt;"&amp;$BG$205,P271:DC271,"▲")</f>
        <v>0</v>
      </c>
      <c r="DI271" s="73">
        <f t="shared" ref="DI271:DI287" si="929">SUM(DF271:DG271)</f>
        <v>0</v>
      </c>
      <c r="DJ271" s="76">
        <f t="shared" ref="DJ271:DJ287" si="930">IFERROR(DG271/DI271,0)</f>
        <v>0</v>
      </c>
      <c r="DM271" s="65">
        <f t="shared" ref="DM271:DM287" si="931">COUNTIFS($P$206:$DC$206,"&gt;="&amp;$BU$6,$P$206:$DC$206,"&lt;="&amp;$CL$6,$P$206:$DC$206,"&gt;="&amp;$BG$205,$P$206:$DC$206,"&lt;"&amp;$CL$205,P271:DC271,"★")</f>
        <v>0</v>
      </c>
      <c r="DN271" s="65">
        <f t="shared" ref="DN271:DN287" si="932">COUNTIFS($P$206:$DC$206,"&gt;="&amp;$BU$6,$P$206:$DC$206,"&lt;="&amp;$CL$6,$P$206:$DC$206,"&gt;="&amp;$BG$205,$P$206:$DC$206,"&lt;"&amp;$CL$205,P271:DC271,"●")</f>
        <v>0</v>
      </c>
      <c r="DO271" s="65">
        <f t="shared" ref="DO271:DO287" si="933">COUNTIFS($P$206:$DC$206,"&gt;="&amp;$BU$6,$P$206:$DC$206,"&lt;="&amp;$CL$6,$P$206:$DC$206,"&gt;="&amp;$BG$205,$P$206:$DC$206,"&lt;"&amp;$CL$205,P271:DC271,"▲")</f>
        <v>0</v>
      </c>
      <c r="DP271" s="73">
        <f t="shared" ref="DP271:DP287" si="934">SUM(DM271:DN271)</f>
        <v>0</v>
      </c>
      <c r="DQ271" s="76">
        <f t="shared" ref="DQ271:DQ287" si="935">IFERROR(DN271/DP271,0)</f>
        <v>0</v>
      </c>
      <c r="DT271" s="65">
        <f t="shared" ref="DT271:DT287" si="936">COUNTIFS($P$206:$DC$206,"&gt;="&amp;$BU$6,$P$206:$DC$206,"&lt;="&amp;$CL$6,$P$206:$DC$206,"&gt;="&amp;$CL$205,$P$206:$DC$206,"&lt;"&amp;$AB$227,P271:DC271,"★")</f>
        <v>0</v>
      </c>
      <c r="DU271" s="65">
        <f t="shared" ref="DU271:DU287" si="937">COUNTIFS($P$206:$DC$206,"&gt;="&amp;$BU$6,$P$206:$DC$206,"&lt;="&amp;$CL$6,$P$206:$DC$206,"&gt;="&amp;$CL$205,$P$206:$DC$206,"&lt;"&amp;$AB$227,P271:DC271,"●")</f>
        <v>0</v>
      </c>
      <c r="DV271" s="65">
        <f t="shared" ref="DV271:DV287" si="938">COUNTIFS($P$206:$DC$206,"&gt;="&amp;$BU$6,$P$206:$DC$206,"&lt;="&amp;$CL$6,$P$206:$DC$206,"&gt;="&amp;$CL$205,$P$206:$DC$206,"&lt;"&amp;$AB$227,P271:DC271,"▲")</f>
        <v>0</v>
      </c>
      <c r="DW271" s="73">
        <f t="shared" ref="DW271:DW287" si="939">SUM(DT271:DU271)</f>
        <v>0</v>
      </c>
      <c r="DX271" s="76">
        <f t="shared" ref="DX271:DX287" si="940">IFERROR(DU271/DW271,0)</f>
        <v>0</v>
      </c>
    </row>
    <row r="272" spans="2:129" ht="15" customHeight="1" x14ac:dyDescent="0.15">
      <c r="B272" s="130"/>
      <c r="C272" s="130"/>
      <c r="D272" s="130"/>
      <c r="E272" s="120" t="str">
        <f>$E$24</f>
        <v xml:space="preserve"> </v>
      </c>
      <c r="F272" s="121"/>
      <c r="G272" s="121"/>
      <c r="H272" s="121"/>
      <c r="I272" s="121"/>
      <c r="J272" s="122"/>
      <c r="K272" s="123" t="str">
        <f>$K$24</f>
        <v>小松　三郎</v>
      </c>
      <c r="L272" s="124"/>
      <c r="M272" s="124"/>
      <c r="N272" s="124"/>
      <c r="O272" s="124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1"/>
      <c r="BN272" s="101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1"/>
      <c r="BZ272" s="101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1"/>
      <c r="CM272" s="101"/>
      <c r="CN272" s="101"/>
      <c r="CO272" s="101"/>
      <c r="CP272" s="101"/>
      <c r="CQ272" s="101"/>
      <c r="CR272" s="101"/>
      <c r="CS272" s="101"/>
      <c r="CT272" s="101"/>
      <c r="CU272" s="101"/>
      <c r="CV272" s="101"/>
      <c r="CW272" s="101"/>
      <c r="CX272" s="101"/>
      <c r="CY272" s="101"/>
      <c r="CZ272" s="101"/>
      <c r="DA272" s="101"/>
      <c r="DB272" s="101"/>
      <c r="DC272" s="106"/>
      <c r="DD272" s="34"/>
      <c r="DE272" s="13"/>
      <c r="DF272" s="65">
        <f t="shared" si="926"/>
        <v>0</v>
      </c>
      <c r="DG272" s="65">
        <f>COUNTIFS($P$206:$DC$206,"&gt;="&amp;$BU$6,$P$206:$DC$206,"&lt;="&amp;$CL$6,$P$206:$DC$206,"&gt;="&amp;$AB$205,$P$206:$DC$206,"&lt;"&amp;$BG$205,P272:DC272,"●")</f>
        <v>0</v>
      </c>
      <c r="DH272" s="65">
        <f t="shared" si="928"/>
        <v>0</v>
      </c>
      <c r="DI272" s="73">
        <f t="shared" si="929"/>
        <v>0</v>
      </c>
      <c r="DJ272" s="76">
        <f t="shared" si="930"/>
        <v>0</v>
      </c>
      <c r="DM272" s="65">
        <f t="shared" si="931"/>
        <v>0</v>
      </c>
      <c r="DN272" s="65">
        <f t="shared" si="932"/>
        <v>0</v>
      </c>
      <c r="DO272" s="65">
        <f t="shared" si="933"/>
        <v>0</v>
      </c>
      <c r="DP272" s="73">
        <f t="shared" si="934"/>
        <v>0</v>
      </c>
      <c r="DQ272" s="76">
        <f t="shared" si="935"/>
        <v>0</v>
      </c>
      <c r="DT272" s="65">
        <f t="shared" si="936"/>
        <v>0</v>
      </c>
      <c r="DU272" s="65">
        <f t="shared" si="937"/>
        <v>0</v>
      </c>
      <c r="DV272" s="65">
        <f t="shared" si="938"/>
        <v>0</v>
      </c>
      <c r="DW272" s="73">
        <f t="shared" si="939"/>
        <v>0</v>
      </c>
      <c r="DX272" s="76">
        <f t="shared" si="940"/>
        <v>0</v>
      </c>
    </row>
    <row r="273" spans="2:128" ht="15" customHeight="1" x14ac:dyDescent="0.15">
      <c r="B273" s="130"/>
      <c r="C273" s="130"/>
      <c r="D273" s="130"/>
      <c r="E273" s="120" t="str">
        <f>$E$25</f>
        <v xml:space="preserve"> </v>
      </c>
      <c r="F273" s="121"/>
      <c r="G273" s="121"/>
      <c r="H273" s="121"/>
      <c r="I273" s="121"/>
      <c r="J273" s="122"/>
      <c r="K273" s="123" t="str">
        <f>$K$25</f>
        <v>小松　四郎</v>
      </c>
      <c r="L273" s="124"/>
      <c r="M273" s="124"/>
      <c r="N273" s="124"/>
      <c r="O273" s="124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1"/>
      <c r="BN273" s="101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1"/>
      <c r="BZ273" s="101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1"/>
      <c r="CM273" s="101"/>
      <c r="CN273" s="101"/>
      <c r="CO273" s="101"/>
      <c r="CP273" s="101"/>
      <c r="CQ273" s="101"/>
      <c r="CR273" s="101"/>
      <c r="CS273" s="101"/>
      <c r="CT273" s="101"/>
      <c r="CU273" s="101"/>
      <c r="CV273" s="101"/>
      <c r="CW273" s="101"/>
      <c r="CX273" s="101"/>
      <c r="CY273" s="101"/>
      <c r="CZ273" s="101"/>
      <c r="DA273" s="101"/>
      <c r="DB273" s="101"/>
      <c r="DC273" s="106"/>
      <c r="DD273" s="34"/>
      <c r="DE273" s="13"/>
      <c r="DF273" s="65">
        <f t="shared" si="926"/>
        <v>0</v>
      </c>
      <c r="DG273" s="65">
        <f t="shared" ref="DG273:DG287" si="941">COUNTIFS($P$206:$DC$206,"&gt;="&amp;$BU$6,$P$206:$DC$206,"&lt;="&amp;$CL$6,$P$206:$DC$206,"&gt;="&amp;$AB$205,$P$206:$DC$206,"&lt;"&amp;$BG$205,P273:DC273,"●")</f>
        <v>0</v>
      </c>
      <c r="DH273" s="65">
        <f t="shared" si="928"/>
        <v>0</v>
      </c>
      <c r="DI273" s="73">
        <f t="shared" si="929"/>
        <v>0</v>
      </c>
      <c r="DJ273" s="76">
        <f t="shared" si="930"/>
        <v>0</v>
      </c>
      <c r="DM273" s="65">
        <f t="shared" si="931"/>
        <v>0</v>
      </c>
      <c r="DN273" s="65">
        <f t="shared" si="932"/>
        <v>0</v>
      </c>
      <c r="DO273" s="65">
        <f t="shared" si="933"/>
        <v>0</v>
      </c>
      <c r="DP273" s="73">
        <f t="shared" si="934"/>
        <v>0</v>
      </c>
      <c r="DQ273" s="76">
        <f t="shared" si="935"/>
        <v>0</v>
      </c>
      <c r="DT273" s="65">
        <f t="shared" si="936"/>
        <v>0</v>
      </c>
      <c r="DU273" s="65">
        <f t="shared" si="937"/>
        <v>0</v>
      </c>
      <c r="DV273" s="65">
        <f t="shared" si="938"/>
        <v>0</v>
      </c>
      <c r="DW273" s="73">
        <f t="shared" si="939"/>
        <v>0</v>
      </c>
      <c r="DX273" s="76">
        <f t="shared" si="940"/>
        <v>0</v>
      </c>
    </row>
    <row r="274" spans="2:128" ht="15" customHeight="1" x14ac:dyDescent="0.15">
      <c r="B274" s="130"/>
      <c r="C274" s="130"/>
      <c r="D274" s="130"/>
      <c r="E274" s="120" t="str">
        <f>$E$26</f>
        <v xml:space="preserve"> </v>
      </c>
      <c r="F274" s="121"/>
      <c r="G274" s="121"/>
      <c r="H274" s="121"/>
      <c r="I274" s="121"/>
      <c r="J274" s="122"/>
      <c r="K274" s="123" t="str">
        <f>$K$26</f>
        <v>小松　五郎</v>
      </c>
      <c r="L274" s="124"/>
      <c r="M274" s="124"/>
      <c r="N274" s="124"/>
      <c r="O274" s="124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1"/>
      <c r="BN274" s="101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1"/>
      <c r="BZ274" s="101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1"/>
      <c r="CM274" s="101"/>
      <c r="CN274" s="101"/>
      <c r="CO274" s="101"/>
      <c r="CP274" s="101"/>
      <c r="CQ274" s="101"/>
      <c r="CR274" s="101"/>
      <c r="CS274" s="101"/>
      <c r="CT274" s="101"/>
      <c r="CU274" s="101"/>
      <c r="CV274" s="101"/>
      <c r="CW274" s="101"/>
      <c r="CX274" s="101"/>
      <c r="CY274" s="101"/>
      <c r="CZ274" s="101"/>
      <c r="DA274" s="101"/>
      <c r="DB274" s="101"/>
      <c r="DC274" s="106"/>
      <c r="DD274" s="34"/>
      <c r="DE274" s="13"/>
      <c r="DF274" s="65">
        <f t="shared" si="926"/>
        <v>0</v>
      </c>
      <c r="DG274" s="65">
        <f t="shared" si="941"/>
        <v>0</v>
      </c>
      <c r="DH274" s="65">
        <f t="shared" si="928"/>
        <v>0</v>
      </c>
      <c r="DI274" s="73">
        <f t="shared" si="929"/>
        <v>0</v>
      </c>
      <c r="DJ274" s="76">
        <f t="shared" si="930"/>
        <v>0</v>
      </c>
      <c r="DM274" s="65">
        <f t="shared" si="931"/>
        <v>0</v>
      </c>
      <c r="DN274" s="65">
        <f t="shared" si="932"/>
        <v>0</v>
      </c>
      <c r="DO274" s="65">
        <f t="shared" si="933"/>
        <v>0</v>
      </c>
      <c r="DP274" s="73">
        <f t="shared" si="934"/>
        <v>0</v>
      </c>
      <c r="DQ274" s="76">
        <f t="shared" si="935"/>
        <v>0</v>
      </c>
      <c r="DT274" s="65">
        <f t="shared" si="936"/>
        <v>0</v>
      </c>
      <c r="DU274" s="65">
        <f t="shared" si="937"/>
        <v>0</v>
      </c>
      <c r="DV274" s="65">
        <f t="shared" si="938"/>
        <v>0</v>
      </c>
      <c r="DW274" s="73">
        <f t="shared" si="939"/>
        <v>0</v>
      </c>
      <c r="DX274" s="76">
        <f t="shared" si="940"/>
        <v>0</v>
      </c>
    </row>
    <row r="275" spans="2:128" ht="15" customHeight="1" x14ac:dyDescent="0.15">
      <c r="B275" s="130"/>
      <c r="C275" s="130"/>
      <c r="D275" s="130"/>
      <c r="E275" s="120" t="str">
        <f>$E$27</f>
        <v xml:space="preserve"> </v>
      </c>
      <c r="F275" s="121"/>
      <c r="G275" s="121"/>
      <c r="H275" s="121"/>
      <c r="I275" s="121"/>
      <c r="J275" s="122"/>
      <c r="K275" s="123" t="str">
        <f>$K$27</f>
        <v>小松　六郎</v>
      </c>
      <c r="L275" s="124"/>
      <c r="M275" s="124"/>
      <c r="N275" s="124"/>
      <c r="O275" s="124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1"/>
      <c r="BN275" s="101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1"/>
      <c r="BZ275" s="101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1"/>
      <c r="CM275" s="101"/>
      <c r="CN275" s="101"/>
      <c r="CO275" s="101"/>
      <c r="CP275" s="101"/>
      <c r="CQ275" s="101"/>
      <c r="CR275" s="101"/>
      <c r="CS275" s="101"/>
      <c r="CT275" s="101"/>
      <c r="CU275" s="101"/>
      <c r="CV275" s="101"/>
      <c r="CW275" s="101"/>
      <c r="CX275" s="101"/>
      <c r="CY275" s="101"/>
      <c r="CZ275" s="101"/>
      <c r="DA275" s="101"/>
      <c r="DB275" s="101"/>
      <c r="DC275" s="106"/>
      <c r="DD275" s="34"/>
      <c r="DE275" s="13"/>
      <c r="DF275" s="65">
        <f t="shared" si="926"/>
        <v>0</v>
      </c>
      <c r="DG275" s="65">
        <f t="shared" si="941"/>
        <v>0</v>
      </c>
      <c r="DH275" s="65">
        <f t="shared" si="928"/>
        <v>0</v>
      </c>
      <c r="DI275" s="73">
        <f t="shared" si="929"/>
        <v>0</v>
      </c>
      <c r="DJ275" s="76">
        <f t="shared" si="930"/>
        <v>0</v>
      </c>
      <c r="DM275" s="65">
        <f t="shared" si="931"/>
        <v>0</v>
      </c>
      <c r="DN275" s="65">
        <f t="shared" si="932"/>
        <v>0</v>
      </c>
      <c r="DO275" s="65">
        <f t="shared" si="933"/>
        <v>0</v>
      </c>
      <c r="DP275" s="73">
        <f t="shared" si="934"/>
        <v>0</v>
      </c>
      <c r="DQ275" s="76">
        <f t="shared" si="935"/>
        <v>0</v>
      </c>
      <c r="DT275" s="65">
        <f t="shared" si="936"/>
        <v>0</v>
      </c>
      <c r="DU275" s="65">
        <f t="shared" si="937"/>
        <v>0</v>
      </c>
      <c r="DV275" s="65">
        <f t="shared" si="938"/>
        <v>0</v>
      </c>
      <c r="DW275" s="73">
        <f t="shared" si="939"/>
        <v>0</v>
      </c>
      <c r="DX275" s="76">
        <f t="shared" si="940"/>
        <v>0</v>
      </c>
    </row>
    <row r="276" spans="2:128" ht="15" customHeight="1" x14ac:dyDescent="0.15">
      <c r="B276" s="130"/>
      <c r="C276" s="130"/>
      <c r="D276" s="130"/>
      <c r="E276" s="120" t="str">
        <f>$E$28</f>
        <v>▲建設（一次下請）</v>
      </c>
      <c r="F276" s="121"/>
      <c r="G276" s="121"/>
      <c r="H276" s="121"/>
      <c r="I276" s="121"/>
      <c r="J276" s="122"/>
      <c r="K276" s="123" t="str">
        <f>$K$28</f>
        <v>小松　一郎</v>
      </c>
      <c r="L276" s="124"/>
      <c r="M276" s="124"/>
      <c r="N276" s="124"/>
      <c r="O276" s="124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1"/>
      <c r="BN276" s="101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1"/>
      <c r="BZ276" s="101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1"/>
      <c r="CM276" s="101"/>
      <c r="CN276" s="101"/>
      <c r="CO276" s="101"/>
      <c r="CP276" s="101"/>
      <c r="CQ276" s="101"/>
      <c r="CR276" s="101"/>
      <c r="CS276" s="101"/>
      <c r="CT276" s="101"/>
      <c r="CU276" s="101"/>
      <c r="CV276" s="101"/>
      <c r="CW276" s="101"/>
      <c r="CX276" s="101"/>
      <c r="CY276" s="101"/>
      <c r="CZ276" s="101"/>
      <c r="DA276" s="101"/>
      <c r="DB276" s="101"/>
      <c r="DC276" s="106"/>
      <c r="DD276" s="34"/>
      <c r="DE276" s="13"/>
      <c r="DF276" s="65">
        <f t="shared" si="926"/>
        <v>0</v>
      </c>
      <c r="DG276" s="65">
        <f t="shared" si="941"/>
        <v>0</v>
      </c>
      <c r="DH276" s="65">
        <f t="shared" si="928"/>
        <v>0</v>
      </c>
      <c r="DI276" s="73">
        <f t="shared" si="929"/>
        <v>0</v>
      </c>
      <c r="DJ276" s="76">
        <f t="shared" si="930"/>
        <v>0</v>
      </c>
      <c r="DM276" s="65">
        <f t="shared" si="931"/>
        <v>0</v>
      </c>
      <c r="DN276" s="65">
        <f t="shared" si="932"/>
        <v>0</v>
      </c>
      <c r="DO276" s="65">
        <f t="shared" si="933"/>
        <v>0</v>
      </c>
      <c r="DP276" s="73">
        <f t="shared" si="934"/>
        <v>0</v>
      </c>
      <c r="DQ276" s="76">
        <f t="shared" si="935"/>
        <v>0</v>
      </c>
      <c r="DT276" s="65">
        <f t="shared" si="936"/>
        <v>0</v>
      </c>
      <c r="DU276" s="65">
        <f t="shared" si="937"/>
        <v>0</v>
      </c>
      <c r="DV276" s="65">
        <f t="shared" si="938"/>
        <v>0</v>
      </c>
      <c r="DW276" s="73">
        <f t="shared" si="939"/>
        <v>0</v>
      </c>
      <c r="DX276" s="76">
        <f t="shared" si="940"/>
        <v>0</v>
      </c>
    </row>
    <row r="277" spans="2:128" ht="15" customHeight="1" x14ac:dyDescent="0.15">
      <c r="B277" s="130"/>
      <c r="C277" s="130"/>
      <c r="D277" s="130"/>
      <c r="E277" s="120" t="str">
        <f>$E$29</f>
        <v xml:space="preserve"> </v>
      </c>
      <c r="F277" s="121"/>
      <c r="G277" s="121"/>
      <c r="H277" s="121"/>
      <c r="I277" s="121"/>
      <c r="J277" s="122"/>
      <c r="K277" s="123" t="str">
        <f>$K$29</f>
        <v>小松　二郎</v>
      </c>
      <c r="L277" s="124"/>
      <c r="M277" s="124"/>
      <c r="N277" s="124"/>
      <c r="O277" s="124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1"/>
      <c r="BZ277" s="101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1"/>
      <c r="CM277" s="101"/>
      <c r="CN277" s="101"/>
      <c r="CO277" s="101"/>
      <c r="CP277" s="101"/>
      <c r="CQ277" s="101"/>
      <c r="CR277" s="101"/>
      <c r="CS277" s="101"/>
      <c r="CT277" s="101"/>
      <c r="CU277" s="101"/>
      <c r="CV277" s="101"/>
      <c r="CW277" s="101"/>
      <c r="CX277" s="101"/>
      <c r="CY277" s="101"/>
      <c r="CZ277" s="101"/>
      <c r="DA277" s="101"/>
      <c r="DB277" s="101"/>
      <c r="DC277" s="106"/>
      <c r="DD277" s="34"/>
      <c r="DE277" s="13"/>
      <c r="DF277" s="65">
        <f t="shared" si="926"/>
        <v>0</v>
      </c>
      <c r="DG277" s="65">
        <f t="shared" si="941"/>
        <v>0</v>
      </c>
      <c r="DH277" s="65">
        <f t="shared" si="928"/>
        <v>0</v>
      </c>
      <c r="DI277" s="73">
        <f t="shared" si="929"/>
        <v>0</v>
      </c>
      <c r="DJ277" s="76">
        <f t="shared" si="930"/>
        <v>0</v>
      </c>
      <c r="DM277" s="65">
        <f t="shared" si="931"/>
        <v>0</v>
      </c>
      <c r="DN277" s="65">
        <f t="shared" si="932"/>
        <v>0</v>
      </c>
      <c r="DO277" s="65">
        <f t="shared" si="933"/>
        <v>0</v>
      </c>
      <c r="DP277" s="73">
        <f t="shared" si="934"/>
        <v>0</v>
      </c>
      <c r="DQ277" s="76">
        <f t="shared" si="935"/>
        <v>0</v>
      </c>
      <c r="DT277" s="65">
        <f t="shared" si="936"/>
        <v>0</v>
      </c>
      <c r="DU277" s="65">
        <f t="shared" si="937"/>
        <v>0</v>
      </c>
      <c r="DV277" s="65">
        <f t="shared" si="938"/>
        <v>0</v>
      </c>
      <c r="DW277" s="73">
        <f t="shared" si="939"/>
        <v>0</v>
      </c>
      <c r="DX277" s="76">
        <f t="shared" si="940"/>
        <v>0</v>
      </c>
    </row>
    <row r="278" spans="2:128" ht="15" customHeight="1" x14ac:dyDescent="0.15">
      <c r="B278" s="130"/>
      <c r="C278" s="130"/>
      <c r="D278" s="130"/>
      <c r="E278" s="120" t="str">
        <f>$E$30</f>
        <v xml:space="preserve"> </v>
      </c>
      <c r="F278" s="121"/>
      <c r="G278" s="121"/>
      <c r="H278" s="121"/>
      <c r="I278" s="121"/>
      <c r="J278" s="122"/>
      <c r="K278" s="123" t="str">
        <f>$K$30</f>
        <v>小松　三郎</v>
      </c>
      <c r="L278" s="124"/>
      <c r="M278" s="124"/>
      <c r="N278" s="124"/>
      <c r="O278" s="124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  <c r="BH278" s="101"/>
      <c r="BI278" s="101"/>
      <c r="BJ278" s="101"/>
      <c r="BK278" s="101"/>
      <c r="BL278" s="101"/>
      <c r="BM278" s="101"/>
      <c r="BN278" s="101"/>
      <c r="BO278" s="101"/>
      <c r="BP278" s="101"/>
      <c r="BQ278" s="101"/>
      <c r="BR278" s="101"/>
      <c r="BS278" s="101"/>
      <c r="BT278" s="101"/>
      <c r="BU278" s="101"/>
      <c r="BV278" s="101"/>
      <c r="BW278" s="101"/>
      <c r="BX278" s="101"/>
      <c r="BY278" s="101"/>
      <c r="BZ278" s="101"/>
      <c r="CA278" s="101"/>
      <c r="CB278" s="101"/>
      <c r="CC278" s="101"/>
      <c r="CD278" s="101"/>
      <c r="CE278" s="101"/>
      <c r="CF278" s="101"/>
      <c r="CG278" s="101"/>
      <c r="CH278" s="101"/>
      <c r="CI278" s="101"/>
      <c r="CJ278" s="101"/>
      <c r="CK278" s="101"/>
      <c r="CL278" s="101"/>
      <c r="CM278" s="101"/>
      <c r="CN278" s="101"/>
      <c r="CO278" s="101"/>
      <c r="CP278" s="101"/>
      <c r="CQ278" s="101"/>
      <c r="CR278" s="101"/>
      <c r="CS278" s="101"/>
      <c r="CT278" s="101"/>
      <c r="CU278" s="101"/>
      <c r="CV278" s="101"/>
      <c r="CW278" s="101"/>
      <c r="CX278" s="101"/>
      <c r="CY278" s="101"/>
      <c r="CZ278" s="101"/>
      <c r="DA278" s="101"/>
      <c r="DB278" s="101"/>
      <c r="DC278" s="106"/>
      <c r="DD278" s="34"/>
      <c r="DE278" s="13"/>
      <c r="DF278" s="65">
        <f t="shared" si="926"/>
        <v>0</v>
      </c>
      <c r="DG278" s="65">
        <f t="shared" si="941"/>
        <v>0</v>
      </c>
      <c r="DH278" s="65">
        <f t="shared" si="928"/>
        <v>0</v>
      </c>
      <c r="DI278" s="73">
        <f t="shared" si="929"/>
        <v>0</v>
      </c>
      <c r="DJ278" s="76">
        <f t="shared" si="930"/>
        <v>0</v>
      </c>
      <c r="DM278" s="65">
        <f t="shared" si="931"/>
        <v>0</v>
      </c>
      <c r="DN278" s="65">
        <f t="shared" si="932"/>
        <v>0</v>
      </c>
      <c r="DO278" s="65">
        <f t="shared" si="933"/>
        <v>0</v>
      </c>
      <c r="DP278" s="73">
        <f t="shared" si="934"/>
        <v>0</v>
      </c>
      <c r="DQ278" s="76">
        <f t="shared" si="935"/>
        <v>0</v>
      </c>
      <c r="DT278" s="65">
        <f t="shared" si="936"/>
        <v>0</v>
      </c>
      <c r="DU278" s="65">
        <f t="shared" si="937"/>
        <v>0</v>
      </c>
      <c r="DV278" s="65">
        <f t="shared" si="938"/>
        <v>0</v>
      </c>
      <c r="DW278" s="73">
        <f t="shared" si="939"/>
        <v>0</v>
      </c>
      <c r="DX278" s="76">
        <f t="shared" si="940"/>
        <v>0</v>
      </c>
    </row>
    <row r="279" spans="2:128" ht="15" customHeight="1" x14ac:dyDescent="0.15">
      <c r="B279" s="130"/>
      <c r="C279" s="130"/>
      <c r="D279" s="130"/>
      <c r="E279" s="120" t="str">
        <f>$E$31</f>
        <v xml:space="preserve"> </v>
      </c>
      <c r="F279" s="121"/>
      <c r="G279" s="121"/>
      <c r="H279" s="121"/>
      <c r="I279" s="121"/>
      <c r="J279" s="122"/>
      <c r="K279" s="123" t="str">
        <f>$K$31</f>
        <v>小松　四郎</v>
      </c>
      <c r="L279" s="124"/>
      <c r="M279" s="124"/>
      <c r="N279" s="124"/>
      <c r="O279" s="124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1"/>
      <c r="BN279" s="101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1"/>
      <c r="BZ279" s="101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1"/>
      <c r="CM279" s="101"/>
      <c r="CN279" s="101"/>
      <c r="CO279" s="101"/>
      <c r="CP279" s="101"/>
      <c r="CQ279" s="101"/>
      <c r="CR279" s="101"/>
      <c r="CS279" s="101"/>
      <c r="CT279" s="101"/>
      <c r="CU279" s="101"/>
      <c r="CV279" s="101"/>
      <c r="CW279" s="101"/>
      <c r="CX279" s="101"/>
      <c r="CY279" s="101"/>
      <c r="CZ279" s="101"/>
      <c r="DA279" s="101"/>
      <c r="DB279" s="101"/>
      <c r="DC279" s="106"/>
      <c r="DD279" s="34"/>
      <c r="DE279" s="13"/>
      <c r="DF279" s="65">
        <f t="shared" si="926"/>
        <v>0</v>
      </c>
      <c r="DG279" s="65">
        <f t="shared" si="941"/>
        <v>0</v>
      </c>
      <c r="DH279" s="65">
        <f t="shared" si="928"/>
        <v>0</v>
      </c>
      <c r="DI279" s="73">
        <f t="shared" si="929"/>
        <v>0</v>
      </c>
      <c r="DJ279" s="76">
        <f t="shared" si="930"/>
        <v>0</v>
      </c>
      <c r="DM279" s="65">
        <f t="shared" si="931"/>
        <v>0</v>
      </c>
      <c r="DN279" s="65">
        <f t="shared" si="932"/>
        <v>0</v>
      </c>
      <c r="DO279" s="65">
        <f t="shared" si="933"/>
        <v>0</v>
      </c>
      <c r="DP279" s="73">
        <f t="shared" si="934"/>
        <v>0</v>
      </c>
      <c r="DQ279" s="76">
        <f t="shared" si="935"/>
        <v>0</v>
      </c>
      <c r="DT279" s="65">
        <f t="shared" si="936"/>
        <v>0</v>
      </c>
      <c r="DU279" s="65">
        <f t="shared" si="937"/>
        <v>0</v>
      </c>
      <c r="DV279" s="65">
        <f t="shared" si="938"/>
        <v>0</v>
      </c>
      <c r="DW279" s="73">
        <f t="shared" si="939"/>
        <v>0</v>
      </c>
      <c r="DX279" s="76">
        <f t="shared" si="940"/>
        <v>0</v>
      </c>
    </row>
    <row r="280" spans="2:128" ht="15" customHeight="1" x14ac:dyDescent="0.15">
      <c r="B280" s="130"/>
      <c r="C280" s="130"/>
      <c r="D280" s="130"/>
      <c r="E280" s="120" t="str">
        <f>$E$32</f>
        <v xml:space="preserve"> </v>
      </c>
      <c r="F280" s="121"/>
      <c r="G280" s="121"/>
      <c r="H280" s="121"/>
      <c r="I280" s="121"/>
      <c r="J280" s="122"/>
      <c r="K280" s="123" t="str">
        <f>$K$32</f>
        <v>小松　五郎</v>
      </c>
      <c r="L280" s="124"/>
      <c r="M280" s="124"/>
      <c r="N280" s="124"/>
      <c r="O280" s="124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1"/>
      <c r="BN280" s="101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1"/>
      <c r="BZ280" s="101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1"/>
      <c r="CM280" s="101"/>
      <c r="CN280" s="101"/>
      <c r="CO280" s="101"/>
      <c r="CP280" s="101"/>
      <c r="CQ280" s="101"/>
      <c r="CR280" s="101"/>
      <c r="CS280" s="101"/>
      <c r="CT280" s="101"/>
      <c r="CU280" s="101"/>
      <c r="CV280" s="101"/>
      <c r="CW280" s="101"/>
      <c r="CX280" s="101"/>
      <c r="CY280" s="101"/>
      <c r="CZ280" s="101"/>
      <c r="DA280" s="101"/>
      <c r="DB280" s="101"/>
      <c r="DC280" s="106"/>
      <c r="DD280" s="34"/>
      <c r="DE280" s="13"/>
      <c r="DF280" s="65">
        <f t="shared" si="926"/>
        <v>0</v>
      </c>
      <c r="DG280" s="65">
        <f t="shared" si="941"/>
        <v>0</v>
      </c>
      <c r="DH280" s="65">
        <f t="shared" si="928"/>
        <v>0</v>
      </c>
      <c r="DI280" s="73">
        <f t="shared" si="929"/>
        <v>0</v>
      </c>
      <c r="DJ280" s="76">
        <f t="shared" si="930"/>
        <v>0</v>
      </c>
      <c r="DM280" s="65">
        <f t="shared" si="931"/>
        <v>0</v>
      </c>
      <c r="DN280" s="65">
        <f t="shared" si="932"/>
        <v>0</v>
      </c>
      <c r="DO280" s="65">
        <f t="shared" si="933"/>
        <v>0</v>
      </c>
      <c r="DP280" s="73">
        <f t="shared" si="934"/>
        <v>0</v>
      </c>
      <c r="DQ280" s="76">
        <f t="shared" si="935"/>
        <v>0</v>
      </c>
      <c r="DT280" s="65">
        <f t="shared" si="936"/>
        <v>0</v>
      </c>
      <c r="DU280" s="65">
        <f t="shared" si="937"/>
        <v>0</v>
      </c>
      <c r="DV280" s="65">
        <f t="shared" si="938"/>
        <v>0</v>
      </c>
      <c r="DW280" s="73">
        <f t="shared" si="939"/>
        <v>0</v>
      </c>
      <c r="DX280" s="76">
        <f t="shared" si="940"/>
        <v>0</v>
      </c>
    </row>
    <row r="281" spans="2:128" ht="15" customHeight="1" x14ac:dyDescent="0.15">
      <c r="B281" s="130"/>
      <c r="C281" s="130"/>
      <c r="D281" s="130"/>
      <c r="E281" s="120" t="str">
        <f>$E$33</f>
        <v xml:space="preserve"> </v>
      </c>
      <c r="F281" s="121"/>
      <c r="G281" s="121"/>
      <c r="H281" s="121"/>
      <c r="I281" s="121"/>
      <c r="J281" s="122"/>
      <c r="K281" s="123" t="str">
        <f>$K$33</f>
        <v>小松　六郎</v>
      </c>
      <c r="L281" s="124"/>
      <c r="M281" s="124"/>
      <c r="N281" s="124"/>
      <c r="O281" s="124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1"/>
      <c r="BN281" s="101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1"/>
      <c r="BZ281" s="101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1"/>
      <c r="CM281" s="101"/>
      <c r="CN281" s="101"/>
      <c r="CO281" s="101"/>
      <c r="CP281" s="101"/>
      <c r="CQ281" s="101"/>
      <c r="CR281" s="101"/>
      <c r="CS281" s="101"/>
      <c r="CT281" s="101"/>
      <c r="CU281" s="101"/>
      <c r="CV281" s="101"/>
      <c r="CW281" s="101"/>
      <c r="CX281" s="101"/>
      <c r="CY281" s="101"/>
      <c r="CZ281" s="101"/>
      <c r="DA281" s="101"/>
      <c r="DB281" s="101"/>
      <c r="DC281" s="106"/>
      <c r="DD281" s="34"/>
      <c r="DE281" s="13"/>
      <c r="DF281" s="65">
        <f t="shared" si="926"/>
        <v>0</v>
      </c>
      <c r="DG281" s="65">
        <f t="shared" si="941"/>
        <v>0</v>
      </c>
      <c r="DH281" s="65">
        <f t="shared" si="928"/>
        <v>0</v>
      </c>
      <c r="DI281" s="73">
        <f t="shared" si="929"/>
        <v>0</v>
      </c>
      <c r="DJ281" s="76">
        <f t="shared" si="930"/>
        <v>0</v>
      </c>
      <c r="DM281" s="65">
        <f t="shared" si="931"/>
        <v>0</v>
      </c>
      <c r="DN281" s="65">
        <f t="shared" si="932"/>
        <v>0</v>
      </c>
      <c r="DO281" s="65">
        <f t="shared" si="933"/>
        <v>0</v>
      </c>
      <c r="DP281" s="73">
        <f t="shared" si="934"/>
        <v>0</v>
      </c>
      <c r="DQ281" s="76">
        <f t="shared" si="935"/>
        <v>0</v>
      </c>
      <c r="DT281" s="65">
        <f t="shared" si="936"/>
        <v>0</v>
      </c>
      <c r="DU281" s="65">
        <f t="shared" si="937"/>
        <v>0</v>
      </c>
      <c r="DV281" s="65">
        <f t="shared" si="938"/>
        <v>0</v>
      </c>
      <c r="DW281" s="73">
        <f t="shared" si="939"/>
        <v>0</v>
      </c>
      <c r="DX281" s="76">
        <f t="shared" si="940"/>
        <v>0</v>
      </c>
    </row>
    <row r="282" spans="2:128" ht="15" customHeight="1" x14ac:dyDescent="0.15">
      <c r="B282" s="117"/>
      <c r="C282" s="117"/>
      <c r="D282" s="117"/>
      <c r="E282" s="120" t="str">
        <f>$E$34</f>
        <v>■建設（二次下請）</v>
      </c>
      <c r="F282" s="121"/>
      <c r="G282" s="121"/>
      <c r="H282" s="121"/>
      <c r="I282" s="121"/>
      <c r="J282" s="122"/>
      <c r="K282" s="123" t="str">
        <f>$K$34</f>
        <v>小松　一郎</v>
      </c>
      <c r="L282" s="124"/>
      <c r="M282" s="124"/>
      <c r="N282" s="124"/>
      <c r="O282" s="124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1"/>
      <c r="BN282" s="101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1"/>
      <c r="BZ282" s="101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1"/>
      <c r="CM282" s="101"/>
      <c r="CN282" s="101"/>
      <c r="CO282" s="101"/>
      <c r="CP282" s="101"/>
      <c r="CQ282" s="101"/>
      <c r="CR282" s="101"/>
      <c r="CS282" s="101"/>
      <c r="CT282" s="101"/>
      <c r="CU282" s="101"/>
      <c r="CV282" s="101"/>
      <c r="CW282" s="101"/>
      <c r="CX282" s="101"/>
      <c r="CY282" s="101"/>
      <c r="CZ282" s="101"/>
      <c r="DA282" s="101"/>
      <c r="DB282" s="101"/>
      <c r="DC282" s="106"/>
      <c r="DD282" s="34"/>
      <c r="DE282" s="13"/>
      <c r="DF282" s="65">
        <f t="shared" si="926"/>
        <v>0</v>
      </c>
      <c r="DG282" s="65">
        <f t="shared" si="941"/>
        <v>0</v>
      </c>
      <c r="DH282" s="65">
        <f t="shared" si="928"/>
        <v>0</v>
      </c>
      <c r="DI282" s="73">
        <f t="shared" si="929"/>
        <v>0</v>
      </c>
      <c r="DJ282" s="76">
        <f t="shared" si="930"/>
        <v>0</v>
      </c>
      <c r="DM282" s="65">
        <f t="shared" si="931"/>
        <v>0</v>
      </c>
      <c r="DN282" s="65">
        <f t="shared" si="932"/>
        <v>0</v>
      </c>
      <c r="DO282" s="65">
        <f t="shared" si="933"/>
        <v>0</v>
      </c>
      <c r="DP282" s="73">
        <f t="shared" si="934"/>
        <v>0</v>
      </c>
      <c r="DQ282" s="76">
        <f t="shared" si="935"/>
        <v>0</v>
      </c>
      <c r="DT282" s="65">
        <f t="shared" si="936"/>
        <v>0</v>
      </c>
      <c r="DU282" s="65">
        <f t="shared" si="937"/>
        <v>0</v>
      </c>
      <c r="DV282" s="65">
        <f t="shared" si="938"/>
        <v>0</v>
      </c>
      <c r="DW282" s="73">
        <f t="shared" si="939"/>
        <v>0</v>
      </c>
      <c r="DX282" s="76">
        <f t="shared" si="940"/>
        <v>0</v>
      </c>
    </row>
    <row r="283" spans="2:128" ht="15" customHeight="1" x14ac:dyDescent="0.15">
      <c r="B283" s="117"/>
      <c r="C283" s="117"/>
      <c r="D283" s="117"/>
      <c r="E283" s="120" t="str">
        <f>$E$35</f>
        <v xml:space="preserve"> </v>
      </c>
      <c r="F283" s="121"/>
      <c r="G283" s="121"/>
      <c r="H283" s="121"/>
      <c r="I283" s="121"/>
      <c r="J283" s="122"/>
      <c r="K283" s="123" t="str">
        <f>$K$35</f>
        <v>小松　二郎</v>
      </c>
      <c r="L283" s="124"/>
      <c r="M283" s="124"/>
      <c r="N283" s="124"/>
      <c r="O283" s="124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1"/>
      <c r="BN283" s="101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1"/>
      <c r="BZ283" s="101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1"/>
      <c r="CM283" s="101"/>
      <c r="CN283" s="101"/>
      <c r="CO283" s="101"/>
      <c r="CP283" s="101"/>
      <c r="CQ283" s="101"/>
      <c r="CR283" s="101"/>
      <c r="CS283" s="101"/>
      <c r="CT283" s="101"/>
      <c r="CU283" s="101"/>
      <c r="CV283" s="101"/>
      <c r="CW283" s="101"/>
      <c r="CX283" s="101"/>
      <c r="CY283" s="101"/>
      <c r="CZ283" s="101"/>
      <c r="DA283" s="101"/>
      <c r="DB283" s="101"/>
      <c r="DC283" s="106"/>
      <c r="DD283" s="34"/>
      <c r="DE283" s="13"/>
      <c r="DF283" s="65">
        <f t="shared" si="926"/>
        <v>0</v>
      </c>
      <c r="DG283" s="65">
        <f t="shared" si="941"/>
        <v>0</v>
      </c>
      <c r="DH283" s="65">
        <f t="shared" si="928"/>
        <v>0</v>
      </c>
      <c r="DI283" s="73">
        <f t="shared" si="929"/>
        <v>0</v>
      </c>
      <c r="DJ283" s="76">
        <f t="shared" si="930"/>
        <v>0</v>
      </c>
      <c r="DM283" s="65">
        <f t="shared" si="931"/>
        <v>0</v>
      </c>
      <c r="DN283" s="65">
        <f t="shared" si="932"/>
        <v>0</v>
      </c>
      <c r="DO283" s="65">
        <f t="shared" si="933"/>
        <v>0</v>
      </c>
      <c r="DP283" s="73">
        <f t="shared" si="934"/>
        <v>0</v>
      </c>
      <c r="DQ283" s="76">
        <f t="shared" si="935"/>
        <v>0</v>
      </c>
      <c r="DT283" s="65">
        <f t="shared" si="936"/>
        <v>0</v>
      </c>
      <c r="DU283" s="65">
        <f t="shared" si="937"/>
        <v>0</v>
      </c>
      <c r="DV283" s="65">
        <f t="shared" si="938"/>
        <v>0</v>
      </c>
      <c r="DW283" s="73">
        <f t="shared" si="939"/>
        <v>0</v>
      </c>
      <c r="DX283" s="76">
        <f t="shared" si="940"/>
        <v>0</v>
      </c>
    </row>
    <row r="284" spans="2:128" ht="15" customHeight="1" x14ac:dyDescent="0.15">
      <c r="B284" s="2"/>
      <c r="C284" s="2"/>
      <c r="D284" s="2"/>
      <c r="E284" s="120" t="str">
        <f>$E$36</f>
        <v xml:space="preserve"> </v>
      </c>
      <c r="F284" s="121"/>
      <c r="G284" s="121"/>
      <c r="H284" s="121"/>
      <c r="I284" s="121"/>
      <c r="J284" s="122"/>
      <c r="K284" s="123" t="str">
        <f>$K$36</f>
        <v>小松　三郎</v>
      </c>
      <c r="L284" s="124"/>
      <c r="M284" s="124"/>
      <c r="N284" s="124"/>
      <c r="O284" s="124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1"/>
      <c r="BN284" s="101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1"/>
      <c r="BZ284" s="101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1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1"/>
      <c r="CX284" s="101"/>
      <c r="CY284" s="101"/>
      <c r="CZ284" s="101"/>
      <c r="DA284" s="101"/>
      <c r="DB284" s="101"/>
      <c r="DC284" s="106"/>
      <c r="DD284" s="34"/>
      <c r="DE284" s="13"/>
      <c r="DF284" s="65">
        <f t="shared" si="926"/>
        <v>0</v>
      </c>
      <c r="DG284" s="65">
        <f t="shared" si="941"/>
        <v>0</v>
      </c>
      <c r="DH284" s="65">
        <f t="shared" si="928"/>
        <v>0</v>
      </c>
      <c r="DI284" s="73">
        <f t="shared" si="929"/>
        <v>0</v>
      </c>
      <c r="DJ284" s="76">
        <f t="shared" si="930"/>
        <v>0</v>
      </c>
      <c r="DM284" s="65">
        <f t="shared" si="931"/>
        <v>0</v>
      </c>
      <c r="DN284" s="65">
        <f t="shared" si="932"/>
        <v>0</v>
      </c>
      <c r="DO284" s="65">
        <f t="shared" si="933"/>
        <v>0</v>
      </c>
      <c r="DP284" s="73">
        <f t="shared" si="934"/>
        <v>0</v>
      </c>
      <c r="DQ284" s="76">
        <f t="shared" si="935"/>
        <v>0</v>
      </c>
      <c r="DT284" s="65">
        <f t="shared" si="936"/>
        <v>0</v>
      </c>
      <c r="DU284" s="65">
        <f t="shared" si="937"/>
        <v>0</v>
      </c>
      <c r="DV284" s="65">
        <f t="shared" si="938"/>
        <v>0</v>
      </c>
      <c r="DW284" s="73">
        <f t="shared" si="939"/>
        <v>0</v>
      </c>
      <c r="DX284" s="76">
        <f t="shared" si="940"/>
        <v>0</v>
      </c>
    </row>
    <row r="285" spans="2:128" x14ac:dyDescent="0.15">
      <c r="E285" s="120" t="str">
        <f>$E$37</f>
        <v xml:space="preserve"> </v>
      </c>
      <c r="F285" s="121"/>
      <c r="G285" s="121"/>
      <c r="H285" s="121"/>
      <c r="I285" s="121"/>
      <c r="J285" s="122"/>
      <c r="K285" s="123" t="str">
        <f>$K$37</f>
        <v>小松　四郎</v>
      </c>
      <c r="L285" s="124"/>
      <c r="M285" s="124"/>
      <c r="N285" s="124"/>
      <c r="O285" s="124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  <c r="BH285" s="101"/>
      <c r="BI285" s="101"/>
      <c r="BJ285" s="101"/>
      <c r="BK285" s="101"/>
      <c r="BL285" s="101"/>
      <c r="BM285" s="101"/>
      <c r="BN285" s="101"/>
      <c r="BO285" s="101"/>
      <c r="BP285" s="101"/>
      <c r="BQ285" s="101"/>
      <c r="BR285" s="101"/>
      <c r="BS285" s="101"/>
      <c r="BT285" s="101"/>
      <c r="BU285" s="101"/>
      <c r="BV285" s="101"/>
      <c r="BW285" s="101"/>
      <c r="BX285" s="101"/>
      <c r="BY285" s="101"/>
      <c r="BZ285" s="101"/>
      <c r="CA285" s="101"/>
      <c r="CB285" s="101"/>
      <c r="CC285" s="101"/>
      <c r="CD285" s="101"/>
      <c r="CE285" s="101"/>
      <c r="CF285" s="101"/>
      <c r="CG285" s="101"/>
      <c r="CH285" s="101"/>
      <c r="CI285" s="101"/>
      <c r="CJ285" s="101"/>
      <c r="CK285" s="101"/>
      <c r="CL285" s="101"/>
      <c r="CM285" s="101"/>
      <c r="CN285" s="101"/>
      <c r="CO285" s="101"/>
      <c r="CP285" s="101"/>
      <c r="CQ285" s="101"/>
      <c r="CR285" s="101"/>
      <c r="CS285" s="101"/>
      <c r="CT285" s="101"/>
      <c r="CU285" s="101"/>
      <c r="CV285" s="101"/>
      <c r="CW285" s="101"/>
      <c r="CX285" s="101"/>
      <c r="CY285" s="101"/>
      <c r="CZ285" s="101"/>
      <c r="DA285" s="101"/>
      <c r="DB285" s="101"/>
      <c r="DC285" s="106"/>
      <c r="DD285" s="34"/>
      <c r="DE285" s="13"/>
      <c r="DF285" s="65">
        <f t="shared" si="926"/>
        <v>0</v>
      </c>
      <c r="DG285" s="65">
        <f t="shared" si="941"/>
        <v>0</v>
      </c>
      <c r="DH285" s="65">
        <f t="shared" si="928"/>
        <v>0</v>
      </c>
      <c r="DI285" s="73">
        <f t="shared" si="929"/>
        <v>0</v>
      </c>
      <c r="DJ285" s="76">
        <f t="shared" si="930"/>
        <v>0</v>
      </c>
      <c r="DM285" s="65">
        <f t="shared" si="931"/>
        <v>0</v>
      </c>
      <c r="DN285" s="65">
        <f t="shared" si="932"/>
        <v>0</v>
      </c>
      <c r="DO285" s="65">
        <f t="shared" si="933"/>
        <v>0</v>
      </c>
      <c r="DP285" s="73">
        <f t="shared" si="934"/>
        <v>0</v>
      </c>
      <c r="DQ285" s="76">
        <f t="shared" si="935"/>
        <v>0</v>
      </c>
      <c r="DT285" s="65">
        <f t="shared" si="936"/>
        <v>0</v>
      </c>
      <c r="DU285" s="65">
        <f t="shared" si="937"/>
        <v>0</v>
      </c>
      <c r="DV285" s="65">
        <f t="shared" si="938"/>
        <v>0</v>
      </c>
      <c r="DW285" s="73">
        <f t="shared" si="939"/>
        <v>0</v>
      </c>
      <c r="DX285" s="76">
        <f t="shared" si="940"/>
        <v>0</v>
      </c>
    </row>
    <row r="286" spans="2:128" x14ac:dyDescent="0.15">
      <c r="E286" s="120" t="str">
        <f>$E$38</f>
        <v xml:space="preserve"> </v>
      </c>
      <c r="F286" s="121"/>
      <c r="G286" s="121"/>
      <c r="H286" s="121"/>
      <c r="I286" s="121"/>
      <c r="J286" s="122"/>
      <c r="K286" s="123" t="str">
        <f>$K$38</f>
        <v>小松　五郎</v>
      </c>
      <c r="L286" s="124"/>
      <c r="M286" s="124"/>
      <c r="N286" s="124"/>
      <c r="O286" s="124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1"/>
      <c r="BN286" s="101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01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01"/>
      <c r="CO286" s="101"/>
      <c r="CP286" s="101"/>
      <c r="CQ286" s="101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01"/>
      <c r="DC286" s="106"/>
      <c r="DD286" s="34"/>
      <c r="DE286" s="13"/>
      <c r="DF286" s="65">
        <f t="shared" si="926"/>
        <v>0</v>
      </c>
      <c r="DG286" s="65">
        <f t="shared" si="941"/>
        <v>0</v>
      </c>
      <c r="DH286" s="65">
        <f t="shared" si="928"/>
        <v>0</v>
      </c>
      <c r="DI286" s="73">
        <f t="shared" si="929"/>
        <v>0</v>
      </c>
      <c r="DJ286" s="76">
        <f t="shared" si="930"/>
        <v>0</v>
      </c>
      <c r="DM286" s="65">
        <f t="shared" si="931"/>
        <v>0</v>
      </c>
      <c r="DN286" s="65">
        <f t="shared" si="932"/>
        <v>0</v>
      </c>
      <c r="DO286" s="65">
        <f t="shared" si="933"/>
        <v>0</v>
      </c>
      <c r="DP286" s="73">
        <f t="shared" si="934"/>
        <v>0</v>
      </c>
      <c r="DQ286" s="76">
        <f t="shared" si="935"/>
        <v>0</v>
      </c>
      <c r="DT286" s="65">
        <f t="shared" si="936"/>
        <v>0</v>
      </c>
      <c r="DU286" s="65">
        <f t="shared" si="937"/>
        <v>0</v>
      </c>
      <c r="DV286" s="65">
        <f t="shared" si="938"/>
        <v>0</v>
      </c>
      <c r="DW286" s="73">
        <f t="shared" si="939"/>
        <v>0</v>
      </c>
      <c r="DX286" s="76">
        <f t="shared" si="940"/>
        <v>0</v>
      </c>
    </row>
    <row r="287" spans="2:128" ht="15" customHeight="1" x14ac:dyDescent="0.15">
      <c r="E287" s="125" t="str">
        <f>$E$39</f>
        <v xml:space="preserve"> </v>
      </c>
      <c r="F287" s="126"/>
      <c r="G287" s="126"/>
      <c r="H287" s="126"/>
      <c r="I287" s="126"/>
      <c r="J287" s="127"/>
      <c r="K287" s="128" t="str">
        <f>$K$39</f>
        <v>小松　六郎</v>
      </c>
      <c r="L287" s="129"/>
      <c r="M287" s="129"/>
      <c r="N287" s="129"/>
      <c r="O287" s="129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  <c r="BF287" s="104"/>
      <c r="BG287" s="104"/>
      <c r="BH287" s="104"/>
      <c r="BI287" s="104"/>
      <c r="BJ287" s="104"/>
      <c r="BK287" s="104"/>
      <c r="BL287" s="104"/>
      <c r="BM287" s="104"/>
      <c r="BN287" s="104"/>
      <c r="BO287" s="104"/>
      <c r="BP287" s="104"/>
      <c r="BQ287" s="104"/>
      <c r="BR287" s="104"/>
      <c r="BS287" s="104"/>
      <c r="BT287" s="104"/>
      <c r="BU287" s="104"/>
      <c r="BV287" s="104"/>
      <c r="BW287" s="104"/>
      <c r="BX287" s="104"/>
      <c r="BY287" s="104"/>
      <c r="BZ287" s="104"/>
      <c r="CA287" s="104"/>
      <c r="CB287" s="104"/>
      <c r="CC287" s="104"/>
      <c r="CD287" s="104"/>
      <c r="CE287" s="104"/>
      <c r="CF287" s="104"/>
      <c r="CG287" s="104"/>
      <c r="CH287" s="104"/>
      <c r="CI287" s="104"/>
      <c r="CJ287" s="104"/>
      <c r="CK287" s="104"/>
      <c r="CL287" s="104"/>
      <c r="CM287" s="104"/>
      <c r="CN287" s="104"/>
      <c r="CO287" s="104"/>
      <c r="CP287" s="104"/>
      <c r="CQ287" s="104"/>
      <c r="CR287" s="104"/>
      <c r="CS287" s="104"/>
      <c r="CT287" s="104"/>
      <c r="CU287" s="104"/>
      <c r="CV287" s="104"/>
      <c r="CW287" s="104"/>
      <c r="CX287" s="104"/>
      <c r="CY287" s="104"/>
      <c r="CZ287" s="104"/>
      <c r="DA287" s="104"/>
      <c r="DB287" s="104"/>
      <c r="DC287" s="107"/>
      <c r="DD287" s="34"/>
      <c r="DE287" s="13"/>
      <c r="DF287" s="65">
        <f t="shared" si="926"/>
        <v>0</v>
      </c>
      <c r="DG287" s="65">
        <f t="shared" si="941"/>
        <v>0</v>
      </c>
      <c r="DH287" s="65">
        <f t="shared" si="928"/>
        <v>0</v>
      </c>
      <c r="DI287" s="73">
        <f t="shared" si="929"/>
        <v>0</v>
      </c>
      <c r="DJ287" s="76">
        <f t="shared" si="930"/>
        <v>0</v>
      </c>
      <c r="DM287" s="65">
        <f t="shared" si="931"/>
        <v>0</v>
      </c>
      <c r="DN287" s="65">
        <f t="shared" si="932"/>
        <v>0</v>
      </c>
      <c r="DO287" s="65">
        <f t="shared" si="933"/>
        <v>0</v>
      </c>
      <c r="DP287" s="73">
        <f t="shared" si="934"/>
        <v>0</v>
      </c>
      <c r="DQ287" s="76">
        <f t="shared" si="935"/>
        <v>0</v>
      </c>
      <c r="DT287" s="65">
        <f t="shared" si="936"/>
        <v>0</v>
      </c>
      <c r="DU287" s="65">
        <f t="shared" si="937"/>
        <v>0</v>
      </c>
      <c r="DV287" s="65">
        <f t="shared" si="938"/>
        <v>0</v>
      </c>
      <c r="DW287" s="73">
        <f t="shared" si="939"/>
        <v>0</v>
      </c>
      <c r="DX287" s="76">
        <f t="shared" si="940"/>
        <v>0</v>
      </c>
    </row>
    <row r="288" spans="2:128" ht="15" customHeight="1" x14ac:dyDescent="0.15">
      <c r="B288" s="4"/>
      <c r="C288" s="4"/>
      <c r="D288" s="4"/>
      <c r="E288" s="68"/>
      <c r="F288" s="68"/>
      <c r="G288" s="68"/>
      <c r="H288" s="68"/>
      <c r="I288" s="9"/>
      <c r="J288" s="9"/>
      <c r="K288" s="9"/>
      <c r="L288" s="9"/>
      <c r="M288" s="9"/>
      <c r="N288" s="9"/>
      <c r="O288" s="9"/>
      <c r="P288" s="85">
        <f>IF(OR(P268=$CL$6,P268=$BU$6),"■",)</f>
        <v>0</v>
      </c>
      <c r="Q288" s="85">
        <f t="shared" ref="Q288:CB288" si="942">IF(OR(Q268=$CL$6,Q268=$BU$6),"■",)</f>
        <v>0</v>
      </c>
      <c r="R288" s="85">
        <f t="shared" si="942"/>
        <v>0</v>
      </c>
      <c r="S288" s="85">
        <f t="shared" si="942"/>
        <v>0</v>
      </c>
      <c r="T288" s="85">
        <f t="shared" si="942"/>
        <v>0</v>
      </c>
      <c r="U288" s="85">
        <f t="shared" si="942"/>
        <v>0</v>
      </c>
      <c r="V288" s="85">
        <f t="shared" si="942"/>
        <v>0</v>
      </c>
      <c r="W288" s="85">
        <f t="shared" si="942"/>
        <v>0</v>
      </c>
      <c r="X288" s="85">
        <f t="shared" si="942"/>
        <v>0</v>
      </c>
      <c r="Y288" s="85">
        <f t="shared" si="942"/>
        <v>0</v>
      </c>
      <c r="Z288" s="85">
        <f t="shared" si="942"/>
        <v>0</v>
      </c>
      <c r="AA288" s="85">
        <f t="shared" si="942"/>
        <v>0</v>
      </c>
      <c r="AB288" s="85">
        <f t="shared" si="942"/>
        <v>0</v>
      </c>
      <c r="AC288" s="85">
        <f t="shared" si="942"/>
        <v>0</v>
      </c>
      <c r="AD288" s="85">
        <f t="shared" si="942"/>
        <v>0</v>
      </c>
      <c r="AE288" s="85">
        <f t="shared" si="942"/>
        <v>0</v>
      </c>
      <c r="AF288" s="85">
        <f t="shared" si="942"/>
        <v>0</v>
      </c>
      <c r="AG288" s="85">
        <f t="shared" si="942"/>
        <v>0</v>
      </c>
      <c r="AH288" s="85">
        <f t="shared" si="942"/>
        <v>0</v>
      </c>
      <c r="AI288" s="85">
        <f t="shared" si="942"/>
        <v>0</v>
      </c>
      <c r="AJ288" s="85">
        <f t="shared" si="942"/>
        <v>0</v>
      </c>
      <c r="AK288" s="85">
        <f t="shared" si="942"/>
        <v>0</v>
      </c>
      <c r="AL288" s="85">
        <f t="shared" si="942"/>
        <v>0</v>
      </c>
      <c r="AM288" s="85">
        <f t="shared" si="942"/>
        <v>0</v>
      </c>
      <c r="AN288" s="85">
        <f t="shared" si="942"/>
        <v>0</v>
      </c>
      <c r="AO288" s="85">
        <f t="shared" si="942"/>
        <v>0</v>
      </c>
      <c r="AP288" s="85">
        <f t="shared" si="942"/>
        <v>0</v>
      </c>
      <c r="AQ288" s="85">
        <f t="shared" si="942"/>
        <v>0</v>
      </c>
      <c r="AR288" s="85">
        <f t="shared" si="942"/>
        <v>0</v>
      </c>
      <c r="AS288" s="85">
        <f t="shared" si="942"/>
        <v>0</v>
      </c>
      <c r="AT288" s="85">
        <f t="shared" si="942"/>
        <v>0</v>
      </c>
      <c r="AU288" s="85">
        <f t="shared" si="942"/>
        <v>0</v>
      </c>
      <c r="AV288" s="85">
        <f t="shared" si="942"/>
        <v>0</v>
      </c>
      <c r="AW288" s="85">
        <f t="shared" si="942"/>
        <v>0</v>
      </c>
      <c r="AX288" s="85">
        <f t="shared" si="942"/>
        <v>0</v>
      </c>
      <c r="AY288" s="85">
        <f t="shared" si="942"/>
        <v>0</v>
      </c>
      <c r="AZ288" s="85">
        <f t="shared" si="942"/>
        <v>0</v>
      </c>
      <c r="BA288" s="85">
        <f t="shared" si="942"/>
        <v>0</v>
      </c>
      <c r="BB288" s="85">
        <f t="shared" si="942"/>
        <v>0</v>
      </c>
      <c r="BC288" s="85">
        <f t="shared" si="942"/>
        <v>0</v>
      </c>
      <c r="BD288" s="85">
        <f t="shared" si="942"/>
        <v>0</v>
      </c>
      <c r="BE288" s="85">
        <f t="shared" si="942"/>
        <v>0</v>
      </c>
      <c r="BF288" s="85">
        <f t="shared" si="942"/>
        <v>0</v>
      </c>
      <c r="BG288" s="85">
        <f t="shared" si="942"/>
        <v>0</v>
      </c>
      <c r="BH288" s="85">
        <f t="shared" si="942"/>
        <v>0</v>
      </c>
      <c r="BI288" s="85">
        <f t="shared" si="942"/>
        <v>0</v>
      </c>
      <c r="BJ288" s="85">
        <f t="shared" si="942"/>
        <v>0</v>
      </c>
      <c r="BK288" s="85">
        <f t="shared" si="942"/>
        <v>0</v>
      </c>
      <c r="BL288" s="85">
        <f t="shared" si="942"/>
        <v>0</v>
      </c>
      <c r="BM288" s="85">
        <f t="shared" si="942"/>
        <v>0</v>
      </c>
      <c r="BN288" s="85">
        <f t="shared" si="942"/>
        <v>0</v>
      </c>
      <c r="BO288" s="85">
        <f t="shared" si="942"/>
        <v>0</v>
      </c>
      <c r="BP288" s="85">
        <f t="shared" si="942"/>
        <v>0</v>
      </c>
      <c r="BQ288" s="85">
        <f t="shared" si="942"/>
        <v>0</v>
      </c>
      <c r="BR288" s="85">
        <f t="shared" si="942"/>
        <v>0</v>
      </c>
      <c r="BS288" s="85">
        <f t="shared" si="942"/>
        <v>0</v>
      </c>
      <c r="BT288" s="85">
        <f t="shared" si="942"/>
        <v>0</v>
      </c>
      <c r="BU288" s="85">
        <f t="shared" si="942"/>
        <v>0</v>
      </c>
      <c r="BV288" s="85">
        <f t="shared" si="942"/>
        <v>0</v>
      </c>
      <c r="BW288" s="85">
        <f t="shared" si="942"/>
        <v>0</v>
      </c>
      <c r="BX288" s="85">
        <f t="shared" si="942"/>
        <v>0</v>
      </c>
      <c r="BY288" s="85">
        <f t="shared" si="942"/>
        <v>0</v>
      </c>
      <c r="BZ288" s="85">
        <f t="shared" si="942"/>
        <v>0</v>
      </c>
      <c r="CA288" s="85">
        <f t="shared" si="942"/>
        <v>0</v>
      </c>
      <c r="CB288" s="85">
        <f t="shared" si="942"/>
        <v>0</v>
      </c>
      <c r="CC288" s="85">
        <f t="shared" ref="CC288:DC288" si="943">IF(OR(CC268=$CL$6,CC268=$BU$6),"■",)</f>
        <v>0</v>
      </c>
      <c r="CD288" s="85">
        <f t="shared" si="943"/>
        <v>0</v>
      </c>
      <c r="CE288" s="85">
        <f t="shared" si="943"/>
        <v>0</v>
      </c>
      <c r="CF288" s="85">
        <f t="shared" si="943"/>
        <v>0</v>
      </c>
      <c r="CG288" s="85">
        <f t="shared" si="943"/>
        <v>0</v>
      </c>
      <c r="CH288" s="85">
        <f t="shared" si="943"/>
        <v>0</v>
      </c>
      <c r="CI288" s="85">
        <f t="shared" si="943"/>
        <v>0</v>
      </c>
      <c r="CJ288" s="85">
        <f t="shared" si="943"/>
        <v>0</v>
      </c>
      <c r="CK288" s="85">
        <f t="shared" si="943"/>
        <v>0</v>
      </c>
      <c r="CL288" s="85">
        <f t="shared" si="943"/>
        <v>0</v>
      </c>
      <c r="CM288" s="85">
        <f t="shared" si="943"/>
        <v>0</v>
      </c>
      <c r="CN288" s="85">
        <f t="shared" si="943"/>
        <v>0</v>
      </c>
      <c r="CO288" s="85">
        <f t="shared" si="943"/>
        <v>0</v>
      </c>
      <c r="CP288" s="85">
        <f t="shared" si="943"/>
        <v>0</v>
      </c>
      <c r="CQ288" s="85">
        <f t="shared" si="943"/>
        <v>0</v>
      </c>
      <c r="CR288" s="85">
        <f t="shared" si="943"/>
        <v>0</v>
      </c>
      <c r="CS288" s="85">
        <f t="shared" si="943"/>
        <v>0</v>
      </c>
      <c r="CT288" s="85">
        <f t="shared" si="943"/>
        <v>0</v>
      </c>
      <c r="CU288" s="85">
        <f t="shared" si="943"/>
        <v>0</v>
      </c>
      <c r="CV288" s="85">
        <f t="shared" si="943"/>
        <v>0</v>
      </c>
      <c r="CW288" s="85">
        <f t="shared" si="943"/>
        <v>0</v>
      </c>
      <c r="CX288" s="85">
        <f t="shared" si="943"/>
        <v>0</v>
      </c>
      <c r="CY288" s="85">
        <f t="shared" si="943"/>
        <v>0</v>
      </c>
      <c r="CZ288" s="85">
        <f t="shared" si="943"/>
        <v>0</v>
      </c>
      <c r="DA288" s="85">
        <f t="shared" si="943"/>
        <v>0</v>
      </c>
      <c r="DB288" s="85">
        <f t="shared" si="943"/>
        <v>0</v>
      </c>
      <c r="DC288" s="85">
        <f t="shared" si="943"/>
        <v>0</v>
      </c>
      <c r="DD288" s="34"/>
      <c r="DE288" s="71" t="s">
        <v>39</v>
      </c>
      <c r="DF288" s="72">
        <f>SUM(DF270:DF287)</f>
        <v>0</v>
      </c>
      <c r="DG288" s="72">
        <f t="shared" ref="DG288:DH288" si="944">SUM(DG270:DG287)</f>
        <v>0</v>
      </c>
      <c r="DH288" s="72">
        <f t="shared" si="944"/>
        <v>0</v>
      </c>
      <c r="DJ288" s="83">
        <f>IFERROR(AVERAGEIF(DF270:DF287,"&lt;&gt;0",DJ270:DJ287),0)</f>
        <v>0</v>
      </c>
      <c r="DL288" s="71" t="s">
        <v>39</v>
      </c>
      <c r="DM288" s="72">
        <f>SUM(DM270:DM287)</f>
        <v>0</v>
      </c>
      <c r="DN288" s="72">
        <f t="shared" ref="DN288:DO288" si="945">SUM(DN270:DN287)</f>
        <v>0</v>
      </c>
      <c r="DO288" s="72">
        <f t="shared" si="945"/>
        <v>0</v>
      </c>
      <c r="DQ288" s="83">
        <f>IFERROR(AVERAGEIF(DM270:DM287,"&lt;&gt;0",DQ270:DQ287),0)</f>
        <v>0</v>
      </c>
      <c r="DS288" s="71" t="s">
        <v>39</v>
      </c>
      <c r="DT288" s="72">
        <f>SUM(DT270:DT287)</f>
        <v>0</v>
      </c>
      <c r="DU288" s="72">
        <f t="shared" ref="DU288:DV288" si="946">SUM(DU270:DU287)</f>
        <v>0</v>
      </c>
      <c r="DV288" s="72">
        <f t="shared" si="946"/>
        <v>0</v>
      </c>
      <c r="DX288" s="83">
        <f>IFERROR(AVERAGEIF(DT270:DT287,"&lt;&gt;0",DX270:DX287),0)</f>
        <v>0</v>
      </c>
    </row>
    <row r="289" spans="2:129" ht="15" customHeight="1" x14ac:dyDescent="0.1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59"/>
      <c r="Q289" s="60"/>
      <c r="R289" s="61"/>
      <c r="S289" s="61"/>
      <c r="T289" s="61"/>
      <c r="U289" s="61"/>
      <c r="V289" s="61"/>
      <c r="W289" s="61"/>
      <c r="X289" s="61"/>
      <c r="Y289" s="61"/>
      <c r="Z289" s="61"/>
      <c r="AA289" s="86">
        <f>DATE(YEAR(P290),MONTH(P290),1)</f>
        <v>46722</v>
      </c>
      <c r="AB289" s="169">
        <f>DATE(YEAR(AA289),MONTH(AA289),1)</f>
        <v>46722</v>
      </c>
      <c r="AC289" s="169"/>
      <c r="AD289" s="169"/>
      <c r="AE289" s="169"/>
      <c r="AF289" s="169"/>
      <c r="AG289" s="62"/>
      <c r="AH289" s="62"/>
      <c r="AI289" s="62"/>
      <c r="AJ289" s="62"/>
      <c r="AK289" s="61"/>
      <c r="AL289" s="61"/>
      <c r="AM289" s="61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87">
        <f>EOMONTH(AA289,1)</f>
        <v>46783</v>
      </c>
      <c r="BG289" s="169">
        <f>DATE(YEAR(BF289),MONTH(BF289),1)</f>
        <v>46753</v>
      </c>
      <c r="BH289" s="169"/>
      <c r="BI289" s="169"/>
      <c r="BJ289" s="169"/>
      <c r="BK289" s="169"/>
      <c r="BL289" s="63"/>
      <c r="BM289" s="63"/>
      <c r="BN289" s="63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87">
        <f>EOMONTH(BF289,1)</f>
        <v>46812</v>
      </c>
      <c r="CL289" s="169">
        <f>DATE(YEAR(CK289),MONTH(CK289),1)</f>
        <v>46784</v>
      </c>
      <c r="CM289" s="169"/>
      <c r="CN289" s="169"/>
      <c r="CO289" s="169"/>
      <c r="CP289" s="169"/>
      <c r="CQ289" s="63"/>
      <c r="CR289" s="63"/>
      <c r="CS289" s="63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145" t="s">
        <v>5</v>
      </c>
      <c r="DG289" s="145"/>
      <c r="DH289" s="145"/>
      <c r="DJ289" s="77" t="s">
        <v>43</v>
      </c>
      <c r="DL289" s="34"/>
      <c r="DM289" s="145" t="s">
        <v>5</v>
      </c>
      <c r="DN289" s="145"/>
      <c r="DO289" s="145"/>
      <c r="DQ289" s="77" t="s">
        <v>43</v>
      </c>
      <c r="DS289" s="34"/>
      <c r="DT289" s="145" t="s">
        <v>5</v>
      </c>
      <c r="DU289" s="145"/>
      <c r="DV289" s="145"/>
      <c r="DX289" s="77" t="s">
        <v>43</v>
      </c>
    </row>
    <row r="290" spans="2:129" ht="15" customHeight="1" x14ac:dyDescent="0.15">
      <c r="B290" s="134"/>
      <c r="C290" s="134"/>
      <c r="D290" s="134"/>
      <c r="E290" s="135" t="s">
        <v>3</v>
      </c>
      <c r="F290" s="136"/>
      <c r="G290" s="136"/>
      <c r="H290" s="136"/>
      <c r="I290" s="136"/>
      <c r="J290" s="137"/>
      <c r="K290" s="141" t="s">
        <v>4</v>
      </c>
      <c r="L290" s="136"/>
      <c r="M290" s="136"/>
      <c r="N290" s="136"/>
      <c r="O290" s="137"/>
      <c r="P290" s="47">
        <f>DATE(YEAR(DD268),MONTH(DD268),1)</f>
        <v>46722</v>
      </c>
      <c r="Q290" s="47">
        <f>P290+DAY(1)</f>
        <v>46723</v>
      </c>
      <c r="R290" s="47">
        <f>Q290+DAY(1)</f>
        <v>46724</v>
      </c>
      <c r="S290" s="47">
        <f t="shared" ref="S290" si="947">R290+DAY(1)</f>
        <v>46725</v>
      </c>
      <c r="T290" s="47">
        <f t="shared" ref="T290" si="948">S290+DAY(1)</f>
        <v>46726</v>
      </c>
      <c r="U290" s="47">
        <f t="shared" ref="U290" si="949">T290+DAY(1)</f>
        <v>46727</v>
      </c>
      <c r="V290" s="47">
        <f t="shared" ref="V290" si="950">U290+DAY(1)</f>
        <v>46728</v>
      </c>
      <c r="W290" s="47">
        <f t="shared" ref="W290" si="951">V290+DAY(1)</f>
        <v>46729</v>
      </c>
      <c r="X290" s="47">
        <f t="shared" ref="X290" si="952">W290+DAY(1)</f>
        <v>46730</v>
      </c>
      <c r="Y290" s="47">
        <f t="shared" ref="Y290" si="953">X290+DAY(1)</f>
        <v>46731</v>
      </c>
      <c r="Z290" s="47">
        <f t="shared" ref="Z290" si="954">Y290+DAY(1)</f>
        <v>46732</v>
      </c>
      <c r="AA290" s="47">
        <f t="shared" ref="AA290" si="955">Z290+DAY(1)</f>
        <v>46733</v>
      </c>
      <c r="AB290" s="47">
        <f t="shared" ref="AB290" si="956">AA290+DAY(1)</f>
        <v>46734</v>
      </c>
      <c r="AC290" s="47">
        <f t="shared" ref="AC290" si="957">AB290+DAY(1)</f>
        <v>46735</v>
      </c>
      <c r="AD290" s="47">
        <f t="shared" ref="AD290" si="958">AC290+DAY(1)</f>
        <v>46736</v>
      </c>
      <c r="AE290" s="47">
        <f t="shared" ref="AE290" si="959">AD290+DAY(1)</f>
        <v>46737</v>
      </c>
      <c r="AF290" s="47">
        <f t="shared" ref="AF290" si="960">AE290+DAY(1)</f>
        <v>46738</v>
      </c>
      <c r="AG290" s="47">
        <f t="shared" ref="AG290" si="961">AF290+DAY(1)</f>
        <v>46739</v>
      </c>
      <c r="AH290" s="47">
        <f t="shared" ref="AH290" si="962">AG290+DAY(1)</f>
        <v>46740</v>
      </c>
      <c r="AI290" s="47">
        <f t="shared" ref="AI290" si="963">AH290+DAY(1)</f>
        <v>46741</v>
      </c>
      <c r="AJ290" s="47">
        <f t="shared" ref="AJ290" si="964">AI290+DAY(1)</f>
        <v>46742</v>
      </c>
      <c r="AK290" s="47">
        <f t="shared" ref="AK290" si="965">AJ290+DAY(1)</f>
        <v>46743</v>
      </c>
      <c r="AL290" s="47">
        <f t="shared" ref="AL290" si="966">AK290+DAY(1)</f>
        <v>46744</v>
      </c>
      <c r="AM290" s="47">
        <f t="shared" ref="AM290" si="967">AL290+DAY(1)</f>
        <v>46745</v>
      </c>
      <c r="AN290" s="47">
        <f t="shared" ref="AN290" si="968">AM290+DAY(1)</f>
        <v>46746</v>
      </c>
      <c r="AO290" s="47">
        <f t="shared" ref="AO290" si="969">AN290+DAY(1)</f>
        <v>46747</v>
      </c>
      <c r="AP290" s="47">
        <f t="shared" ref="AP290" si="970">AO290+DAY(1)</f>
        <v>46748</v>
      </c>
      <c r="AQ290" s="47">
        <f t="shared" ref="AQ290" si="971">AP290+DAY(1)</f>
        <v>46749</v>
      </c>
      <c r="AR290" s="47">
        <f t="shared" ref="AR290" si="972">AQ290+DAY(1)</f>
        <v>46750</v>
      </c>
      <c r="AS290" s="47">
        <f t="shared" ref="AS290" si="973">AR290+DAY(1)</f>
        <v>46751</v>
      </c>
      <c r="AT290" s="47">
        <f t="shared" ref="AT290" si="974">AS290+DAY(1)</f>
        <v>46752</v>
      </c>
      <c r="AU290" s="47">
        <f t="shared" ref="AU290" si="975">AT290+DAY(1)</f>
        <v>46753</v>
      </c>
      <c r="AV290" s="47">
        <f t="shared" ref="AV290" si="976">AU290+DAY(1)</f>
        <v>46754</v>
      </c>
      <c r="AW290" s="47">
        <f t="shared" ref="AW290" si="977">AV290+DAY(1)</f>
        <v>46755</v>
      </c>
      <c r="AX290" s="47">
        <f t="shared" ref="AX290" si="978">AW290+DAY(1)</f>
        <v>46756</v>
      </c>
      <c r="AY290" s="47">
        <f t="shared" ref="AY290" si="979">AX290+DAY(1)</f>
        <v>46757</v>
      </c>
      <c r="AZ290" s="47">
        <f t="shared" ref="AZ290" si="980">AY290+DAY(1)</f>
        <v>46758</v>
      </c>
      <c r="BA290" s="47">
        <f t="shared" ref="BA290" si="981">AZ290+DAY(1)</f>
        <v>46759</v>
      </c>
      <c r="BB290" s="47">
        <f t="shared" ref="BB290" si="982">BA290+DAY(1)</f>
        <v>46760</v>
      </c>
      <c r="BC290" s="47">
        <f t="shared" ref="BC290" si="983">BB290+DAY(1)</f>
        <v>46761</v>
      </c>
      <c r="BD290" s="47">
        <f t="shared" ref="BD290" si="984">BC290+DAY(1)</f>
        <v>46762</v>
      </c>
      <c r="BE290" s="47">
        <f t="shared" ref="BE290" si="985">BD290+DAY(1)</f>
        <v>46763</v>
      </c>
      <c r="BF290" s="47">
        <f t="shared" ref="BF290" si="986">BE290+DAY(1)</f>
        <v>46764</v>
      </c>
      <c r="BG290" s="47">
        <f t="shared" ref="BG290" si="987">BF290+DAY(1)</f>
        <v>46765</v>
      </c>
      <c r="BH290" s="47">
        <f t="shared" ref="BH290" si="988">BG290+DAY(1)</f>
        <v>46766</v>
      </c>
      <c r="BI290" s="47">
        <f t="shared" ref="BI290" si="989">BH290+DAY(1)</f>
        <v>46767</v>
      </c>
      <c r="BJ290" s="47">
        <f t="shared" ref="BJ290" si="990">BI290+DAY(1)</f>
        <v>46768</v>
      </c>
      <c r="BK290" s="47">
        <f t="shared" ref="BK290" si="991">BJ290+DAY(1)</f>
        <v>46769</v>
      </c>
      <c r="BL290" s="47">
        <f t="shared" ref="BL290" si="992">BK290+DAY(1)</f>
        <v>46770</v>
      </c>
      <c r="BM290" s="47">
        <f t="shared" ref="BM290" si="993">BL290+DAY(1)</f>
        <v>46771</v>
      </c>
      <c r="BN290" s="47">
        <f t="shared" ref="BN290" si="994">BM290+DAY(1)</f>
        <v>46772</v>
      </c>
      <c r="BO290" s="47">
        <f t="shared" ref="BO290" si="995">BN290+DAY(1)</f>
        <v>46773</v>
      </c>
      <c r="BP290" s="47">
        <f t="shared" ref="BP290" si="996">BO290+DAY(1)</f>
        <v>46774</v>
      </c>
      <c r="BQ290" s="47">
        <f t="shared" ref="BQ290" si="997">BP290+DAY(1)</f>
        <v>46775</v>
      </c>
      <c r="BR290" s="47">
        <f t="shared" ref="BR290" si="998">BQ290+DAY(1)</f>
        <v>46776</v>
      </c>
      <c r="BS290" s="47">
        <f t="shared" ref="BS290" si="999">BR290+DAY(1)</f>
        <v>46777</v>
      </c>
      <c r="BT290" s="47">
        <f t="shared" ref="BT290" si="1000">BS290+DAY(1)</f>
        <v>46778</v>
      </c>
      <c r="BU290" s="47">
        <f t="shared" ref="BU290" si="1001">BT290+DAY(1)</f>
        <v>46779</v>
      </c>
      <c r="BV290" s="47">
        <f t="shared" ref="BV290" si="1002">BU290+DAY(1)</f>
        <v>46780</v>
      </c>
      <c r="BW290" s="47">
        <f t="shared" ref="BW290" si="1003">BV290+DAY(1)</f>
        <v>46781</v>
      </c>
      <c r="BX290" s="47">
        <f t="shared" ref="BX290" si="1004">BW290+DAY(1)</f>
        <v>46782</v>
      </c>
      <c r="BY290" s="47">
        <f t="shared" ref="BY290" si="1005">BX290+DAY(1)</f>
        <v>46783</v>
      </c>
      <c r="BZ290" s="47">
        <f t="shared" ref="BZ290" si="1006">BY290+DAY(1)</f>
        <v>46784</v>
      </c>
      <c r="CA290" s="47">
        <f t="shared" ref="CA290" si="1007">BZ290+DAY(1)</f>
        <v>46785</v>
      </c>
      <c r="CB290" s="47">
        <f t="shared" ref="CB290" si="1008">CA290+DAY(1)</f>
        <v>46786</v>
      </c>
      <c r="CC290" s="47">
        <f t="shared" ref="CC290" si="1009">CB290+DAY(1)</f>
        <v>46787</v>
      </c>
      <c r="CD290" s="47">
        <f t="shared" ref="CD290" si="1010">CC290+DAY(1)</f>
        <v>46788</v>
      </c>
      <c r="CE290" s="47">
        <f t="shared" ref="CE290" si="1011">CD290+DAY(1)</f>
        <v>46789</v>
      </c>
      <c r="CF290" s="47">
        <f t="shared" ref="CF290" si="1012">CE290+DAY(1)</f>
        <v>46790</v>
      </c>
      <c r="CG290" s="47">
        <f t="shared" ref="CG290" si="1013">CF290+DAY(1)</f>
        <v>46791</v>
      </c>
      <c r="CH290" s="47">
        <f t="shared" ref="CH290" si="1014">CG290+DAY(1)</f>
        <v>46792</v>
      </c>
      <c r="CI290" s="47">
        <f t="shared" ref="CI290" si="1015">CH290+DAY(1)</f>
        <v>46793</v>
      </c>
      <c r="CJ290" s="47">
        <f t="shared" ref="CJ290" si="1016">CI290+DAY(1)</f>
        <v>46794</v>
      </c>
      <c r="CK290" s="47">
        <f t="shared" ref="CK290" si="1017">CJ290+DAY(1)</f>
        <v>46795</v>
      </c>
      <c r="CL290" s="47">
        <f t="shared" ref="CL290" si="1018">CK290+DAY(1)</f>
        <v>46796</v>
      </c>
      <c r="CM290" s="47">
        <f t="shared" ref="CM290" si="1019">CL290+DAY(1)</f>
        <v>46797</v>
      </c>
      <c r="CN290" s="47">
        <f t="shared" ref="CN290" si="1020">CM290+DAY(1)</f>
        <v>46798</v>
      </c>
      <c r="CO290" s="47">
        <f t="shared" ref="CO290" si="1021">CN290+DAY(1)</f>
        <v>46799</v>
      </c>
      <c r="CP290" s="47">
        <f t="shared" ref="CP290" si="1022">CO290+DAY(1)</f>
        <v>46800</v>
      </c>
      <c r="CQ290" s="47">
        <f t="shared" ref="CQ290" si="1023">CP290+DAY(1)</f>
        <v>46801</v>
      </c>
      <c r="CR290" s="47">
        <f t="shared" ref="CR290" si="1024">CQ290+DAY(1)</f>
        <v>46802</v>
      </c>
      <c r="CS290" s="47">
        <f t="shared" ref="CS290" si="1025">CR290+DAY(1)</f>
        <v>46803</v>
      </c>
      <c r="CT290" s="47">
        <f t="shared" ref="CT290" si="1026">CS290+DAY(1)</f>
        <v>46804</v>
      </c>
      <c r="CU290" s="47">
        <f t="shared" ref="CU290" si="1027">CT290+DAY(1)</f>
        <v>46805</v>
      </c>
      <c r="CV290" s="47">
        <f t="shared" ref="CV290" si="1028">CU290+DAY(1)</f>
        <v>46806</v>
      </c>
      <c r="CW290" s="47">
        <f t="shared" ref="CW290" si="1029">CV290+DAY(1)</f>
        <v>46807</v>
      </c>
      <c r="CX290" s="47">
        <f t="shared" ref="CX290" si="1030">CW290+DAY(1)</f>
        <v>46808</v>
      </c>
      <c r="CY290" s="47">
        <f t="shared" ref="CY290" si="1031">CX290+DAY(1)</f>
        <v>46809</v>
      </c>
      <c r="CZ290" s="47">
        <f t="shared" ref="CZ290" si="1032">CY290+DAY(1)</f>
        <v>46810</v>
      </c>
      <c r="DA290" s="47">
        <f t="shared" ref="DA290" si="1033">CZ290+DAY(1)</f>
        <v>46811</v>
      </c>
      <c r="DB290" s="47">
        <f t="shared" ref="DB290" si="1034">DA290+DAY(1)</f>
        <v>46812</v>
      </c>
      <c r="DC290" s="55">
        <f t="shared" ref="DC290" si="1035">DB290+DAY(1)</f>
        <v>46813</v>
      </c>
      <c r="DD290" s="66">
        <f>DC290+DAY(1)</f>
        <v>46814</v>
      </c>
      <c r="DE290" s="48"/>
      <c r="DF290" s="143">
        <f>AB289</f>
        <v>46722</v>
      </c>
      <c r="DG290" s="143"/>
      <c r="DH290" s="143"/>
      <c r="DJ290" s="82" t="str">
        <f>IF(AND(DJ310&lt;0.285,DF310&gt;=1),"NG","OK")</f>
        <v>OK</v>
      </c>
      <c r="DK290" s="80">
        <f>IFERROR(IF(DJ290="NG",1,0),0)</f>
        <v>0</v>
      </c>
      <c r="DL290" s="48"/>
      <c r="DM290" s="143">
        <f>BG289</f>
        <v>46753</v>
      </c>
      <c r="DN290" s="143"/>
      <c r="DO290" s="143"/>
      <c r="DQ290" s="82" t="str">
        <f>IF(AND(DQ310&lt;0.285,DM310&gt;=1),"NG","OK")</f>
        <v>OK</v>
      </c>
      <c r="DR290" s="80">
        <f>IFERROR(IF(DQ290="NG",1,0),0)</f>
        <v>0</v>
      </c>
      <c r="DS290" s="48"/>
      <c r="DT290" s="143">
        <f>CL289</f>
        <v>46784</v>
      </c>
      <c r="DU290" s="143"/>
      <c r="DV290" s="143"/>
      <c r="DX290" s="82" t="str">
        <f>IF(AND(DX310&lt;0.285,DT310&gt;=1),"NG","OK")</f>
        <v>OK</v>
      </c>
      <c r="DY290" s="80">
        <f>IFERROR(IF(DX290="NG",1,0),0)</f>
        <v>0</v>
      </c>
    </row>
    <row r="291" spans="2:129" ht="15" customHeight="1" x14ac:dyDescent="0.15">
      <c r="B291" s="134"/>
      <c r="C291" s="134"/>
      <c r="D291" s="134"/>
      <c r="E291" s="138"/>
      <c r="F291" s="139"/>
      <c r="G291" s="139"/>
      <c r="H291" s="139"/>
      <c r="I291" s="139"/>
      <c r="J291" s="140"/>
      <c r="K291" s="142"/>
      <c r="L291" s="139"/>
      <c r="M291" s="139"/>
      <c r="N291" s="139"/>
      <c r="O291" s="140"/>
      <c r="P291" s="49" t="str">
        <f>TEXT(WEEKDAY(+P290),"aaa")</f>
        <v>水</v>
      </c>
      <c r="Q291" s="49" t="str">
        <f>TEXT(WEEKDAY(+Q290),"aaa")</f>
        <v>木</v>
      </c>
      <c r="R291" s="49" t="str">
        <f>TEXT(WEEKDAY(+R290),"aaa")</f>
        <v>金</v>
      </c>
      <c r="S291" s="49" t="str">
        <f>TEXT(WEEKDAY(+S290),"aaa")</f>
        <v>土</v>
      </c>
      <c r="T291" s="49" t="str">
        <f t="shared" ref="T291:CE291" si="1036">TEXT(WEEKDAY(+T290),"aaa")</f>
        <v>日</v>
      </c>
      <c r="U291" s="49" t="str">
        <f t="shared" si="1036"/>
        <v>月</v>
      </c>
      <c r="V291" s="49" t="str">
        <f t="shared" si="1036"/>
        <v>火</v>
      </c>
      <c r="W291" s="49" t="str">
        <f t="shared" si="1036"/>
        <v>水</v>
      </c>
      <c r="X291" s="49" t="str">
        <f t="shared" si="1036"/>
        <v>木</v>
      </c>
      <c r="Y291" s="49" t="str">
        <f t="shared" si="1036"/>
        <v>金</v>
      </c>
      <c r="Z291" s="49" t="str">
        <f t="shared" si="1036"/>
        <v>土</v>
      </c>
      <c r="AA291" s="49" t="str">
        <f t="shared" si="1036"/>
        <v>日</v>
      </c>
      <c r="AB291" s="49" t="str">
        <f t="shared" si="1036"/>
        <v>月</v>
      </c>
      <c r="AC291" s="49" t="str">
        <f t="shared" si="1036"/>
        <v>火</v>
      </c>
      <c r="AD291" s="49" t="str">
        <f t="shared" si="1036"/>
        <v>水</v>
      </c>
      <c r="AE291" s="49" t="str">
        <f t="shared" si="1036"/>
        <v>木</v>
      </c>
      <c r="AF291" s="49" t="str">
        <f t="shared" si="1036"/>
        <v>金</v>
      </c>
      <c r="AG291" s="49" t="str">
        <f t="shared" si="1036"/>
        <v>土</v>
      </c>
      <c r="AH291" s="49" t="str">
        <f t="shared" si="1036"/>
        <v>日</v>
      </c>
      <c r="AI291" s="49" t="str">
        <f t="shared" si="1036"/>
        <v>月</v>
      </c>
      <c r="AJ291" s="49" t="str">
        <f t="shared" si="1036"/>
        <v>火</v>
      </c>
      <c r="AK291" s="49" t="str">
        <f t="shared" si="1036"/>
        <v>水</v>
      </c>
      <c r="AL291" s="49" t="str">
        <f t="shared" si="1036"/>
        <v>木</v>
      </c>
      <c r="AM291" s="49" t="str">
        <f t="shared" si="1036"/>
        <v>金</v>
      </c>
      <c r="AN291" s="49" t="str">
        <f t="shared" si="1036"/>
        <v>土</v>
      </c>
      <c r="AO291" s="49" t="str">
        <f t="shared" si="1036"/>
        <v>日</v>
      </c>
      <c r="AP291" s="49" t="str">
        <f t="shared" si="1036"/>
        <v>月</v>
      </c>
      <c r="AQ291" s="49" t="str">
        <f t="shared" si="1036"/>
        <v>火</v>
      </c>
      <c r="AR291" s="49" t="str">
        <f t="shared" si="1036"/>
        <v>水</v>
      </c>
      <c r="AS291" s="49" t="str">
        <f t="shared" si="1036"/>
        <v>木</v>
      </c>
      <c r="AT291" s="49" t="str">
        <f t="shared" si="1036"/>
        <v>金</v>
      </c>
      <c r="AU291" s="49" t="str">
        <f t="shared" si="1036"/>
        <v>土</v>
      </c>
      <c r="AV291" s="49" t="str">
        <f t="shared" si="1036"/>
        <v>日</v>
      </c>
      <c r="AW291" s="49" t="str">
        <f t="shared" si="1036"/>
        <v>月</v>
      </c>
      <c r="AX291" s="49" t="str">
        <f t="shared" si="1036"/>
        <v>火</v>
      </c>
      <c r="AY291" s="49" t="str">
        <f t="shared" si="1036"/>
        <v>水</v>
      </c>
      <c r="AZ291" s="49" t="str">
        <f t="shared" si="1036"/>
        <v>木</v>
      </c>
      <c r="BA291" s="49" t="str">
        <f t="shared" si="1036"/>
        <v>金</v>
      </c>
      <c r="BB291" s="49" t="str">
        <f t="shared" si="1036"/>
        <v>土</v>
      </c>
      <c r="BC291" s="49" t="str">
        <f t="shared" si="1036"/>
        <v>日</v>
      </c>
      <c r="BD291" s="49" t="str">
        <f t="shared" si="1036"/>
        <v>月</v>
      </c>
      <c r="BE291" s="49" t="str">
        <f t="shared" si="1036"/>
        <v>火</v>
      </c>
      <c r="BF291" s="49" t="str">
        <f t="shared" si="1036"/>
        <v>水</v>
      </c>
      <c r="BG291" s="49" t="str">
        <f t="shared" si="1036"/>
        <v>木</v>
      </c>
      <c r="BH291" s="49" t="str">
        <f t="shared" si="1036"/>
        <v>金</v>
      </c>
      <c r="BI291" s="49" t="str">
        <f t="shared" si="1036"/>
        <v>土</v>
      </c>
      <c r="BJ291" s="49" t="str">
        <f t="shared" si="1036"/>
        <v>日</v>
      </c>
      <c r="BK291" s="49" t="str">
        <f t="shared" si="1036"/>
        <v>月</v>
      </c>
      <c r="BL291" s="49" t="str">
        <f t="shared" si="1036"/>
        <v>火</v>
      </c>
      <c r="BM291" s="49" t="str">
        <f t="shared" si="1036"/>
        <v>水</v>
      </c>
      <c r="BN291" s="49" t="str">
        <f t="shared" si="1036"/>
        <v>木</v>
      </c>
      <c r="BO291" s="49" t="str">
        <f t="shared" si="1036"/>
        <v>金</v>
      </c>
      <c r="BP291" s="49" t="str">
        <f t="shared" si="1036"/>
        <v>土</v>
      </c>
      <c r="BQ291" s="49" t="str">
        <f t="shared" si="1036"/>
        <v>日</v>
      </c>
      <c r="BR291" s="49" t="str">
        <f t="shared" si="1036"/>
        <v>月</v>
      </c>
      <c r="BS291" s="49" t="str">
        <f t="shared" si="1036"/>
        <v>火</v>
      </c>
      <c r="BT291" s="49" t="str">
        <f t="shared" si="1036"/>
        <v>水</v>
      </c>
      <c r="BU291" s="49" t="str">
        <f t="shared" si="1036"/>
        <v>木</v>
      </c>
      <c r="BV291" s="49" t="str">
        <f t="shared" si="1036"/>
        <v>金</v>
      </c>
      <c r="BW291" s="49" t="str">
        <f t="shared" si="1036"/>
        <v>土</v>
      </c>
      <c r="BX291" s="49" t="str">
        <f t="shared" si="1036"/>
        <v>日</v>
      </c>
      <c r="BY291" s="49" t="str">
        <f t="shared" si="1036"/>
        <v>月</v>
      </c>
      <c r="BZ291" s="49" t="str">
        <f t="shared" si="1036"/>
        <v>火</v>
      </c>
      <c r="CA291" s="49" t="str">
        <f t="shared" si="1036"/>
        <v>水</v>
      </c>
      <c r="CB291" s="49" t="str">
        <f t="shared" si="1036"/>
        <v>木</v>
      </c>
      <c r="CC291" s="49" t="str">
        <f t="shared" si="1036"/>
        <v>金</v>
      </c>
      <c r="CD291" s="49" t="str">
        <f t="shared" si="1036"/>
        <v>土</v>
      </c>
      <c r="CE291" s="49" t="str">
        <f t="shared" si="1036"/>
        <v>日</v>
      </c>
      <c r="CF291" s="49" t="str">
        <f t="shared" ref="CF291:DC291" si="1037">TEXT(WEEKDAY(+CF290),"aaa")</f>
        <v>月</v>
      </c>
      <c r="CG291" s="49" t="str">
        <f t="shared" si="1037"/>
        <v>火</v>
      </c>
      <c r="CH291" s="49" t="str">
        <f t="shared" si="1037"/>
        <v>水</v>
      </c>
      <c r="CI291" s="49" t="str">
        <f t="shared" si="1037"/>
        <v>木</v>
      </c>
      <c r="CJ291" s="49" t="str">
        <f t="shared" si="1037"/>
        <v>金</v>
      </c>
      <c r="CK291" s="49" t="str">
        <f t="shared" si="1037"/>
        <v>土</v>
      </c>
      <c r="CL291" s="49" t="str">
        <f t="shared" si="1037"/>
        <v>日</v>
      </c>
      <c r="CM291" s="49" t="str">
        <f t="shared" si="1037"/>
        <v>月</v>
      </c>
      <c r="CN291" s="49" t="str">
        <f t="shared" si="1037"/>
        <v>火</v>
      </c>
      <c r="CO291" s="49" t="str">
        <f t="shared" si="1037"/>
        <v>水</v>
      </c>
      <c r="CP291" s="49" t="str">
        <f t="shared" si="1037"/>
        <v>木</v>
      </c>
      <c r="CQ291" s="49" t="str">
        <f t="shared" si="1037"/>
        <v>金</v>
      </c>
      <c r="CR291" s="49" t="str">
        <f t="shared" si="1037"/>
        <v>土</v>
      </c>
      <c r="CS291" s="49" t="str">
        <f t="shared" si="1037"/>
        <v>日</v>
      </c>
      <c r="CT291" s="49" t="str">
        <f t="shared" si="1037"/>
        <v>月</v>
      </c>
      <c r="CU291" s="49" t="str">
        <f t="shared" si="1037"/>
        <v>火</v>
      </c>
      <c r="CV291" s="49" t="str">
        <f t="shared" si="1037"/>
        <v>水</v>
      </c>
      <c r="CW291" s="49" t="str">
        <f t="shared" si="1037"/>
        <v>木</v>
      </c>
      <c r="CX291" s="49" t="str">
        <f t="shared" si="1037"/>
        <v>金</v>
      </c>
      <c r="CY291" s="49" t="str">
        <f t="shared" si="1037"/>
        <v>土</v>
      </c>
      <c r="CZ291" s="49" t="str">
        <f t="shared" si="1037"/>
        <v>日</v>
      </c>
      <c r="DA291" s="49" t="str">
        <f t="shared" si="1037"/>
        <v>月</v>
      </c>
      <c r="DB291" s="49" t="str">
        <f t="shared" si="1037"/>
        <v>火</v>
      </c>
      <c r="DC291" s="50" t="str">
        <f t="shared" si="1037"/>
        <v>水</v>
      </c>
      <c r="DD291" s="34"/>
      <c r="DE291" s="48"/>
      <c r="DF291" s="118" t="s">
        <v>31</v>
      </c>
      <c r="DG291" s="118" t="s">
        <v>30</v>
      </c>
      <c r="DH291" s="70" t="s">
        <v>33</v>
      </c>
      <c r="DI291" s="74" t="s">
        <v>40</v>
      </c>
      <c r="DL291" s="48"/>
      <c r="DM291" s="118" t="s">
        <v>31</v>
      </c>
      <c r="DN291" s="118" t="s">
        <v>30</v>
      </c>
      <c r="DO291" s="70" t="s">
        <v>33</v>
      </c>
      <c r="DP291" s="74" t="s">
        <v>40</v>
      </c>
      <c r="DS291" s="48"/>
      <c r="DT291" s="118" t="s">
        <v>31</v>
      </c>
      <c r="DU291" s="118" t="s">
        <v>30</v>
      </c>
      <c r="DV291" s="70" t="s">
        <v>33</v>
      </c>
      <c r="DW291" s="74" t="s">
        <v>40</v>
      </c>
    </row>
    <row r="292" spans="2:129" ht="15" customHeight="1" x14ac:dyDescent="0.15">
      <c r="B292" s="130"/>
      <c r="C292" s="130"/>
      <c r="D292" s="130"/>
      <c r="E292" s="131" t="str">
        <f>$E$22</f>
        <v>●建設</v>
      </c>
      <c r="F292" s="132"/>
      <c r="G292" s="132"/>
      <c r="H292" s="132"/>
      <c r="I292" s="132"/>
      <c r="J292" s="133"/>
      <c r="K292" s="123" t="str">
        <f>$K$22</f>
        <v>小松　一郎</v>
      </c>
      <c r="L292" s="124"/>
      <c r="M292" s="124"/>
      <c r="N292" s="124"/>
      <c r="O292" s="124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1"/>
      <c r="BN292" s="101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01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01"/>
      <c r="CO292" s="101"/>
      <c r="CP292" s="101"/>
      <c r="CQ292" s="101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01"/>
      <c r="DC292" s="103"/>
      <c r="DD292" s="34"/>
      <c r="DE292" s="13"/>
      <c r="DF292" s="65">
        <f>COUNTIFS($P$228:$DC$228,"&gt;="&amp;$BU$6,$P$228:$DC$228,"&lt;="&amp;$CL$6,$P$228:$DC$228,"&gt;="&amp;$AB$227,$P$228:$DC$228,"&lt;"&amp;$BG$227,P292:DC292,"★")</f>
        <v>0</v>
      </c>
      <c r="DG292" s="65">
        <f>COUNTIFS($P$228:$DC$228,"&gt;="&amp;$BU$6,$P$228:$DC$228,"&lt;="&amp;$CL$6,$P$228:$DC$228,"&gt;="&amp;$AB$227,$P$228:$DC$228,"&lt;"&amp;$BG$227,P292:DC292,"●")</f>
        <v>0</v>
      </c>
      <c r="DH292" s="65">
        <f>COUNTIFS($P$228:$DC$228,"&gt;="&amp;$BU$6,$P$228:$DC$228,"&lt;="&amp;$CL$6,$P$228:$DC$228,"&gt;="&amp;$AB$227,$P$228:$DC$228,"&lt;"&amp;$BG$227,P292:DC292,"▲")</f>
        <v>0</v>
      </c>
      <c r="DI292" s="73">
        <f>SUM(DF292:DG292)</f>
        <v>0</v>
      </c>
      <c r="DJ292" s="76">
        <f>IFERROR(DG292/DI292,0)</f>
        <v>0</v>
      </c>
      <c r="DK292" s="75"/>
      <c r="DL292" s="13"/>
      <c r="DM292" s="65">
        <f>COUNTIFS($P$228:$DC$228,"&gt;="&amp;$BU$6,$P$228:$DC$228,"&lt;="&amp;$CL$6,$P$228:$DC$228,"&gt;="&amp;$BG$227,$P$228:$DC$228,"&lt;"&amp;$CL$227,P292:DC292,"★")</f>
        <v>0</v>
      </c>
      <c r="DN292" s="65">
        <f>COUNTIFS($P$228:$DC$228,"&gt;="&amp;$BU$6,$P$228:$DC$228,"&lt;="&amp;$CL$6,$P$228:$DC$228,"&gt;="&amp;$BG$227,$P$228:$DC$228,"&lt;"&amp;$CL$227,P292:DC292,"●")</f>
        <v>0</v>
      </c>
      <c r="DO292" s="65">
        <f>COUNTIFS($P$228:$DC$228,"&gt;="&amp;$BU$6,$P$228:$DC$228,"&lt;="&amp;$CL$6,$P$228:$DC$228,"&gt;="&amp;$BG$227,$P$228:$DC$228,"&lt;"&amp;$CL$227,P292:DC292,"▲")</f>
        <v>0</v>
      </c>
      <c r="DP292" s="73">
        <f>SUM(DM292:DN292)</f>
        <v>0</v>
      </c>
      <c r="DQ292" s="76">
        <f>IFERROR(DN292/DP292,0)</f>
        <v>0</v>
      </c>
      <c r="DS292" s="13"/>
      <c r="DT292" s="65">
        <f>COUNTIFS($P$228:$DC$228,"&gt;="&amp;$BU$6,$P$228:$DC$228,"&lt;="&amp;$CL$6,$P$228:$DC$228,"&gt;="&amp;$CL$227,$P$228:$DC$228,"&lt;"&amp;$DD$228,P292:DC292,"★")</f>
        <v>0</v>
      </c>
      <c r="DU292" s="65">
        <f>COUNTIFS($P$228:$DC$228,"&gt;="&amp;$BU$6,$P$228:$DC$228,"&lt;="&amp;$CL$6,$P$228:$DC$228,"&gt;="&amp;$CL$227,$P$228:$DC$228,"&lt;"&amp;$DD$228,P292:DC292,"●")</f>
        <v>0</v>
      </c>
      <c r="DV292" s="65">
        <f>COUNTIFS($P$228:$DC$228,"&gt;="&amp;$BU$6,$P$228:$DC$228,"&lt;="&amp;$CL$6,$P$228:$DC$228,"&gt;="&amp;$CL$227,$P$228:$DC$228,"&lt;"&amp;$DD$228,P292:DC292,"▲")</f>
        <v>0</v>
      </c>
      <c r="DW292" s="73">
        <f>SUM(DT292:DU292)</f>
        <v>0</v>
      </c>
      <c r="DX292" s="76">
        <f>IFERROR(DU292/DW292,0)</f>
        <v>0</v>
      </c>
    </row>
    <row r="293" spans="2:129" ht="15" customHeight="1" x14ac:dyDescent="0.15">
      <c r="B293" s="130"/>
      <c r="C293" s="130"/>
      <c r="D293" s="130"/>
      <c r="E293" s="120" t="str">
        <f>$E$23</f>
        <v xml:space="preserve"> </v>
      </c>
      <c r="F293" s="121"/>
      <c r="G293" s="121"/>
      <c r="H293" s="121"/>
      <c r="I293" s="121"/>
      <c r="J293" s="122"/>
      <c r="K293" s="123" t="str">
        <f>$K$23</f>
        <v>小松　二郎</v>
      </c>
      <c r="L293" s="124"/>
      <c r="M293" s="124"/>
      <c r="N293" s="124"/>
      <c r="O293" s="124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1"/>
      <c r="BN293" s="101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01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01"/>
      <c r="CO293" s="101"/>
      <c r="CP293" s="101"/>
      <c r="CQ293" s="101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01"/>
      <c r="DC293" s="103"/>
      <c r="DD293" s="34"/>
      <c r="DE293" s="13"/>
      <c r="DF293" s="65">
        <f t="shared" ref="DF293:DF309" si="1038">COUNTIFS($P$228:$DC$228,"&gt;="&amp;$BU$6,$P$228:$DC$228,"&lt;="&amp;$CL$6,$P$228:$DC$228,"&gt;="&amp;$AB$227,$P$228:$DC$228,"&lt;"&amp;$BG$227,P293:DC293,"★")</f>
        <v>0</v>
      </c>
      <c r="DG293" s="65">
        <f t="shared" ref="DG293:DG309" si="1039">COUNTIFS($P$228:$DC$228,"&gt;="&amp;$BU$6,$P$228:$DC$228,"&lt;="&amp;$CL$6,$P$228:$DC$228,"&gt;="&amp;$AB$227,$P$228:$DC$228,"&lt;"&amp;$BG$227,P293:DC293,"●")</f>
        <v>0</v>
      </c>
      <c r="DH293" s="65">
        <f t="shared" ref="DH293:DH309" si="1040">COUNTIFS($P$228:$DC$228,"&gt;="&amp;$BU$6,$P$228:$DC$228,"&lt;="&amp;$CL$6,$P$228:$DC$228,"&gt;="&amp;$AB$227,$P$228:$DC$228,"&lt;"&amp;$BG$227,P293:DC293,"▲")</f>
        <v>0</v>
      </c>
      <c r="DI293" s="73">
        <f t="shared" ref="DI293:DI309" si="1041">SUM(DF293:DG293)</f>
        <v>0</v>
      </c>
      <c r="DJ293" s="76">
        <f t="shared" ref="DJ293:DJ309" si="1042">IFERROR(DG293/DI293,0)</f>
        <v>0</v>
      </c>
      <c r="DM293" s="65">
        <f t="shared" ref="DM293:DM309" si="1043">COUNTIFS($P$228:$DC$228,"&gt;="&amp;$BU$6,$P$228:$DC$228,"&lt;="&amp;$CL$6,$P$228:$DC$228,"&gt;="&amp;$BG$227,$P$228:$DC$228,"&lt;"&amp;$CL$227,P293:DC293,"★")</f>
        <v>0</v>
      </c>
      <c r="DN293" s="65">
        <f t="shared" ref="DN293:DN309" si="1044">COUNTIFS($P$228:$DC$228,"&gt;="&amp;$BU$6,$P$228:$DC$228,"&lt;="&amp;$CL$6,$P$228:$DC$228,"&gt;="&amp;$BG$227,$P$228:$DC$228,"&lt;"&amp;$CL$227,P293:DC293,"●")</f>
        <v>0</v>
      </c>
      <c r="DO293" s="65">
        <f t="shared" ref="DO293:DO309" si="1045">COUNTIFS($P$228:$DC$228,"&gt;="&amp;$BU$6,$P$228:$DC$228,"&lt;="&amp;$CL$6,$P$228:$DC$228,"&gt;="&amp;$BG$227,$P$228:$DC$228,"&lt;"&amp;$CL$227,P293:DC293,"▲")</f>
        <v>0</v>
      </c>
      <c r="DP293" s="73">
        <f t="shared" ref="DP293:DP309" si="1046">SUM(DM293:DN293)</f>
        <v>0</v>
      </c>
      <c r="DQ293" s="76">
        <f t="shared" ref="DQ293:DQ309" si="1047">IFERROR(DN293/DP293,0)</f>
        <v>0</v>
      </c>
      <c r="DT293" s="65">
        <f t="shared" ref="DT293:DT309" si="1048">COUNTIFS($P$228:$DC$228,"&gt;="&amp;$BU$6,$P$228:$DC$228,"&lt;="&amp;$CL$6,$P$228:$DC$228,"&gt;="&amp;$CL$227,$P$228:$DC$228,"&lt;"&amp;$DD$228,P293:DC293,"★")</f>
        <v>0</v>
      </c>
      <c r="DU293" s="65">
        <f t="shared" ref="DU293:DU309" si="1049">COUNTIFS($P$228:$DC$228,"&gt;="&amp;$BU$6,$P$228:$DC$228,"&lt;="&amp;$CL$6,$P$228:$DC$228,"&gt;="&amp;$CL$227,$P$228:$DC$228,"&lt;"&amp;$DD$228,P293:DC293,"●")</f>
        <v>0</v>
      </c>
      <c r="DV293" s="65">
        <f t="shared" ref="DV293:DV309" si="1050">COUNTIFS($P$228:$DC$228,"&gt;="&amp;$BU$6,$P$228:$DC$228,"&lt;="&amp;$CL$6,$P$228:$DC$228,"&gt;="&amp;$CL$227,$P$228:$DC$228,"&lt;"&amp;$DD$228,P293:DC293,"▲")</f>
        <v>0</v>
      </c>
      <c r="DW293" s="73">
        <f t="shared" ref="DW293:DW309" si="1051">SUM(DT293:DU293)</f>
        <v>0</v>
      </c>
      <c r="DX293" s="76">
        <f t="shared" ref="DX293:DX309" si="1052">IFERROR(DU293/DW293,0)</f>
        <v>0</v>
      </c>
    </row>
    <row r="294" spans="2:129" ht="15" customHeight="1" x14ac:dyDescent="0.15">
      <c r="B294" s="130"/>
      <c r="C294" s="130"/>
      <c r="D294" s="130"/>
      <c r="E294" s="120" t="str">
        <f>$E$24</f>
        <v xml:space="preserve"> </v>
      </c>
      <c r="F294" s="121"/>
      <c r="G294" s="121"/>
      <c r="H294" s="121"/>
      <c r="I294" s="121"/>
      <c r="J294" s="122"/>
      <c r="K294" s="123" t="str">
        <f>$K$24</f>
        <v>小松　三郎</v>
      </c>
      <c r="L294" s="124"/>
      <c r="M294" s="124"/>
      <c r="N294" s="124"/>
      <c r="O294" s="124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1"/>
      <c r="BN294" s="101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01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01"/>
      <c r="CO294" s="101"/>
      <c r="CP294" s="101"/>
      <c r="CQ294" s="101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01"/>
      <c r="DC294" s="103"/>
      <c r="DD294" s="34"/>
      <c r="DE294" s="13"/>
      <c r="DF294" s="65">
        <f t="shared" si="1038"/>
        <v>0</v>
      </c>
      <c r="DG294" s="65">
        <f t="shared" si="1039"/>
        <v>0</v>
      </c>
      <c r="DH294" s="65">
        <f t="shared" si="1040"/>
        <v>0</v>
      </c>
      <c r="DI294" s="73">
        <f t="shared" si="1041"/>
        <v>0</v>
      </c>
      <c r="DJ294" s="76">
        <f t="shared" si="1042"/>
        <v>0</v>
      </c>
      <c r="DM294" s="65">
        <f t="shared" si="1043"/>
        <v>0</v>
      </c>
      <c r="DN294" s="65">
        <f t="shared" si="1044"/>
        <v>0</v>
      </c>
      <c r="DO294" s="65">
        <f t="shared" si="1045"/>
        <v>0</v>
      </c>
      <c r="DP294" s="73">
        <f t="shared" si="1046"/>
        <v>0</v>
      </c>
      <c r="DQ294" s="76">
        <f t="shared" si="1047"/>
        <v>0</v>
      </c>
      <c r="DT294" s="65">
        <f t="shared" si="1048"/>
        <v>0</v>
      </c>
      <c r="DU294" s="65">
        <f t="shared" si="1049"/>
        <v>0</v>
      </c>
      <c r="DV294" s="65">
        <f t="shared" si="1050"/>
        <v>0</v>
      </c>
      <c r="DW294" s="73">
        <f t="shared" si="1051"/>
        <v>0</v>
      </c>
      <c r="DX294" s="76">
        <f t="shared" si="1052"/>
        <v>0</v>
      </c>
    </row>
    <row r="295" spans="2:129" ht="15" customHeight="1" x14ac:dyDescent="0.15">
      <c r="B295" s="130"/>
      <c r="C295" s="130"/>
      <c r="D295" s="130"/>
      <c r="E295" s="120" t="str">
        <f>$E$25</f>
        <v xml:space="preserve"> </v>
      </c>
      <c r="F295" s="121"/>
      <c r="G295" s="121"/>
      <c r="H295" s="121"/>
      <c r="I295" s="121"/>
      <c r="J295" s="122"/>
      <c r="K295" s="123" t="str">
        <f>$K$25</f>
        <v>小松　四郎</v>
      </c>
      <c r="L295" s="124"/>
      <c r="M295" s="124"/>
      <c r="N295" s="124"/>
      <c r="O295" s="124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01"/>
      <c r="BM295" s="101"/>
      <c r="BN295" s="101"/>
      <c r="BO295" s="101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01"/>
      <c r="CA295" s="101"/>
      <c r="CB295" s="101"/>
      <c r="CC295" s="101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01"/>
      <c r="CO295" s="101"/>
      <c r="CP295" s="101"/>
      <c r="CQ295" s="101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01"/>
      <c r="DC295" s="103"/>
      <c r="DD295" s="34"/>
      <c r="DE295" s="13"/>
      <c r="DF295" s="65">
        <f t="shared" si="1038"/>
        <v>0</v>
      </c>
      <c r="DG295" s="65">
        <f t="shared" si="1039"/>
        <v>0</v>
      </c>
      <c r="DH295" s="65">
        <f t="shared" si="1040"/>
        <v>0</v>
      </c>
      <c r="DI295" s="73">
        <f t="shared" si="1041"/>
        <v>0</v>
      </c>
      <c r="DJ295" s="76">
        <f t="shared" si="1042"/>
        <v>0</v>
      </c>
      <c r="DM295" s="65">
        <f t="shared" si="1043"/>
        <v>0</v>
      </c>
      <c r="DN295" s="65">
        <f t="shared" si="1044"/>
        <v>0</v>
      </c>
      <c r="DO295" s="65">
        <f t="shared" si="1045"/>
        <v>0</v>
      </c>
      <c r="DP295" s="73">
        <f t="shared" si="1046"/>
        <v>0</v>
      </c>
      <c r="DQ295" s="76">
        <f t="shared" si="1047"/>
        <v>0</v>
      </c>
      <c r="DT295" s="65">
        <f t="shared" si="1048"/>
        <v>0</v>
      </c>
      <c r="DU295" s="65">
        <f t="shared" si="1049"/>
        <v>0</v>
      </c>
      <c r="DV295" s="65">
        <f t="shared" si="1050"/>
        <v>0</v>
      </c>
      <c r="DW295" s="73">
        <f t="shared" si="1051"/>
        <v>0</v>
      </c>
      <c r="DX295" s="76">
        <f t="shared" si="1052"/>
        <v>0</v>
      </c>
    </row>
    <row r="296" spans="2:129" ht="15" customHeight="1" x14ac:dyDescent="0.15">
      <c r="B296" s="130"/>
      <c r="C296" s="130"/>
      <c r="D296" s="130"/>
      <c r="E296" s="120" t="str">
        <f>$E$26</f>
        <v xml:space="preserve"> </v>
      </c>
      <c r="F296" s="121"/>
      <c r="G296" s="121"/>
      <c r="H296" s="121"/>
      <c r="I296" s="121"/>
      <c r="J296" s="122"/>
      <c r="K296" s="123" t="str">
        <f>$K$26</f>
        <v>小松　五郎</v>
      </c>
      <c r="L296" s="124"/>
      <c r="M296" s="124"/>
      <c r="N296" s="124"/>
      <c r="O296" s="124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1"/>
      <c r="BN296" s="101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01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01"/>
      <c r="CO296" s="101"/>
      <c r="CP296" s="101"/>
      <c r="CQ296" s="101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01"/>
      <c r="DC296" s="103"/>
      <c r="DD296" s="34"/>
      <c r="DE296" s="13"/>
      <c r="DF296" s="65">
        <f t="shared" si="1038"/>
        <v>0</v>
      </c>
      <c r="DG296" s="65">
        <f t="shared" si="1039"/>
        <v>0</v>
      </c>
      <c r="DH296" s="65">
        <f t="shared" si="1040"/>
        <v>0</v>
      </c>
      <c r="DI296" s="73">
        <f t="shared" si="1041"/>
        <v>0</v>
      </c>
      <c r="DJ296" s="76">
        <f t="shared" si="1042"/>
        <v>0</v>
      </c>
      <c r="DM296" s="65">
        <f t="shared" si="1043"/>
        <v>0</v>
      </c>
      <c r="DN296" s="65">
        <f t="shared" si="1044"/>
        <v>0</v>
      </c>
      <c r="DO296" s="65">
        <f t="shared" si="1045"/>
        <v>0</v>
      </c>
      <c r="DP296" s="73">
        <f t="shared" si="1046"/>
        <v>0</v>
      </c>
      <c r="DQ296" s="76">
        <f t="shared" si="1047"/>
        <v>0</v>
      </c>
      <c r="DT296" s="65">
        <f t="shared" si="1048"/>
        <v>0</v>
      </c>
      <c r="DU296" s="65">
        <f t="shared" si="1049"/>
        <v>0</v>
      </c>
      <c r="DV296" s="65">
        <f t="shared" si="1050"/>
        <v>0</v>
      </c>
      <c r="DW296" s="73">
        <f t="shared" si="1051"/>
        <v>0</v>
      </c>
      <c r="DX296" s="76">
        <f t="shared" si="1052"/>
        <v>0</v>
      </c>
    </row>
    <row r="297" spans="2:129" ht="15" customHeight="1" x14ac:dyDescent="0.15">
      <c r="B297" s="130"/>
      <c r="C297" s="130"/>
      <c r="D297" s="130"/>
      <c r="E297" s="120" t="str">
        <f>$E$27</f>
        <v xml:space="preserve"> </v>
      </c>
      <c r="F297" s="121"/>
      <c r="G297" s="121"/>
      <c r="H297" s="121"/>
      <c r="I297" s="121"/>
      <c r="J297" s="122"/>
      <c r="K297" s="123" t="str">
        <f>$K$27</f>
        <v>小松　六郎</v>
      </c>
      <c r="L297" s="124"/>
      <c r="M297" s="124"/>
      <c r="N297" s="124"/>
      <c r="O297" s="124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1"/>
      <c r="BN297" s="101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01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01"/>
      <c r="CO297" s="101"/>
      <c r="CP297" s="101"/>
      <c r="CQ297" s="101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01"/>
      <c r="DC297" s="103"/>
      <c r="DD297" s="34"/>
      <c r="DE297" s="13"/>
      <c r="DF297" s="65">
        <f t="shared" si="1038"/>
        <v>0</v>
      </c>
      <c r="DG297" s="65">
        <f t="shared" si="1039"/>
        <v>0</v>
      </c>
      <c r="DH297" s="65">
        <f t="shared" si="1040"/>
        <v>0</v>
      </c>
      <c r="DI297" s="73">
        <f t="shared" si="1041"/>
        <v>0</v>
      </c>
      <c r="DJ297" s="76">
        <f t="shared" si="1042"/>
        <v>0</v>
      </c>
      <c r="DM297" s="65">
        <f t="shared" si="1043"/>
        <v>0</v>
      </c>
      <c r="DN297" s="65">
        <f t="shared" si="1044"/>
        <v>0</v>
      </c>
      <c r="DO297" s="65">
        <f t="shared" si="1045"/>
        <v>0</v>
      </c>
      <c r="DP297" s="73">
        <f t="shared" si="1046"/>
        <v>0</v>
      </c>
      <c r="DQ297" s="76">
        <f t="shared" si="1047"/>
        <v>0</v>
      </c>
      <c r="DT297" s="65">
        <f t="shared" si="1048"/>
        <v>0</v>
      </c>
      <c r="DU297" s="65">
        <f t="shared" si="1049"/>
        <v>0</v>
      </c>
      <c r="DV297" s="65">
        <f t="shared" si="1050"/>
        <v>0</v>
      </c>
      <c r="DW297" s="73">
        <f t="shared" si="1051"/>
        <v>0</v>
      </c>
      <c r="DX297" s="76">
        <f t="shared" si="1052"/>
        <v>0</v>
      </c>
    </row>
    <row r="298" spans="2:129" ht="15" customHeight="1" x14ac:dyDescent="0.15">
      <c r="B298" s="130"/>
      <c r="C298" s="130"/>
      <c r="D298" s="130"/>
      <c r="E298" s="120" t="str">
        <f>$E$28</f>
        <v>▲建設（一次下請）</v>
      </c>
      <c r="F298" s="121"/>
      <c r="G298" s="121"/>
      <c r="H298" s="121"/>
      <c r="I298" s="121"/>
      <c r="J298" s="122"/>
      <c r="K298" s="123" t="str">
        <f>$K$28</f>
        <v>小松　一郎</v>
      </c>
      <c r="L298" s="124"/>
      <c r="M298" s="124"/>
      <c r="N298" s="124"/>
      <c r="O298" s="124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1"/>
      <c r="BN298" s="101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01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01"/>
      <c r="CO298" s="101"/>
      <c r="CP298" s="101"/>
      <c r="CQ298" s="101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01"/>
      <c r="DC298" s="103"/>
      <c r="DD298" s="34"/>
      <c r="DE298" s="13"/>
      <c r="DF298" s="65">
        <f t="shared" si="1038"/>
        <v>0</v>
      </c>
      <c r="DG298" s="65">
        <f t="shared" si="1039"/>
        <v>0</v>
      </c>
      <c r="DH298" s="65">
        <f t="shared" si="1040"/>
        <v>0</v>
      </c>
      <c r="DI298" s="73">
        <f t="shared" si="1041"/>
        <v>0</v>
      </c>
      <c r="DJ298" s="76">
        <f t="shared" si="1042"/>
        <v>0</v>
      </c>
      <c r="DM298" s="65">
        <f t="shared" si="1043"/>
        <v>0</v>
      </c>
      <c r="DN298" s="65">
        <f t="shared" si="1044"/>
        <v>0</v>
      </c>
      <c r="DO298" s="65">
        <f t="shared" si="1045"/>
        <v>0</v>
      </c>
      <c r="DP298" s="73">
        <f t="shared" si="1046"/>
        <v>0</v>
      </c>
      <c r="DQ298" s="76">
        <f t="shared" si="1047"/>
        <v>0</v>
      </c>
      <c r="DT298" s="65">
        <f t="shared" si="1048"/>
        <v>0</v>
      </c>
      <c r="DU298" s="65">
        <f t="shared" si="1049"/>
        <v>0</v>
      </c>
      <c r="DV298" s="65">
        <f t="shared" si="1050"/>
        <v>0</v>
      </c>
      <c r="DW298" s="73">
        <f t="shared" si="1051"/>
        <v>0</v>
      </c>
      <c r="DX298" s="76">
        <f t="shared" si="1052"/>
        <v>0</v>
      </c>
    </row>
    <row r="299" spans="2:129" ht="15" customHeight="1" x14ac:dyDescent="0.15">
      <c r="B299" s="130"/>
      <c r="C299" s="130"/>
      <c r="D299" s="130"/>
      <c r="E299" s="120" t="str">
        <f>$E$29</f>
        <v xml:space="preserve"> </v>
      </c>
      <c r="F299" s="121"/>
      <c r="G299" s="121"/>
      <c r="H299" s="121"/>
      <c r="I299" s="121"/>
      <c r="J299" s="122"/>
      <c r="K299" s="123" t="str">
        <f>$K$29</f>
        <v>小松　二郎</v>
      </c>
      <c r="L299" s="124"/>
      <c r="M299" s="124"/>
      <c r="N299" s="124"/>
      <c r="O299" s="124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01"/>
      <c r="BM299" s="101"/>
      <c r="BN299" s="101"/>
      <c r="BO299" s="101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01"/>
      <c r="CA299" s="101"/>
      <c r="CB299" s="101"/>
      <c r="CC299" s="101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01"/>
      <c r="CO299" s="101"/>
      <c r="CP299" s="101"/>
      <c r="CQ299" s="101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01"/>
      <c r="DC299" s="103"/>
      <c r="DD299" s="34"/>
      <c r="DE299" s="13"/>
      <c r="DF299" s="65">
        <f t="shared" si="1038"/>
        <v>0</v>
      </c>
      <c r="DG299" s="65">
        <f t="shared" si="1039"/>
        <v>0</v>
      </c>
      <c r="DH299" s="65">
        <f t="shared" si="1040"/>
        <v>0</v>
      </c>
      <c r="DI299" s="73">
        <f t="shared" si="1041"/>
        <v>0</v>
      </c>
      <c r="DJ299" s="76">
        <f t="shared" si="1042"/>
        <v>0</v>
      </c>
      <c r="DM299" s="65">
        <f t="shared" si="1043"/>
        <v>0</v>
      </c>
      <c r="DN299" s="65">
        <f t="shared" si="1044"/>
        <v>0</v>
      </c>
      <c r="DO299" s="65">
        <f t="shared" si="1045"/>
        <v>0</v>
      </c>
      <c r="DP299" s="73">
        <f t="shared" si="1046"/>
        <v>0</v>
      </c>
      <c r="DQ299" s="76">
        <f t="shared" si="1047"/>
        <v>0</v>
      </c>
      <c r="DT299" s="65">
        <f t="shared" si="1048"/>
        <v>0</v>
      </c>
      <c r="DU299" s="65">
        <f t="shared" si="1049"/>
        <v>0</v>
      </c>
      <c r="DV299" s="65">
        <f t="shared" si="1050"/>
        <v>0</v>
      </c>
      <c r="DW299" s="73">
        <f t="shared" si="1051"/>
        <v>0</v>
      </c>
      <c r="DX299" s="76">
        <f t="shared" si="1052"/>
        <v>0</v>
      </c>
    </row>
    <row r="300" spans="2:129" ht="15" customHeight="1" x14ac:dyDescent="0.15">
      <c r="B300" s="130"/>
      <c r="C300" s="130"/>
      <c r="D300" s="130"/>
      <c r="E300" s="120" t="str">
        <f>$E$30</f>
        <v xml:space="preserve"> </v>
      </c>
      <c r="F300" s="121"/>
      <c r="G300" s="121"/>
      <c r="H300" s="121"/>
      <c r="I300" s="121"/>
      <c r="J300" s="122"/>
      <c r="K300" s="123" t="str">
        <f>$K$30</f>
        <v>小松　三郎</v>
      </c>
      <c r="L300" s="124"/>
      <c r="M300" s="124"/>
      <c r="N300" s="124"/>
      <c r="O300" s="124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1"/>
      <c r="BN300" s="101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01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01"/>
      <c r="CO300" s="101"/>
      <c r="CP300" s="101"/>
      <c r="CQ300" s="101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01"/>
      <c r="DC300" s="103"/>
      <c r="DD300" s="34"/>
      <c r="DE300" s="13"/>
      <c r="DF300" s="65">
        <f t="shared" si="1038"/>
        <v>0</v>
      </c>
      <c r="DG300" s="65">
        <f t="shared" si="1039"/>
        <v>0</v>
      </c>
      <c r="DH300" s="65">
        <f t="shared" si="1040"/>
        <v>0</v>
      </c>
      <c r="DI300" s="73">
        <f t="shared" si="1041"/>
        <v>0</v>
      </c>
      <c r="DJ300" s="76">
        <f t="shared" si="1042"/>
        <v>0</v>
      </c>
      <c r="DM300" s="65">
        <f t="shared" si="1043"/>
        <v>0</v>
      </c>
      <c r="DN300" s="65">
        <f t="shared" si="1044"/>
        <v>0</v>
      </c>
      <c r="DO300" s="65">
        <f t="shared" si="1045"/>
        <v>0</v>
      </c>
      <c r="DP300" s="73">
        <f t="shared" si="1046"/>
        <v>0</v>
      </c>
      <c r="DQ300" s="76">
        <f t="shared" si="1047"/>
        <v>0</v>
      </c>
      <c r="DT300" s="65">
        <f t="shared" si="1048"/>
        <v>0</v>
      </c>
      <c r="DU300" s="65">
        <f t="shared" si="1049"/>
        <v>0</v>
      </c>
      <c r="DV300" s="65">
        <f t="shared" si="1050"/>
        <v>0</v>
      </c>
      <c r="DW300" s="73">
        <f t="shared" si="1051"/>
        <v>0</v>
      </c>
      <c r="DX300" s="76">
        <f t="shared" si="1052"/>
        <v>0</v>
      </c>
    </row>
    <row r="301" spans="2:129" ht="15" customHeight="1" x14ac:dyDescent="0.15">
      <c r="B301" s="130"/>
      <c r="C301" s="130"/>
      <c r="D301" s="130"/>
      <c r="E301" s="120" t="str">
        <f>$E$31</f>
        <v xml:space="preserve"> </v>
      </c>
      <c r="F301" s="121"/>
      <c r="G301" s="121"/>
      <c r="H301" s="121"/>
      <c r="I301" s="121"/>
      <c r="J301" s="122"/>
      <c r="K301" s="123" t="str">
        <f>$K$31</f>
        <v>小松　四郎</v>
      </c>
      <c r="L301" s="124"/>
      <c r="M301" s="124"/>
      <c r="N301" s="124"/>
      <c r="O301" s="124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1"/>
      <c r="BN301" s="101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01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01"/>
      <c r="CO301" s="101"/>
      <c r="CP301" s="101"/>
      <c r="CQ301" s="101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01"/>
      <c r="DC301" s="103"/>
      <c r="DD301" s="34"/>
      <c r="DE301" s="13"/>
      <c r="DF301" s="65">
        <f t="shared" si="1038"/>
        <v>0</v>
      </c>
      <c r="DG301" s="65">
        <f t="shared" si="1039"/>
        <v>0</v>
      </c>
      <c r="DH301" s="65">
        <f t="shared" si="1040"/>
        <v>0</v>
      </c>
      <c r="DI301" s="73">
        <f t="shared" si="1041"/>
        <v>0</v>
      </c>
      <c r="DJ301" s="76">
        <f t="shared" si="1042"/>
        <v>0</v>
      </c>
      <c r="DM301" s="65">
        <f t="shared" si="1043"/>
        <v>0</v>
      </c>
      <c r="DN301" s="65">
        <f t="shared" si="1044"/>
        <v>0</v>
      </c>
      <c r="DO301" s="65">
        <f t="shared" si="1045"/>
        <v>0</v>
      </c>
      <c r="DP301" s="73">
        <f t="shared" si="1046"/>
        <v>0</v>
      </c>
      <c r="DQ301" s="76">
        <f t="shared" si="1047"/>
        <v>0</v>
      </c>
      <c r="DT301" s="65">
        <f t="shared" si="1048"/>
        <v>0</v>
      </c>
      <c r="DU301" s="65">
        <f t="shared" si="1049"/>
        <v>0</v>
      </c>
      <c r="DV301" s="65">
        <f t="shared" si="1050"/>
        <v>0</v>
      </c>
      <c r="DW301" s="73">
        <f t="shared" si="1051"/>
        <v>0</v>
      </c>
      <c r="DX301" s="76">
        <f t="shared" si="1052"/>
        <v>0</v>
      </c>
    </row>
    <row r="302" spans="2:129" ht="15" customHeight="1" x14ac:dyDescent="0.15">
      <c r="B302" s="130"/>
      <c r="C302" s="130"/>
      <c r="D302" s="130"/>
      <c r="E302" s="120" t="str">
        <f>$E$32</f>
        <v xml:space="preserve"> </v>
      </c>
      <c r="F302" s="121"/>
      <c r="G302" s="121"/>
      <c r="H302" s="121"/>
      <c r="I302" s="121"/>
      <c r="J302" s="122"/>
      <c r="K302" s="123" t="str">
        <f>$K$32</f>
        <v>小松　五郎</v>
      </c>
      <c r="L302" s="124"/>
      <c r="M302" s="124"/>
      <c r="N302" s="124"/>
      <c r="O302" s="124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01"/>
      <c r="BM302" s="101"/>
      <c r="BN302" s="101"/>
      <c r="BO302" s="101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01"/>
      <c r="CA302" s="101"/>
      <c r="CB302" s="101"/>
      <c r="CC302" s="101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01"/>
      <c r="CO302" s="101"/>
      <c r="CP302" s="101"/>
      <c r="CQ302" s="101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01"/>
      <c r="DC302" s="103"/>
      <c r="DD302" s="34"/>
      <c r="DE302" s="13"/>
      <c r="DF302" s="65">
        <f t="shared" si="1038"/>
        <v>0</v>
      </c>
      <c r="DG302" s="65">
        <f t="shared" si="1039"/>
        <v>0</v>
      </c>
      <c r="DH302" s="65">
        <f t="shared" si="1040"/>
        <v>0</v>
      </c>
      <c r="DI302" s="73">
        <f t="shared" si="1041"/>
        <v>0</v>
      </c>
      <c r="DJ302" s="76">
        <f t="shared" si="1042"/>
        <v>0</v>
      </c>
      <c r="DM302" s="65">
        <f t="shared" si="1043"/>
        <v>0</v>
      </c>
      <c r="DN302" s="65">
        <f t="shared" si="1044"/>
        <v>0</v>
      </c>
      <c r="DO302" s="65">
        <f t="shared" si="1045"/>
        <v>0</v>
      </c>
      <c r="DP302" s="73">
        <f t="shared" si="1046"/>
        <v>0</v>
      </c>
      <c r="DQ302" s="76">
        <f t="shared" si="1047"/>
        <v>0</v>
      </c>
      <c r="DT302" s="65">
        <f t="shared" si="1048"/>
        <v>0</v>
      </c>
      <c r="DU302" s="65">
        <f t="shared" si="1049"/>
        <v>0</v>
      </c>
      <c r="DV302" s="65">
        <f t="shared" si="1050"/>
        <v>0</v>
      </c>
      <c r="DW302" s="73">
        <f t="shared" si="1051"/>
        <v>0</v>
      </c>
      <c r="DX302" s="76">
        <f t="shared" si="1052"/>
        <v>0</v>
      </c>
    </row>
    <row r="303" spans="2:129" ht="15" customHeight="1" x14ac:dyDescent="0.15">
      <c r="B303" s="130"/>
      <c r="C303" s="130"/>
      <c r="D303" s="130"/>
      <c r="E303" s="120" t="str">
        <f>$E$33</f>
        <v xml:space="preserve"> </v>
      </c>
      <c r="F303" s="121"/>
      <c r="G303" s="121"/>
      <c r="H303" s="121"/>
      <c r="I303" s="121"/>
      <c r="J303" s="122"/>
      <c r="K303" s="123" t="str">
        <f>$K$33</f>
        <v>小松　六郎</v>
      </c>
      <c r="L303" s="124"/>
      <c r="M303" s="124"/>
      <c r="N303" s="124"/>
      <c r="O303" s="124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1"/>
      <c r="BN303" s="101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01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01"/>
      <c r="CO303" s="101"/>
      <c r="CP303" s="101"/>
      <c r="CQ303" s="101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01"/>
      <c r="DC303" s="103"/>
      <c r="DD303" s="34"/>
      <c r="DE303" s="13"/>
      <c r="DF303" s="65">
        <f t="shared" si="1038"/>
        <v>0</v>
      </c>
      <c r="DG303" s="65">
        <f t="shared" si="1039"/>
        <v>0</v>
      </c>
      <c r="DH303" s="65">
        <f t="shared" si="1040"/>
        <v>0</v>
      </c>
      <c r="DI303" s="73">
        <f t="shared" si="1041"/>
        <v>0</v>
      </c>
      <c r="DJ303" s="76">
        <f t="shared" si="1042"/>
        <v>0</v>
      </c>
      <c r="DM303" s="65">
        <f t="shared" si="1043"/>
        <v>0</v>
      </c>
      <c r="DN303" s="65">
        <f t="shared" si="1044"/>
        <v>0</v>
      </c>
      <c r="DO303" s="65">
        <f t="shared" si="1045"/>
        <v>0</v>
      </c>
      <c r="DP303" s="73">
        <f t="shared" si="1046"/>
        <v>0</v>
      </c>
      <c r="DQ303" s="76">
        <f t="shared" si="1047"/>
        <v>0</v>
      </c>
      <c r="DT303" s="65">
        <f t="shared" si="1048"/>
        <v>0</v>
      </c>
      <c r="DU303" s="65">
        <f t="shared" si="1049"/>
        <v>0</v>
      </c>
      <c r="DV303" s="65">
        <f t="shared" si="1050"/>
        <v>0</v>
      </c>
      <c r="DW303" s="73">
        <f t="shared" si="1051"/>
        <v>0</v>
      </c>
      <c r="DX303" s="76">
        <f t="shared" si="1052"/>
        <v>0</v>
      </c>
    </row>
    <row r="304" spans="2:129" ht="15" customHeight="1" x14ac:dyDescent="0.15">
      <c r="B304" s="117"/>
      <c r="C304" s="117"/>
      <c r="D304" s="117"/>
      <c r="E304" s="120" t="str">
        <f>$E$34</f>
        <v>■建設（二次下請）</v>
      </c>
      <c r="F304" s="121"/>
      <c r="G304" s="121"/>
      <c r="H304" s="121"/>
      <c r="I304" s="121"/>
      <c r="J304" s="122"/>
      <c r="K304" s="123" t="str">
        <f>$K$34</f>
        <v>小松　一郎</v>
      </c>
      <c r="L304" s="124"/>
      <c r="M304" s="124"/>
      <c r="N304" s="124"/>
      <c r="O304" s="124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1"/>
      <c r="BN304" s="101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01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01"/>
      <c r="CO304" s="101"/>
      <c r="CP304" s="101"/>
      <c r="CQ304" s="101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01"/>
      <c r="DC304" s="103"/>
      <c r="DD304" s="34"/>
      <c r="DE304" s="13"/>
      <c r="DF304" s="65">
        <f t="shared" si="1038"/>
        <v>0</v>
      </c>
      <c r="DG304" s="65">
        <f t="shared" si="1039"/>
        <v>0</v>
      </c>
      <c r="DH304" s="65">
        <f t="shared" si="1040"/>
        <v>0</v>
      </c>
      <c r="DI304" s="73">
        <f t="shared" si="1041"/>
        <v>0</v>
      </c>
      <c r="DJ304" s="76">
        <f t="shared" si="1042"/>
        <v>0</v>
      </c>
      <c r="DM304" s="65">
        <f t="shared" si="1043"/>
        <v>0</v>
      </c>
      <c r="DN304" s="65">
        <f t="shared" si="1044"/>
        <v>0</v>
      </c>
      <c r="DO304" s="65">
        <f t="shared" si="1045"/>
        <v>0</v>
      </c>
      <c r="DP304" s="73">
        <f t="shared" si="1046"/>
        <v>0</v>
      </c>
      <c r="DQ304" s="76">
        <f t="shared" si="1047"/>
        <v>0</v>
      </c>
      <c r="DT304" s="65">
        <f t="shared" si="1048"/>
        <v>0</v>
      </c>
      <c r="DU304" s="65">
        <f t="shared" si="1049"/>
        <v>0</v>
      </c>
      <c r="DV304" s="65">
        <f t="shared" si="1050"/>
        <v>0</v>
      </c>
      <c r="DW304" s="73">
        <f t="shared" si="1051"/>
        <v>0</v>
      </c>
      <c r="DX304" s="76">
        <f t="shared" si="1052"/>
        <v>0</v>
      </c>
    </row>
    <row r="305" spans="2:128" ht="15" customHeight="1" x14ac:dyDescent="0.15">
      <c r="B305" s="117"/>
      <c r="C305" s="117"/>
      <c r="D305" s="117"/>
      <c r="E305" s="120" t="str">
        <f>$E$35</f>
        <v xml:space="preserve"> </v>
      </c>
      <c r="F305" s="121"/>
      <c r="G305" s="121"/>
      <c r="H305" s="121"/>
      <c r="I305" s="121"/>
      <c r="J305" s="122"/>
      <c r="K305" s="123" t="str">
        <f>$K$35</f>
        <v>小松　二郎</v>
      </c>
      <c r="L305" s="124"/>
      <c r="M305" s="124"/>
      <c r="N305" s="124"/>
      <c r="O305" s="124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1"/>
      <c r="BN305" s="101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01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01"/>
      <c r="CO305" s="101"/>
      <c r="CP305" s="101"/>
      <c r="CQ305" s="101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01"/>
      <c r="DC305" s="103"/>
      <c r="DD305" s="34"/>
      <c r="DE305" s="13"/>
      <c r="DF305" s="65">
        <f t="shared" si="1038"/>
        <v>0</v>
      </c>
      <c r="DG305" s="65">
        <f t="shared" si="1039"/>
        <v>0</v>
      </c>
      <c r="DH305" s="65">
        <f t="shared" si="1040"/>
        <v>0</v>
      </c>
      <c r="DI305" s="73">
        <f t="shared" si="1041"/>
        <v>0</v>
      </c>
      <c r="DJ305" s="76">
        <f t="shared" si="1042"/>
        <v>0</v>
      </c>
      <c r="DM305" s="65">
        <f t="shared" si="1043"/>
        <v>0</v>
      </c>
      <c r="DN305" s="65">
        <f t="shared" si="1044"/>
        <v>0</v>
      </c>
      <c r="DO305" s="65">
        <f t="shared" si="1045"/>
        <v>0</v>
      </c>
      <c r="DP305" s="73">
        <f t="shared" si="1046"/>
        <v>0</v>
      </c>
      <c r="DQ305" s="76">
        <f t="shared" si="1047"/>
        <v>0</v>
      </c>
      <c r="DT305" s="65">
        <f t="shared" si="1048"/>
        <v>0</v>
      </c>
      <c r="DU305" s="65">
        <f t="shared" si="1049"/>
        <v>0</v>
      </c>
      <c r="DV305" s="65">
        <f t="shared" si="1050"/>
        <v>0</v>
      </c>
      <c r="DW305" s="73">
        <f t="shared" si="1051"/>
        <v>0</v>
      </c>
      <c r="DX305" s="76">
        <f t="shared" si="1052"/>
        <v>0</v>
      </c>
    </row>
    <row r="306" spans="2:128" ht="15" customHeight="1" x14ac:dyDescent="0.15">
      <c r="B306" s="117"/>
      <c r="C306" s="117"/>
      <c r="D306" s="117"/>
      <c r="E306" s="120" t="str">
        <f>$E$36</f>
        <v xml:space="preserve"> </v>
      </c>
      <c r="F306" s="121"/>
      <c r="G306" s="121"/>
      <c r="H306" s="121"/>
      <c r="I306" s="121"/>
      <c r="J306" s="122"/>
      <c r="K306" s="123" t="str">
        <f>$K$36</f>
        <v>小松　三郎</v>
      </c>
      <c r="L306" s="124"/>
      <c r="M306" s="124"/>
      <c r="N306" s="124"/>
      <c r="O306" s="124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01"/>
      <c r="BM306" s="101"/>
      <c r="BN306" s="101"/>
      <c r="BO306" s="101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01"/>
      <c r="CA306" s="101"/>
      <c r="CB306" s="101"/>
      <c r="CC306" s="101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01"/>
      <c r="CO306" s="101"/>
      <c r="CP306" s="101"/>
      <c r="CQ306" s="101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01"/>
      <c r="DC306" s="103"/>
      <c r="DD306" s="34"/>
      <c r="DE306" s="13"/>
      <c r="DF306" s="65">
        <f t="shared" si="1038"/>
        <v>0</v>
      </c>
      <c r="DG306" s="65">
        <f t="shared" si="1039"/>
        <v>0</v>
      </c>
      <c r="DH306" s="65">
        <f t="shared" si="1040"/>
        <v>0</v>
      </c>
      <c r="DI306" s="73">
        <f t="shared" si="1041"/>
        <v>0</v>
      </c>
      <c r="DJ306" s="76">
        <f t="shared" si="1042"/>
        <v>0</v>
      </c>
      <c r="DM306" s="65">
        <f t="shared" si="1043"/>
        <v>0</v>
      </c>
      <c r="DN306" s="65">
        <f t="shared" si="1044"/>
        <v>0</v>
      </c>
      <c r="DO306" s="65">
        <f t="shared" si="1045"/>
        <v>0</v>
      </c>
      <c r="DP306" s="73">
        <f t="shared" si="1046"/>
        <v>0</v>
      </c>
      <c r="DQ306" s="76">
        <f t="shared" si="1047"/>
        <v>0</v>
      </c>
      <c r="DT306" s="65">
        <f t="shared" si="1048"/>
        <v>0</v>
      </c>
      <c r="DU306" s="65">
        <f t="shared" si="1049"/>
        <v>0</v>
      </c>
      <c r="DV306" s="65">
        <f t="shared" si="1050"/>
        <v>0</v>
      </c>
      <c r="DW306" s="73">
        <f t="shared" si="1051"/>
        <v>0</v>
      </c>
      <c r="DX306" s="76">
        <f t="shared" si="1052"/>
        <v>0</v>
      </c>
    </row>
    <row r="307" spans="2:128" x14ac:dyDescent="0.15">
      <c r="E307" s="120" t="str">
        <f>$E$37</f>
        <v xml:space="preserve"> </v>
      </c>
      <c r="F307" s="121"/>
      <c r="G307" s="121"/>
      <c r="H307" s="121"/>
      <c r="I307" s="121"/>
      <c r="J307" s="122"/>
      <c r="K307" s="123" t="str">
        <f>$K$37</f>
        <v>小松　四郎</v>
      </c>
      <c r="L307" s="124"/>
      <c r="M307" s="124"/>
      <c r="N307" s="124"/>
      <c r="O307" s="124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1"/>
      <c r="BN307" s="101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01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01"/>
      <c r="CO307" s="101"/>
      <c r="CP307" s="101"/>
      <c r="CQ307" s="101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01"/>
      <c r="DC307" s="103"/>
      <c r="DD307" s="34"/>
      <c r="DE307" s="13"/>
      <c r="DF307" s="65">
        <f t="shared" si="1038"/>
        <v>0</v>
      </c>
      <c r="DG307" s="65">
        <f t="shared" si="1039"/>
        <v>0</v>
      </c>
      <c r="DH307" s="65">
        <f t="shared" si="1040"/>
        <v>0</v>
      </c>
      <c r="DI307" s="73">
        <f t="shared" si="1041"/>
        <v>0</v>
      </c>
      <c r="DJ307" s="76">
        <f t="shared" si="1042"/>
        <v>0</v>
      </c>
      <c r="DM307" s="65">
        <f t="shared" si="1043"/>
        <v>0</v>
      </c>
      <c r="DN307" s="65">
        <f t="shared" si="1044"/>
        <v>0</v>
      </c>
      <c r="DO307" s="65">
        <f t="shared" si="1045"/>
        <v>0</v>
      </c>
      <c r="DP307" s="73">
        <f t="shared" si="1046"/>
        <v>0</v>
      </c>
      <c r="DQ307" s="76">
        <f t="shared" si="1047"/>
        <v>0</v>
      </c>
      <c r="DT307" s="65">
        <f t="shared" si="1048"/>
        <v>0</v>
      </c>
      <c r="DU307" s="65">
        <f t="shared" si="1049"/>
        <v>0</v>
      </c>
      <c r="DV307" s="65">
        <f t="shared" si="1050"/>
        <v>0</v>
      </c>
      <c r="DW307" s="73">
        <f t="shared" si="1051"/>
        <v>0</v>
      </c>
      <c r="DX307" s="76">
        <f t="shared" si="1052"/>
        <v>0</v>
      </c>
    </row>
    <row r="308" spans="2:128" x14ac:dyDescent="0.15">
      <c r="E308" s="120" t="str">
        <f>$E$38</f>
        <v xml:space="preserve"> </v>
      </c>
      <c r="F308" s="121"/>
      <c r="G308" s="121"/>
      <c r="H308" s="121"/>
      <c r="I308" s="121"/>
      <c r="J308" s="122"/>
      <c r="K308" s="123" t="str">
        <f>$K$38</f>
        <v>小松　五郎</v>
      </c>
      <c r="L308" s="124"/>
      <c r="M308" s="124"/>
      <c r="N308" s="124"/>
      <c r="O308" s="124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1"/>
      <c r="BN308" s="101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01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01"/>
      <c r="DC308" s="103"/>
      <c r="DD308" s="34"/>
      <c r="DE308" s="13"/>
      <c r="DF308" s="65">
        <f t="shared" si="1038"/>
        <v>0</v>
      </c>
      <c r="DG308" s="65">
        <f t="shared" si="1039"/>
        <v>0</v>
      </c>
      <c r="DH308" s="65">
        <f t="shared" si="1040"/>
        <v>0</v>
      </c>
      <c r="DI308" s="73">
        <f t="shared" si="1041"/>
        <v>0</v>
      </c>
      <c r="DJ308" s="76">
        <f t="shared" si="1042"/>
        <v>0</v>
      </c>
      <c r="DM308" s="65">
        <f t="shared" si="1043"/>
        <v>0</v>
      </c>
      <c r="DN308" s="65">
        <f t="shared" si="1044"/>
        <v>0</v>
      </c>
      <c r="DO308" s="65">
        <f t="shared" si="1045"/>
        <v>0</v>
      </c>
      <c r="DP308" s="73">
        <f t="shared" si="1046"/>
        <v>0</v>
      </c>
      <c r="DQ308" s="76">
        <f t="shared" si="1047"/>
        <v>0</v>
      </c>
      <c r="DT308" s="65">
        <f t="shared" si="1048"/>
        <v>0</v>
      </c>
      <c r="DU308" s="65">
        <f t="shared" si="1049"/>
        <v>0</v>
      </c>
      <c r="DV308" s="65">
        <f t="shared" si="1050"/>
        <v>0</v>
      </c>
      <c r="DW308" s="73">
        <f t="shared" si="1051"/>
        <v>0</v>
      </c>
      <c r="DX308" s="76">
        <f t="shared" si="1052"/>
        <v>0</v>
      </c>
    </row>
    <row r="309" spans="2:128" x14ac:dyDescent="0.15">
      <c r="E309" s="125" t="str">
        <f>$E$39</f>
        <v xml:space="preserve"> </v>
      </c>
      <c r="F309" s="126"/>
      <c r="G309" s="126"/>
      <c r="H309" s="126"/>
      <c r="I309" s="126"/>
      <c r="J309" s="127"/>
      <c r="K309" s="128" t="str">
        <f>$K$39</f>
        <v>小松　六郎</v>
      </c>
      <c r="L309" s="129"/>
      <c r="M309" s="129"/>
      <c r="N309" s="129"/>
      <c r="O309" s="129"/>
      <c r="P309" s="104"/>
      <c r="Q309" s="104"/>
      <c r="R309" s="104"/>
      <c r="S309" s="104"/>
      <c r="T309" s="104"/>
      <c r="U309" s="104"/>
      <c r="V309" s="104"/>
      <c r="W309" s="104"/>
      <c r="X309" s="104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  <c r="BF309" s="104"/>
      <c r="BG309" s="104"/>
      <c r="BH309" s="104"/>
      <c r="BI309" s="104"/>
      <c r="BJ309" s="104"/>
      <c r="BK309" s="104"/>
      <c r="BL309" s="104"/>
      <c r="BM309" s="104"/>
      <c r="BN309" s="104"/>
      <c r="BO309" s="104"/>
      <c r="BP309" s="104"/>
      <c r="BQ309" s="104"/>
      <c r="BR309" s="104"/>
      <c r="BS309" s="104"/>
      <c r="BT309" s="104"/>
      <c r="BU309" s="104"/>
      <c r="BV309" s="104"/>
      <c r="BW309" s="104"/>
      <c r="BX309" s="104"/>
      <c r="BY309" s="104"/>
      <c r="BZ309" s="104"/>
      <c r="CA309" s="104"/>
      <c r="CB309" s="104"/>
      <c r="CC309" s="104"/>
      <c r="CD309" s="104"/>
      <c r="CE309" s="104"/>
      <c r="CF309" s="104"/>
      <c r="CG309" s="104"/>
      <c r="CH309" s="104"/>
      <c r="CI309" s="104"/>
      <c r="CJ309" s="104"/>
      <c r="CK309" s="104"/>
      <c r="CL309" s="104"/>
      <c r="CM309" s="104"/>
      <c r="CN309" s="104"/>
      <c r="CO309" s="104"/>
      <c r="CP309" s="104"/>
      <c r="CQ309" s="104"/>
      <c r="CR309" s="104"/>
      <c r="CS309" s="104"/>
      <c r="CT309" s="104"/>
      <c r="CU309" s="104"/>
      <c r="CV309" s="104"/>
      <c r="CW309" s="104"/>
      <c r="CX309" s="104"/>
      <c r="CY309" s="104"/>
      <c r="CZ309" s="104"/>
      <c r="DA309" s="104"/>
      <c r="DB309" s="104"/>
      <c r="DC309" s="105"/>
      <c r="DD309" s="34"/>
      <c r="DE309" s="13"/>
      <c r="DF309" s="65">
        <f t="shared" si="1038"/>
        <v>0</v>
      </c>
      <c r="DG309" s="65">
        <f t="shared" si="1039"/>
        <v>0</v>
      </c>
      <c r="DH309" s="65">
        <f t="shared" si="1040"/>
        <v>0</v>
      </c>
      <c r="DI309" s="73">
        <f t="shared" si="1041"/>
        <v>0</v>
      </c>
      <c r="DJ309" s="76">
        <f t="shared" si="1042"/>
        <v>0</v>
      </c>
      <c r="DM309" s="65">
        <f t="shared" si="1043"/>
        <v>0</v>
      </c>
      <c r="DN309" s="65">
        <f t="shared" si="1044"/>
        <v>0</v>
      </c>
      <c r="DO309" s="65">
        <f t="shared" si="1045"/>
        <v>0</v>
      </c>
      <c r="DP309" s="73">
        <f t="shared" si="1046"/>
        <v>0</v>
      </c>
      <c r="DQ309" s="76">
        <f t="shared" si="1047"/>
        <v>0</v>
      </c>
      <c r="DT309" s="65">
        <f t="shared" si="1048"/>
        <v>0</v>
      </c>
      <c r="DU309" s="65">
        <f t="shared" si="1049"/>
        <v>0</v>
      </c>
      <c r="DV309" s="65">
        <f t="shared" si="1050"/>
        <v>0</v>
      </c>
      <c r="DW309" s="73">
        <f t="shared" si="1051"/>
        <v>0</v>
      </c>
      <c r="DX309" s="76">
        <f t="shared" si="1052"/>
        <v>0</v>
      </c>
    </row>
    <row r="310" spans="2:128" x14ac:dyDescent="0.15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34"/>
      <c r="P310" s="84">
        <f>IF(OR(P290=$CL$6,P290=$BU$6),"■",)</f>
        <v>0</v>
      </c>
      <c r="Q310" s="84">
        <f t="shared" ref="Q310:CB310" si="1053">IF(OR(Q290=$CL$6,Q290=$BU$6),"■",)</f>
        <v>0</v>
      </c>
      <c r="R310" s="84">
        <f t="shared" si="1053"/>
        <v>0</v>
      </c>
      <c r="S310" s="84">
        <f t="shared" si="1053"/>
        <v>0</v>
      </c>
      <c r="T310" s="84">
        <f t="shared" si="1053"/>
        <v>0</v>
      </c>
      <c r="U310" s="84">
        <f t="shared" si="1053"/>
        <v>0</v>
      </c>
      <c r="V310" s="84">
        <f t="shared" si="1053"/>
        <v>0</v>
      </c>
      <c r="W310" s="84">
        <f t="shared" si="1053"/>
        <v>0</v>
      </c>
      <c r="X310" s="84">
        <f t="shared" si="1053"/>
        <v>0</v>
      </c>
      <c r="Y310" s="84">
        <f t="shared" si="1053"/>
        <v>0</v>
      </c>
      <c r="Z310" s="84">
        <f t="shared" si="1053"/>
        <v>0</v>
      </c>
      <c r="AA310" s="84">
        <f t="shared" si="1053"/>
        <v>0</v>
      </c>
      <c r="AB310" s="84">
        <f t="shared" si="1053"/>
        <v>0</v>
      </c>
      <c r="AC310" s="84">
        <f t="shared" si="1053"/>
        <v>0</v>
      </c>
      <c r="AD310" s="84">
        <f t="shared" si="1053"/>
        <v>0</v>
      </c>
      <c r="AE310" s="84">
        <f t="shared" si="1053"/>
        <v>0</v>
      </c>
      <c r="AF310" s="84">
        <f t="shared" si="1053"/>
        <v>0</v>
      </c>
      <c r="AG310" s="84">
        <f t="shared" si="1053"/>
        <v>0</v>
      </c>
      <c r="AH310" s="84">
        <f t="shared" si="1053"/>
        <v>0</v>
      </c>
      <c r="AI310" s="84">
        <f t="shared" si="1053"/>
        <v>0</v>
      </c>
      <c r="AJ310" s="84">
        <f t="shared" si="1053"/>
        <v>0</v>
      </c>
      <c r="AK310" s="84">
        <f t="shared" si="1053"/>
        <v>0</v>
      </c>
      <c r="AL310" s="84">
        <f t="shared" si="1053"/>
        <v>0</v>
      </c>
      <c r="AM310" s="84">
        <f t="shared" si="1053"/>
        <v>0</v>
      </c>
      <c r="AN310" s="84">
        <f t="shared" si="1053"/>
        <v>0</v>
      </c>
      <c r="AO310" s="84">
        <f t="shared" si="1053"/>
        <v>0</v>
      </c>
      <c r="AP310" s="84">
        <f t="shared" si="1053"/>
        <v>0</v>
      </c>
      <c r="AQ310" s="84">
        <f t="shared" si="1053"/>
        <v>0</v>
      </c>
      <c r="AR310" s="84">
        <f t="shared" si="1053"/>
        <v>0</v>
      </c>
      <c r="AS310" s="84">
        <f t="shared" si="1053"/>
        <v>0</v>
      </c>
      <c r="AT310" s="84">
        <f t="shared" si="1053"/>
        <v>0</v>
      </c>
      <c r="AU310" s="84">
        <f t="shared" si="1053"/>
        <v>0</v>
      </c>
      <c r="AV310" s="84">
        <f t="shared" si="1053"/>
        <v>0</v>
      </c>
      <c r="AW310" s="84">
        <f t="shared" si="1053"/>
        <v>0</v>
      </c>
      <c r="AX310" s="84">
        <f t="shared" si="1053"/>
        <v>0</v>
      </c>
      <c r="AY310" s="84">
        <f t="shared" si="1053"/>
        <v>0</v>
      </c>
      <c r="AZ310" s="84">
        <f t="shared" si="1053"/>
        <v>0</v>
      </c>
      <c r="BA310" s="84">
        <f t="shared" si="1053"/>
        <v>0</v>
      </c>
      <c r="BB310" s="84">
        <f t="shared" si="1053"/>
        <v>0</v>
      </c>
      <c r="BC310" s="84">
        <f t="shared" si="1053"/>
        <v>0</v>
      </c>
      <c r="BD310" s="84">
        <f t="shared" si="1053"/>
        <v>0</v>
      </c>
      <c r="BE310" s="84">
        <f t="shared" si="1053"/>
        <v>0</v>
      </c>
      <c r="BF310" s="84">
        <f t="shared" si="1053"/>
        <v>0</v>
      </c>
      <c r="BG310" s="84">
        <f t="shared" si="1053"/>
        <v>0</v>
      </c>
      <c r="BH310" s="84">
        <f t="shared" si="1053"/>
        <v>0</v>
      </c>
      <c r="BI310" s="84">
        <f t="shared" si="1053"/>
        <v>0</v>
      </c>
      <c r="BJ310" s="84">
        <f t="shared" si="1053"/>
        <v>0</v>
      </c>
      <c r="BK310" s="84">
        <f t="shared" si="1053"/>
        <v>0</v>
      </c>
      <c r="BL310" s="84">
        <f t="shared" si="1053"/>
        <v>0</v>
      </c>
      <c r="BM310" s="84">
        <f t="shared" si="1053"/>
        <v>0</v>
      </c>
      <c r="BN310" s="84">
        <f t="shared" si="1053"/>
        <v>0</v>
      </c>
      <c r="BO310" s="84">
        <f t="shared" si="1053"/>
        <v>0</v>
      </c>
      <c r="BP310" s="84">
        <f t="shared" si="1053"/>
        <v>0</v>
      </c>
      <c r="BQ310" s="84">
        <f t="shared" si="1053"/>
        <v>0</v>
      </c>
      <c r="BR310" s="84">
        <f t="shared" si="1053"/>
        <v>0</v>
      </c>
      <c r="BS310" s="84">
        <f t="shared" si="1053"/>
        <v>0</v>
      </c>
      <c r="BT310" s="84">
        <f t="shared" si="1053"/>
        <v>0</v>
      </c>
      <c r="BU310" s="84">
        <f t="shared" si="1053"/>
        <v>0</v>
      </c>
      <c r="BV310" s="84">
        <f t="shared" si="1053"/>
        <v>0</v>
      </c>
      <c r="BW310" s="84">
        <f t="shared" si="1053"/>
        <v>0</v>
      </c>
      <c r="BX310" s="84">
        <f t="shared" si="1053"/>
        <v>0</v>
      </c>
      <c r="BY310" s="84">
        <f t="shared" si="1053"/>
        <v>0</v>
      </c>
      <c r="BZ310" s="84">
        <f t="shared" si="1053"/>
        <v>0</v>
      </c>
      <c r="CA310" s="84">
        <f t="shared" si="1053"/>
        <v>0</v>
      </c>
      <c r="CB310" s="84">
        <f t="shared" si="1053"/>
        <v>0</v>
      </c>
      <c r="CC310" s="84">
        <f t="shared" ref="CC310:DC310" si="1054">IF(OR(CC290=$CL$6,CC290=$BU$6),"■",)</f>
        <v>0</v>
      </c>
      <c r="CD310" s="84">
        <f t="shared" si="1054"/>
        <v>0</v>
      </c>
      <c r="CE310" s="84">
        <f t="shared" si="1054"/>
        <v>0</v>
      </c>
      <c r="CF310" s="84">
        <f t="shared" si="1054"/>
        <v>0</v>
      </c>
      <c r="CG310" s="84">
        <f t="shared" si="1054"/>
        <v>0</v>
      </c>
      <c r="CH310" s="84">
        <f t="shared" si="1054"/>
        <v>0</v>
      </c>
      <c r="CI310" s="84">
        <f t="shared" si="1054"/>
        <v>0</v>
      </c>
      <c r="CJ310" s="84">
        <f t="shared" si="1054"/>
        <v>0</v>
      </c>
      <c r="CK310" s="84">
        <f t="shared" si="1054"/>
        <v>0</v>
      </c>
      <c r="CL310" s="84">
        <f t="shared" si="1054"/>
        <v>0</v>
      </c>
      <c r="CM310" s="84">
        <f t="shared" si="1054"/>
        <v>0</v>
      </c>
      <c r="CN310" s="84">
        <f t="shared" si="1054"/>
        <v>0</v>
      </c>
      <c r="CO310" s="84">
        <f t="shared" si="1054"/>
        <v>0</v>
      </c>
      <c r="CP310" s="84">
        <f t="shared" si="1054"/>
        <v>0</v>
      </c>
      <c r="CQ310" s="84">
        <f t="shared" si="1054"/>
        <v>0</v>
      </c>
      <c r="CR310" s="84">
        <f t="shared" si="1054"/>
        <v>0</v>
      </c>
      <c r="CS310" s="84">
        <f t="shared" si="1054"/>
        <v>0</v>
      </c>
      <c r="CT310" s="84">
        <f t="shared" si="1054"/>
        <v>0</v>
      </c>
      <c r="CU310" s="84">
        <f t="shared" si="1054"/>
        <v>0</v>
      </c>
      <c r="CV310" s="84">
        <f t="shared" si="1054"/>
        <v>0</v>
      </c>
      <c r="CW310" s="84">
        <f t="shared" si="1054"/>
        <v>0</v>
      </c>
      <c r="CX310" s="84">
        <f t="shared" si="1054"/>
        <v>0</v>
      </c>
      <c r="CY310" s="84">
        <f t="shared" si="1054"/>
        <v>0</v>
      </c>
      <c r="CZ310" s="84">
        <f t="shared" si="1054"/>
        <v>0</v>
      </c>
      <c r="DA310" s="84">
        <f t="shared" si="1054"/>
        <v>0</v>
      </c>
      <c r="DB310" s="84">
        <f t="shared" si="1054"/>
        <v>0</v>
      </c>
      <c r="DC310" s="84">
        <f t="shared" si="1054"/>
        <v>0</v>
      </c>
      <c r="DD310" s="34"/>
      <c r="DE310" s="71" t="s">
        <v>39</v>
      </c>
      <c r="DF310" s="72">
        <f>SUM(DF292:DF309)</f>
        <v>0</v>
      </c>
      <c r="DG310" s="72">
        <f t="shared" ref="DG310:DH310" si="1055">SUM(DG292:DG309)</f>
        <v>0</v>
      </c>
      <c r="DH310" s="72">
        <f t="shared" si="1055"/>
        <v>0</v>
      </c>
      <c r="DJ310" s="83">
        <f>IFERROR(AVERAGEIF(DF292:DF309,"&lt;&gt;0",DJ292:DJ309),0)</f>
        <v>0</v>
      </c>
      <c r="DL310" s="71" t="s">
        <v>39</v>
      </c>
      <c r="DM310" s="72">
        <f>SUM(DM292:DM309)</f>
        <v>0</v>
      </c>
      <c r="DN310" s="72">
        <f t="shared" ref="DN310:DO310" si="1056">SUM(DN292:DN309)</f>
        <v>0</v>
      </c>
      <c r="DO310" s="72">
        <f t="shared" si="1056"/>
        <v>0</v>
      </c>
      <c r="DQ310" s="83">
        <f>IFERROR(AVERAGEIF(DM292:DM309,"&lt;&gt;0",DQ292:DQ309),0)</f>
        <v>0</v>
      </c>
      <c r="DS310" s="71" t="s">
        <v>39</v>
      </c>
      <c r="DT310" s="72">
        <f>SUM(DT292:DT309)</f>
        <v>0</v>
      </c>
      <c r="DU310" s="72">
        <f t="shared" ref="DU310:DV310" si="1057">SUM(DU292:DU309)</f>
        <v>0</v>
      </c>
      <c r="DV310" s="72">
        <f t="shared" si="1057"/>
        <v>0</v>
      </c>
      <c r="DX310" s="83">
        <f>IFERROR(AVERAGEIF(DT292:DT309,"&lt;&gt;0",DX292:DX309),0)</f>
        <v>0</v>
      </c>
    </row>
    <row r="311" spans="2:128" ht="15" customHeight="1" x14ac:dyDescent="0.15">
      <c r="E311" s="7" t="s">
        <v>2</v>
      </c>
      <c r="F311" s="7"/>
      <c r="G311" s="7"/>
      <c r="H311" s="158" t="s">
        <v>24</v>
      </c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  <c r="AA311" s="158"/>
      <c r="AB311" s="158"/>
      <c r="AC311" s="158"/>
      <c r="AD311" s="158"/>
      <c r="AE311" s="158"/>
      <c r="AF311" s="158"/>
      <c r="AG311" s="158"/>
      <c r="AH311" s="158"/>
      <c r="AI311" s="158"/>
      <c r="AJ311" s="158"/>
      <c r="AK311" s="158"/>
      <c r="AL311" s="158"/>
      <c r="AM311" s="158"/>
      <c r="AN311" s="158"/>
      <c r="AO311" s="158"/>
      <c r="AP311" s="158"/>
      <c r="AQ311" s="158"/>
      <c r="AR311" s="158"/>
      <c r="AS311" s="158"/>
      <c r="AT311" s="158"/>
      <c r="AU311" s="158"/>
      <c r="AV311" s="158"/>
      <c r="AW311" s="158"/>
      <c r="AX311" s="158"/>
      <c r="AY311" s="158"/>
      <c r="AZ311" s="158"/>
      <c r="BA311" s="158"/>
      <c r="BB311" s="158"/>
      <c r="BC311" s="158"/>
      <c r="BD311" s="158"/>
      <c r="BE311" s="158"/>
      <c r="BF311" s="158"/>
      <c r="BG311" s="158"/>
      <c r="BH311" s="158"/>
      <c r="BI311" s="158"/>
      <c r="BJ311" s="158"/>
      <c r="BK311" s="158"/>
      <c r="BL311" s="158"/>
      <c r="BM311" s="158"/>
      <c r="BN311" s="158"/>
      <c r="BO311" s="158"/>
      <c r="BP311" s="158"/>
      <c r="BQ311" s="158"/>
      <c r="BR311" s="158"/>
      <c r="BS311" s="158"/>
      <c r="BT311" s="158"/>
      <c r="BU311" s="158"/>
      <c r="BV311" s="158"/>
      <c r="BW311" s="158"/>
      <c r="BX311" s="158"/>
      <c r="BY311" s="158"/>
      <c r="BZ311" s="158"/>
      <c r="CA311" s="158"/>
      <c r="CB311" s="158"/>
      <c r="CC311" s="158"/>
      <c r="CD311" s="158"/>
      <c r="CE311" s="158"/>
      <c r="CF311" s="158"/>
      <c r="CG311" s="158"/>
      <c r="CH311" s="158"/>
      <c r="CI311" s="158"/>
      <c r="CJ311" s="158"/>
      <c r="CK311" s="158"/>
      <c r="CL311" s="158"/>
      <c r="CM311" s="158"/>
      <c r="CN311" s="158"/>
      <c r="CO311" s="158"/>
      <c r="CP311" s="158"/>
      <c r="CQ311" s="158"/>
      <c r="CR311" s="158"/>
      <c r="CS311" s="158"/>
      <c r="CT311" s="158"/>
      <c r="CU311" s="158"/>
      <c r="CV311" s="158"/>
      <c r="CW311" s="158"/>
      <c r="CX311" s="158"/>
      <c r="CY311" s="158"/>
      <c r="CZ311" s="8"/>
      <c r="DA311" s="7"/>
      <c r="DB311" s="7"/>
      <c r="DC311" s="7"/>
      <c r="DD311" s="34"/>
      <c r="DE311" s="34"/>
      <c r="DF311" s="34"/>
      <c r="DG311" s="34"/>
      <c r="DH311" s="6"/>
    </row>
    <row r="312" spans="2:128" ht="15" customHeight="1" x14ac:dyDescent="0.15">
      <c r="C312" s="4"/>
      <c r="D312" s="4"/>
      <c r="E312" s="9"/>
      <c r="F312" s="9"/>
      <c r="G312" s="9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  <c r="AA312" s="158"/>
      <c r="AB312" s="158"/>
      <c r="AC312" s="158"/>
      <c r="AD312" s="158"/>
      <c r="AE312" s="158"/>
      <c r="AF312" s="158"/>
      <c r="AG312" s="158"/>
      <c r="AH312" s="158"/>
      <c r="AI312" s="158"/>
      <c r="AJ312" s="158"/>
      <c r="AK312" s="158"/>
      <c r="AL312" s="158"/>
      <c r="AM312" s="158"/>
      <c r="AN312" s="158"/>
      <c r="AO312" s="158"/>
      <c r="AP312" s="158"/>
      <c r="AQ312" s="158"/>
      <c r="AR312" s="158"/>
      <c r="AS312" s="158"/>
      <c r="AT312" s="158"/>
      <c r="AU312" s="158"/>
      <c r="AV312" s="158"/>
      <c r="AW312" s="158"/>
      <c r="AX312" s="158"/>
      <c r="AY312" s="158"/>
      <c r="AZ312" s="158"/>
      <c r="BA312" s="158"/>
      <c r="BB312" s="158"/>
      <c r="BC312" s="158"/>
      <c r="BD312" s="158"/>
      <c r="BE312" s="158"/>
      <c r="BF312" s="158"/>
      <c r="BG312" s="158"/>
      <c r="BH312" s="158"/>
      <c r="BI312" s="158"/>
      <c r="BJ312" s="158"/>
      <c r="BK312" s="158"/>
      <c r="BL312" s="158"/>
      <c r="BM312" s="158"/>
      <c r="BN312" s="158"/>
      <c r="BO312" s="158"/>
      <c r="BP312" s="158"/>
      <c r="BQ312" s="158"/>
      <c r="BR312" s="158"/>
      <c r="BS312" s="158"/>
      <c r="BT312" s="158"/>
      <c r="BU312" s="158"/>
      <c r="BV312" s="158"/>
      <c r="BW312" s="158"/>
      <c r="BX312" s="158"/>
      <c r="BY312" s="158"/>
      <c r="BZ312" s="158"/>
      <c r="CA312" s="158"/>
      <c r="CB312" s="158"/>
      <c r="CC312" s="158"/>
      <c r="CD312" s="158"/>
      <c r="CE312" s="158"/>
      <c r="CF312" s="158"/>
      <c r="CG312" s="158"/>
      <c r="CH312" s="158"/>
      <c r="CI312" s="158"/>
      <c r="CJ312" s="158"/>
      <c r="CK312" s="158"/>
      <c r="CL312" s="158"/>
      <c r="CM312" s="158"/>
      <c r="CN312" s="158"/>
      <c r="CO312" s="158"/>
      <c r="CP312" s="158"/>
      <c r="CQ312" s="158"/>
      <c r="CR312" s="158"/>
      <c r="CS312" s="158"/>
      <c r="CT312" s="158"/>
      <c r="CU312" s="158"/>
      <c r="CV312" s="158"/>
      <c r="CW312" s="158"/>
      <c r="CX312" s="158"/>
      <c r="CY312" s="158"/>
      <c r="CZ312" s="7"/>
      <c r="DA312" s="7"/>
      <c r="DB312" s="7"/>
      <c r="DC312" s="7"/>
      <c r="DD312" s="34"/>
      <c r="DE312" s="64"/>
      <c r="DF312" s="64"/>
      <c r="DG312" s="64"/>
      <c r="DH312" s="6"/>
    </row>
    <row r="313" spans="2:128" ht="15" customHeight="1" x14ac:dyDescent="0.15">
      <c r="E313" s="166" t="s">
        <v>25</v>
      </c>
      <c r="F313" s="167"/>
      <c r="G313" s="167"/>
      <c r="H313" s="168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1"/>
      <c r="AW313" s="12"/>
      <c r="AX313" s="12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62" t="s">
        <v>0</v>
      </c>
      <c r="BP313" s="162"/>
      <c r="BQ313" s="162"/>
      <c r="BR313" s="162"/>
      <c r="BS313" s="162"/>
      <c r="BT313" s="162"/>
      <c r="BU313" s="170" t="str">
        <f>$BU$3</f>
        <v>○○災害復旧工事</v>
      </c>
      <c r="BV313" s="170"/>
      <c r="BW313" s="170"/>
      <c r="BX313" s="170"/>
      <c r="BY313" s="170"/>
      <c r="BZ313" s="170"/>
      <c r="CA313" s="170"/>
      <c r="CB313" s="170"/>
      <c r="CC313" s="170"/>
      <c r="CD313" s="170"/>
      <c r="CE313" s="170"/>
      <c r="CF313" s="170"/>
      <c r="CG313" s="170"/>
      <c r="CH313" s="170"/>
      <c r="CI313" s="170"/>
      <c r="CJ313" s="170"/>
      <c r="CK313" s="170"/>
      <c r="CL313" s="170"/>
      <c r="CM313" s="170"/>
      <c r="CN313" s="170"/>
      <c r="CO313" s="170"/>
      <c r="CP313" s="170"/>
      <c r="CQ313" s="170"/>
      <c r="CR313" s="170"/>
      <c r="CS313" s="170"/>
      <c r="CT313" s="170"/>
      <c r="CU313" s="170"/>
      <c r="CV313" s="170"/>
      <c r="CW313" s="7"/>
      <c r="CX313" s="7"/>
      <c r="CY313" s="7"/>
      <c r="CZ313" s="7"/>
      <c r="DA313" s="7"/>
      <c r="DB313" s="7"/>
      <c r="DC313" s="7"/>
      <c r="DD313" s="34"/>
      <c r="DE313" s="34"/>
      <c r="DF313" s="34"/>
      <c r="DG313" s="34"/>
      <c r="DH313" s="6"/>
    </row>
    <row r="314" spans="2:128" ht="15" customHeight="1" x14ac:dyDescent="0.15">
      <c r="E314" s="14"/>
      <c r="F314" s="93" t="s">
        <v>31</v>
      </c>
      <c r="G314" s="94" t="s">
        <v>32</v>
      </c>
      <c r="H314" s="95"/>
      <c r="I314" s="95"/>
      <c r="J314" s="95"/>
      <c r="K314" s="96"/>
      <c r="L314" s="97" t="s">
        <v>30</v>
      </c>
      <c r="M314" s="94" t="s">
        <v>12</v>
      </c>
      <c r="N314" s="95"/>
      <c r="O314" s="95"/>
      <c r="P314" s="95"/>
      <c r="Q314" s="98"/>
      <c r="R314" s="99" t="s">
        <v>33</v>
      </c>
      <c r="S314" s="100" t="s">
        <v>37</v>
      </c>
      <c r="T314" s="95"/>
      <c r="U314" s="95"/>
      <c r="V314" s="95"/>
      <c r="W314" s="95"/>
      <c r="X314" s="95"/>
      <c r="Y314" s="23"/>
      <c r="Z314" s="24"/>
      <c r="AA314" s="17"/>
      <c r="AB314" s="17"/>
      <c r="AC314" s="17"/>
      <c r="AD314" s="17"/>
      <c r="AE314" s="17"/>
      <c r="AF314" s="17"/>
      <c r="AG314" s="17"/>
      <c r="AH314" s="12"/>
      <c r="AI314" s="13"/>
      <c r="AJ314" s="25"/>
      <c r="AK314" s="13"/>
      <c r="AL314" s="13"/>
      <c r="AM314" s="13"/>
      <c r="AN314" s="13"/>
      <c r="AO314" s="25"/>
      <c r="AP314" s="13"/>
      <c r="AQ314" s="13"/>
      <c r="AR314" s="13"/>
      <c r="AS314" s="13"/>
      <c r="AT314" s="13"/>
      <c r="AU314" s="13"/>
      <c r="AV314" s="26"/>
      <c r="AW314" s="13"/>
      <c r="AX314" s="13"/>
      <c r="AY314" s="13"/>
      <c r="AZ314" s="13"/>
      <c r="BA314" s="13"/>
      <c r="BB314" s="25"/>
      <c r="BC314" s="13"/>
      <c r="BD314" s="13"/>
      <c r="BE314" s="13"/>
      <c r="BF314" s="13"/>
      <c r="BG314" s="13"/>
      <c r="BH314" s="25"/>
      <c r="BI314" s="13"/>
      <c r="BJ314" s="13"/>
      <c r="BK314" s="13"/>
      <c r="BL314" s="13"/>
      <c r="BM314" s="13"/>
      <c r="BN314" s="13"/>
      <c r="BO314" s="162" t="s">
        <v>15</v>
      </c>
      <c r="BP314" s="162"/>
      <c r="BQ314" s="162"/>
      <c r="BR314" s="162"/>
      <c r="BS314" s="162"/>
      <c r="BT314" s="162"/>
      <c r="BU314" s="170" t="str">
        <f>$BU$4</f>
        <v>●建設</v>
      </c>
      <c r="BV314" s="170"/>
      <c r="BW314" s="170"/>
      <c r="BX314" s="170"/>
      <c r="BY314" s="170"/>
      <c r="BZ314" s="170"/>
      <c r="CA314" s="170"/>
      <c r="CB314" s="170"/>
      <c r="CC314" s="170"/>
      <c r="CD314" s="170"/>
      <c r="CE314" s="170"/>
      <c r="CF314" s="170"/>
      <c r="CG314" s="170"/>
      <c r="CH314" s="170"/>
      <c r="CI314" s="170"/>
      <c r="CJ314" s="170"/>
      <c r="CK314" s="170"/>
      <c r="CL314" s="170"/>
      <c r="CM314" s="170"/>
      <c r="CN314" s="170"/>
      <c r="CO314" s="170"/>
      <c r="CP314" s="170"/>
      <c r="CQ314" s="170"/>
      <c r="CR314" s="170"/>
      <c r="CS314" s="170"/>
      <c r="CT314" s="170"/>
      <c r="CU314" s="170"/>
      <c r="CV314" s="170"/>
      <c r="CW314" s="7"/>
      <c r="CX314" s="7"/>
      <c r="CY314" s="7"/>
      <c r="CZ314" s="7"/>
      <c r="DA314" s="7"/>
      <c r="DB314" s="7"/>
      <c r="DC314" s="7"/>
      <c r="DD314" s="34"/>
      <c r="DE314" s="34"/>
      <c r="DF314" s="34"/>
      <c r="DG314" s="34"/>
      <c r="DH314" s="6"/>
    </row>
    <row r="315" spans="2:128" ht="15" customHeight="1" x14ac:dyDescent="0.15">
      <c r="E315" s="14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27"/>
      <c r="AW315" s="12"/>
      <c r="AX315" s="12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62" t="s">
        <v>16</v>
      </c>
      <c r="BP315" s="162"/>
      <c r="BQ315" s="162"/>
      <c r="BR315" s="162"/>
      <c r="BS315" s="162"/>
      <c r="BT315" s="162"/>
      <c r="BU315" s="171">
        <f>$BU$5</f>
        <v>45566</v>
      </c>
      <c r="BV315" s="171"/>
      <c r="BW315" s="171"/>
      <c r="BX315" s="171"/>
      <c r="BY315" s="171"/>
      <c r="BZ315" s="171"/>
      <c r="CA315" s="171"/>
      <c r="CB315" s="171"/>
      <c r="CC315" s="171"/>
      <c r="CD315" s="171"/>
      <c r="CE315" s="171"/>
      <c r="CF315" s="170" t="s">
        <v>17</v>
      </c>
      <c r="CG315" s="170"/>
      <c r="CH315" s="170"/>
      <c r="CI315" s="170"/>
      <c r="CJ315" s="170"/>
      <c r="CK315" s="170"/>
      <c r="CL315" s="171">
        <f>$CL$5</f>
        <v>45747</v>
      </c>
      <c r="CM315" s="171"/>
      <c r="CN315" s="171"/>
      <c r="CO315" s="171"/>
      <c r="CP315" s="171"/>
      <c r="CQ315" s="171"/>
      <c r="CR315" s="171"/>
      <c r="CS315" s="171"/>
      <c r="CT315" s="171"/>
      <c r="CU315" s="171"/>
      <c r="CV315" s="171"/>
      <c r="CW315" s="7"/>
      <c r="CX315" s="7"/>
      <c r="CY315" s="7"/>
      <c r="CZ315" s="7"/>
      <c r="DA315" s="7"/>
      <c r="DB315" s="7"/>
      <c r="DC315" s="7"/>
      <c r="DD315" s="34"/>
      <c r="DE315" s="34"/>
      <c r="DF315" s="34"/>
      <c r="DG315" s="34"/>
      <c r="DH315" s="6"/>
    </row>
    <row r="316" spans="2:128" ht="15" customHeight="1" x14ac:dyDescent="0.15">
      <c r="E316" s="14"/>
      <c r="F316" s="28" t="s">
        <v>1</v>
      </c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9"/>
      <c r="AW316" s="28"/>
      <c r="AX316" s="28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162" t="s">
        <v>18</v>
      </c>
      <c r="BP316" s="162"/>
      <c r="BQ316" s="162"/>
      <c r="BR316" s="162"/>
      <c r="BS316" s="162"/>
      <c r="BT316" s="162"/>
      <c r="BU316" s="171">
        <f>$BU$6</f>
        <v>45901</v>
      </c>
      <c r="BV316" s="171"/>
      <c r="BW316" s="171"/>
      <c r="BX316" s="171"/>
      <c r="BY316" s="171"/>
      <c r="BZ316" s="171"/>
      <c r="CA316" s="171"/>
      <c r="CB316" s="171"/>
      <c r="CC316" s="171"/>
      <c r="CD316" s="171"/>
      <c r="CE316" s="171"/>
      <c r="CF316" s="170" t="s">
        <v>17</v>
      </c>
      <c r="CG316" s="170"/>
      <c r="CH316" s="170"/>
      <c r="CI316" s="170"/>
      <c r="CJ316" s="170"/>
      <c r="CK316" s="170"/>
      <c r="CL316" s="171">
        <f>$CL$6</f>
        <v>46985</v>
      </c>
      <c r="CM316" s="171"/>
      <c r="CN316" s="171"/>
      <c r="CO316" s="171"/>
      <c r="CP316" s="171"/>
      <c r="CQ316" s="171"/>
      <c r="CR316" s="171"/>
      <c r="CS316" s="171"/>
      <c r="CT316" s="171"/>
      <c r="CU316" s="171"/>
      <c r="CV316" s="171"/>
      <c r="CW316" s="7"/>
      <c r="CX316" s="7"/>
      <c r="CY316" s="7"/>
      <c r="CZ316" s="7"/>
      <c r="DA316" s="7"/>
      <c r="DB316" s="7"/>
      <c r="DC316" s="7"/>
      <c r="DD316" s="34"/>
      <c r="DE316" s="34"/>
      <c r="DF316" s="34"/>
      <c r="DG316" s="34"/>
      <c r="DH316" s="6"/>
    </row>
    <row r="317" spans="2:128" ht="15" customHeight="1" x14ac:dyDescent="0.15">
      <c r="E317" s="14"/>
      <c r="F317" s="28" t="s">
        <v>13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9"/>
      <c r="AW317" s="28"/>
      <c r="AX317" s="28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28"/>
      <c r="BX317" s="28"/>
      <c r="BY317" s="28"/>
      <c r="BZ317" s="28"/>
      <c r="CA317" s="28"/>
      <c r="CB317" s="28"/>
      <c r="CC317" s="28"/>
      <c r="CD317" s="28"/>
      <c r="CE317" s="12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34"/>
      <c r="DE317" s="34"/>
      <c r="DF317" s="34"/>
      <c r="DG317" s="34"/>
      <c r="DH317" s="6"/>
    </row>
    <row r="318" spans="2:128" ht="15" customHeight="1" x14ac:dyDescent="0.15">
      <c r="E318" s="31"/>
      <c r="F318" s="32" t="s">
        <v>14</v>
      </c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3"/>
      <c r="AW318" s="28"/>
      <c r="AX318" s="28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28"/>
      <c r="BX318" s="28"/>
      <c r="BY318" s="28"/>
      <c r="BZ318" s="28"/>
      <c r="CA318" s="28"/>
      <c r="CB318" s="28"/>
      <c r="CC318" s="28"/>
      <c r="CD318" s="28"/>
      <c r="CE318" s="12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34"/>
      <c r="CZ318" s="34"/>
      <c r="DA318" s="34"/>
      <c r="DB318" s="34"/>
      <c r="DC318" s="34"/>
      <c r="DD318" s="34"/>
      <c r="DE318" s="34"/>
      <c r="DF318" s="34"/>
      <c r="DG318" s="34"/>
      <c r="DH318" s="6"/>
      <c r="DI318" s="6"/>
      <c r="DJ318" s="6"/>
      <c r="DK318" s="6"/>
    </row>
    <row r="319" spans="2:128" ht="15" customHeight="1" x14ac:dyDescent="0.15"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7"/>
      <c r="AD319" s="7"/>
      <c r="AE319" s="7"/>
      <c r="AF319" s="7"/>
      <c r="AG319" s="7"/>
      <c r="AH319" s="7"/>
      <c r="AI319" s="7"/>
      <c r="AJ319" s="7"/>
      <c r="AK319" s="13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7"/>
      <c r="CR319" s="7"/>
      <c r="CS319" s="7"/>
      <c r="CT319" s="7"/>
      <c r="CU319" s="7"/>
      <c r="CV319" s="7"/>
      <c r="CW319" s="7"/>
      <c r="CX319" s="7"/>
      <c r="CY319" s="34"/>
      <c r="CZ319" s="34"/>
      <c r="DA319" s="34"/>
      <c r="DB319" s="34"/>
      <c r="DC319" s="34"/>
      <c r="DD319" s="34"/>
      <c r="DE319" s="34"/>
      <c r="DF319" s="34"/>
      <c r="DG319" s="34"/>
      <c r="DH319" s="6"/>
      <c r="DI319" s="6"/>
      <c r="DJ319" s="6"/>
      <c r="DK319" s="6"/>
    </row>
    <row r="320" spans="2:128" ht="15" customHeight="1" x14ac:dyDescent="0.15">
      <c r="B320" s="134"/>
      <c r="C320" s="134"/>
      <c r="D320" s="134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4"/>
      <c r="DE320" s="34"/>
      <c r="DF320" s="34"/>
      <c r="DG320" s="34"/>
      <c r="DH320" s="6"/>
      <c r="DI320" s="6"/>
      <c r="DJ320" s="6"/>
      <c r="DK320" s="6"/>
    </row>
    <row r="321" spans="2:129" ht="15" customHeight="1" x14ac:dyDescent="0.15">
      <c r="B321" s="134"/>
      <c r="C321" s="134"/>
      <c r="D321" s="134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4"/>
      <c r="DE321" s="34"/>
      <c r="DF321" s="34"/>
      <c r="DG321" s="34"/>
      <c r="DH321" s="6"/>
      <c r="DI321" s="6"/>
      <c r="DJ321" s="6"/>
      <c r="DK321" s="6"/>
    </row>
    <row r="322" spans="2:129" ht="15" customHeight="1" x14ac:dyDescent="0.15">
      <c r="B322" s="130"/>
      <c r="C322" s="130"/>
      <c r="D322" s="130"/>
      <c r="E322" s="57"/>
      <c r="F322" s="57"/>
      <c r="G322" s="57"/>
      <c r="H322" s="57"/>
      <c r="I322" s="57"/>
      <c r="J322" s="57"/>
      <c r="K322" s="57"/>
      <c r="L322" s="58"/>
      <c r="M322" s="58"/>
      <c r="N322" s="58"/>
      <c r="O322" s="58"/>
      <c r="P322" s="58"/>
      <c r="Q322" s="58"/>
      <c r="R322" s="58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36"/>
      <c r="AE322" s="36"/>
      <c r="AF322" s="36"/>
      <c r="AG322" s="36"/>
      <c r="AH322" s="36"/>
      <c r="AI322" s="36"/>
      <c r="AJ322" s="37"/>
      <c r="AK322" s="38"/>
      <c r="AL322" s="38"/>
      <c r="AM322" s="38"/>
      <c r="AN322" s="38"/>
      <c r="AO322" s="38"/>
      <c r="AP322" s="38"/>
      <c r="AQ322" s="38"/>
      <c r="AR322" s="39"/>
      <c r="AS322" s="39"/>
      <c r="AT322" s="39"/>
      <c r="AU322" s="39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36"/>
      <c r="BH322" s="36"/>
      <c r="BI322" s="36"/>
      <c r="BJ322" s="36"/>
      <c r="BK322" s="36"/>
      <c r="BL322" s="36"/>
      <c r="BM322" s="37"/>
      <c r="BN322" s="38"/>
      <c r="BO322" s="38"/>
      <c r="BP322" s="38"/>
      <c r="BQ322" s="38"/>
      <c r="BR322" s="38"/>
      <c r="BS322" s="38"/>
      <c r="BT322" s="38"/>
      <c r="BU322" s="39"/>
      <c r="BV322" s="39"/>
      <c r="BW322" s="39"/>
      <c r="BX322" s="39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36"/>
      <c r="CK322" s="36"/>
      <c r="CL322" s="36"/>
      <c r="CM322" s="36"/>
      <c r="CN322" s="36"/>
      <c r="CO322" s="36"/>
      <c r="CP322" s="37"/>
      <c r="CQ322" s="38"/>
      <c r="CR322" s="38"/>
      <c r="CS322" s="38"/>
      <c r="CT322" s="38"/>
      <c r="CU322" s="38"/>
      <c r="CV322" s="38"/>
      <c r="CW322" s="38"/>
      <c r="CX322" s="39"/>
      <c r="CY322" s="39"/>
      <c r="CZ322" s="39"/>
      <c r="DA322" s="39"/>
      <c r="DB322" s="36"/>
      <c r="DC322" s="36"/>
      <c r="DD322" s="34"/>
      <c r="DE322" s="34"/>
      <c r="DF322" s="34"/>
      <c r="DG322" s="34"/>
      <c r="DH322" s="6"/>
      <c r="DI322" s="6"/>
      <c r="DJ322" s="6"/>
      <c r="DK322" s="6"/>
    </row>
    <row r="323" spans="2:129" ht="15" customHeight="1" x14ac:dyDescent="0.15">
      <c r="B323" s="130"/>
      <c r="C323" s="130"/>
      <c r="D323" s="130"/>
      <c r="E323" s="57"/>
      <c r="F323" s="57"/>
      <c r="G323" s="57"/>
      <c r="H323" s="57"/>
      <c r="I323" s="57"/>
      <c r="J323" s="57"/>
      <c r="K323" s="57"/>
      <c r="L323" s="58"/>
      <c r="M323" s="58"/>
      <c r="N323" s="58"/>
      <c r="O323" s="58"/>
      <c r="P323" s="58"/>
      <c r="Q323" s="58"/>
      <c r="R323" s="58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36"/>
      <c r="AE323" s="36"/>
      <c r="AF323" s="36"/>
      <c r="AG323" s="36"/>
      <c r="AH323" s="36"/>
      <c r="AI323" s="36"/>
      <c r="AJ323" s="37"/>
      <c r="AK323" s="38"/>
      <c r="AL323" s="38"/>
      <c r="AM323" s="38"/>
      <c r="AN323" s="38"/>
      <c r="AO323" s="38"/>
      <c r="AP323" s="38"/>
      <c r="AQ323" s="38"/>
      <c r="AR323" s="39"/>
      <c r="AS323" s="39"/>
      <c r="AT323" s="39"/>
      <c r="AU323" s="39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36"/>
      <c r="BH323" s="36"/>
      <c r="BI323" s="36"/>
      <c r="BJ323" s="36"/>
      <c r="BK323" s="36"/>
      <c r="BL323" s="36"/>
      <c r="BM323" s="37"/>
      <c r="BN323" s="38"/>
      <c r="BO323" s="38"/>
      <c r="BP323" s="38"/>
      <c r="BQ323" s="38"/>
      <c r="BR323" s="38"/>
      <c r="BS323" s="38"/>
      <c r="BT323" s="38"/>
      <c r="BU323" s="39"/>
      <c r="BV323" s="39"/>
      <c r="BW323" s="39"/>
      <c r="BX323" s="39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36"/>
      <c r="CK323" s="36"/>
      <c r="CL323" s="36"/>
      <c r="CM323" s="36"/>
      <c r="CN323" s="36"/>
      <c r="CO323" s="36"/>
      <c r="CP323" s="37"/>
      <c r="CQ323" s="38"/>
      <c r="CR323" s="38"/>
      <c r="CS323" s="38"/>
      <c r="CT323" s="38"/>
      <c r="CU323" s="38"/>
      <c r="CV323" s="38"/>
      <c r="CW323" s="38"/>
      <c r="CX323" s="39"/>
      <c r="CY323" s="39"/>
      <c r="CZ323" s="39"/>
      <c r="DA323" s="39"/>
      <c r="DB323" s="36"/>
      <c r="DC323" s="36"/>
      <c r="DD323" s="34"/>
      <c r="DE323" s="34"/>
      <c r="DF323" s="34"/>
      <c r="DG323" s="34"/>
      <c r="DH323" s="6"/>
      <c r="DI323" s="6"/>
      <c r="DJ323" s="6"/>
      <c r="DK323" s="6"/>
    </row>
    <row r="324" spans="2:129" ht="15" customHeight="1" x14ac:dyDescent="0.15">
      <c r="B324" s="130"/>
      <c r="C324" s="130"/>
      <c r="D324" s="130"/>
      <c r="E324" s="57"/>
      <c r="F324" s="57"/>
      <c r="G324" s="57"/>
      <c r="H324" s="57"/>
      <c r="I324" s="57"/>
      <c r="J324" s="57"/>
      <c r="K324" s="57"/>
      <c r="L324" s="58"/>
      <c r="M324" s="58"/>
      <c r="N324" s="58"/>
      <c r="O324" s="58"/>
      <c r="P324" s="58"/>
      <c r="Q324" s="58"/>
      <c r="R324" s="58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36"/>
      <c r="AE324" s="36"/>
      <c r="AF324" s="36"/>
      <c r="AG324" s="36"/>
      <c r="AH324" s="36"/>
      <c r="AI324" s="36"/>
      <c r="AJ324" s="37"/>
      <c r="AK324" s="38"/>
      <c r="AL324" s="38"/>
      <c r="AM324" s="38"/>
      <c r="AN324" s="38"/>
      <c r="AO324" s="38"/>
      <c r="AP324" s="38"/>
      <c r="AQ324" s="38"/>
      <c r="AR324" s="39"/>
      <c r="AS324" s="39"/>
      <c r="AT324" s="39"/>
      <c r="AU324" s="39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36"/>
      <c r="BH324" s="36"/>
      <c r="BI324" s="36"/>
      <c r="BJ324" s="36"/>
      <c r="BK324" s="36"/>
      <c r="BL324" s="36"/>
      <c r="BM324" s="37"/>
      <c r="BN324" s="38"/>
      <c r="BO324" s="38"/>
      <c r="BP324" s="38"/>
      <c r="BQ324" s="38"/>
      <c r="BR324" s="38"/>
      <c r="BS324" s="38"/>
      <c r="BT324" s="38"/>
      <c r="BU324" s="39"/>
      <c r="BV324" s="39"/>
      <c r="BW324" s="39"/>
      <c r="BX324" s="39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36"/>
      <c r="CK324" s="36"/>
      <c r="CL324" s="36"/>
      <c r="CM324" s="36"/>
      <c r="CN324" s="36"/>
      <c r="CO324" s="36"/>
      <c r="CP324" s="37"/>
      <c r="CQ324" s="38"/>
      <c r="CR324" s="38"/>
      <c r="CS324" s="38"/>
      <c r="CT324" s="38"/>
      <c r="CU324" s="38"/>
      <c r="CV324" s="38"/>
      <c r="CW324" s="38"/>
      <c r="CX324" s="39"/>
      <c r="CY324" s="39"/>
      <c r="CZ324" s="39"/>
      <c r="DA324" s="39"/>
      <c r="DB324" s="36"/>
      <c r="DC324" s="36"/>
      <c r="DD324" s="34"/>
      <c r="DE324" s="34"/>
      <c r="DF324" s="34"/>
      <c r="DG324" s="34"/>
      <c r="DH324" s="6"/>
      <c r="DI324" s="6"/>
      <c r="DJ324" s="6"/>
      <c r="DK324" s="6"/>
      <c r="DM324" s="2"/>
    </row>
    <row r="325" spans="2:129" ht="15" customHeight="1" x14ac:dyDescent="0.15">
      <c r="B325" s="130"/>
      <c r="C325" s="130"/>
      <c r="D325" s="130"/>
      <c r="E325" s="57"/>
      <c r="F325" s="57"/>
      <c r="G325" s="57"/>
      <c r="H325" s="57"/>
      <c r="I325" s="57"/>
      <c r="J325" s="57"/>
      <c r="K325" s="57"/>
      <c r="L325" s="58"/>
      <c r="M325" s="58"/>
      <c r="N325" s="58"/>
      <c r="O325" s="58"/>
      <c r="P325" s="58"/>
      <c r="Q325" s="58"/>
      <c r="R325" s="58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36"/>
      <c r="AE325" s="36"/>
      <c r="AF325" s="36"/>
      <c r="AG325" s="36"/>
      <c r="AH325" s="36"/>
      <c r="AI325" s="36"/>
      <c r="AJ325" s="37"/>
      <c r="AK325" s="38"/>
      <c r="AL325" s="38"/>
      <c r="AM325" s="38"/>
      <c r="AN325" s="38"/>
      <c r="AO325" s="38"/>
      <c r="AP325" s="38"/>
      <c r="AQ325" s="38"/>
      <c r="AR325" s="39"/>
      <c r="AS325" s="39"/>
      <c r="AT325" s="39"/>
      <c r="AU325" s="39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36"/>
      <c r="BH325" s="36"/>
      <c r="BI325" s="36"/>
      <c r="BJ325" s="36"/>
      <c r="BK325" s="36"/>
      <c r="BL325" s="36"/>
      <c r="BM325" s="37"/>
      <c r="BN325" s="38"/>
      <c r="BO325" s="38"/>
      <c r="BP325" s="38"/>
      <c r="BQ325" s="38"/>
      <c r="BR325" s="38"/>
      <c r="BS325" s="38"/>
      <c r="BT325" s="38"/>
      <c r="BU325" s="39"/>
      <c r="BV325" s="39"/>
      <c r="BW325" s="39"/>
      <c r="BX325" s="39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36"/>
      <c r="CK325" s="36"/>
      <c r="CL325" s="36"/>
      <c r="CM325" s="36"/>
      <c r="CN325" s="36"/>
      <c r="CO325" s="36"/>
      <c r="CP325" s="37"/>
      <c r="CQ325" s="38"/>
      <c r="CR325" s="38"/>
      <c r="CS325" s="38"/>
      <c r="CT325" s="38"/>
      <c r="CU325" s="38"/>
      <c r="CV325" s="38"/>
      <c r="CW325" s="38"/>
      <c r="CX325" s="39"/>
      <c r="CY325" s="39"/>
      <c r="CZ325" s="39"/>
      <c r="DA325" s="39"/>
      <c r="DB325" s="36"/>
      <c r="DC325" s="36"/>
      <c r="DD325" s="34"/>
      <c r="DE325" s="34"/>
      <c r="DF325" s="34"/>
      <c r="DG325" s="34"/>
      <c r="DH325" s="6"/>
      <c r="DI325" s="6"/>
      <c r="DJ325" s="6"/>
      <c r="DK325" s="6"/>
    </row>
    <row r="326" spans="2:129" ht="15" customHeight="1" x14ac:dyDescent="0.15">
      <c r="B326" s="130"/>
      <c r="C326" s="130"/>
      <c r="D326" s="130"/>
      <c r="E326" s="57"/>
      <c r="F326" s="57"/>
      <c r="G326" s="57"/>
      <c r="H326" s="57"/>
      <c r="I326" s="57"/>
      <c r="J326" s="57"/>
      <c r="K326" s="57"/>
      <c r="L326" s="58"/>
      <c r="M326" s="58"/>
      <c r="N326" s="58"/>
      <c r="O326" s="58"/>
      <c r="P326" s="58"/>
      <c r="Q326" s="58"/>
      <c r="R326" s="58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36"/>
      <c r="AE326" s="36"/>
      <c r="AF326" s="36"/>
      <c r="AG326" s="36"/>
      <c r="AH326" s="36"/>
      <c r="AI326" s="36"/>
      <c r="AJ326" s="37"/>
      <c r="AK326" s="38"/>
      <c r="AL326" s="38"/>
      <c r="AM326" s="38"/>
      <c r="AN326" s="38"/>
      <c r="AO326" s="38"/>
      <c r="AP326" s="38"/>
      <c r="AQ326" s="38"/>
      <c r="AR326" s="39"/>
      <c r="AS326" s="39"/>
      <c r="AT326" s="39"/>
      <c r="AU326" s="39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36"/>
      <c r="BH326" s="36"/>
      <c r="BI326" s="36"/>
      <c r="BJ326" s="36"/>
      <c r="BK326" s="36"/>
      <c r="BL326" s="36"/>
      <c r="BM326" s="37"/>
      <c r="BN326" s="38"/>
      <c r="BO326" s="38"/>
      <c r="BP326" s="38"/>
      <c r="BQ326" s="38"/>
      <c r="BR326" s="38"/>
      <c r="BS326" s="38"/>
      <c r="BT326" s="38"/>
      <c r="BU326" s="39"/>
      <c r="BV326" s="39"/>
      <c r="BW326" s="39"/>
      <c r="BX326" s="39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36"/>
      <c r="CK326" s="36"/>
      <c r="CL326" s="36"/>
      <c r="CM326" s="36"/>
      <c r="CN326" s="36"/>
      <c r="CO326" s="36"/>
      <c r="CP326" s="37"/>
      <c r="CQ326" s="38"/>
      <c r="CR326" s="38"/>
      <c r="CS326" s="38"/>
      <c r="CT326" s="38"/>
      <c r="CU326" s="38"/>
      <c r="CV326" s="38"/>
      <c r="CW326" s="38"/>
      <c r="CX326" s="39"/>
      <c r="CY326" s="39"/>
      <c r="CZ326" s="39"/>
      <c r="DA326" s="39"/>
      <c r="DB326" s="36"/>
      <c r="DC326" s="36"/>
      <c r="DD326" s="34"/>
      <c r="DE326" s="34"/>
      <c r="DF326" s="34"/>
      <c r="DG326" s="34"/>
      <c r="DH326" s="6"/>
      <c r="DI326" s="6"/>
      <c r="DJ326" s="6"/>
      <c r="DK326" s="6"/>
    </row>
    <row r="327" spans="2:129" ht="15" customHeight="1" x14ac:dyDescent="0.15">
      <c r="B327" s="117"/>
      <c r="C327" s="117"/>
      <c r="D327" s="117"/>
      <c r="E327" s="57"/>
      <c r="F327" s="57"/>
      <c r="G327" s="57"/>
      <c r="H327" s="57"/>
      <c r="I327" s="57"/>
      <c r="J327" s="57"/>
      <c r="K327" s="57"/>
      <c r="L327" s="58"/>
      <c r="M327" s="58"/>
      <c r="N327" s="58"/>
      <c r="O327" s="58"/>
      <c r="P327" s="58"/>
      <c r="Q327" s="58"/>
      <c r="R327" s="58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36"/>
      <c r="AE327" s="36"/>
      <c r="AF327" s="36"/>
      <c r="AG327" s="36"/>
      <c r="AH327" s="36"/>
      <c r="AI327" s="36"/>
      <c r="AJ327" s="37"/>
      <c r="AK327" s="38"/>
      <c r="AL327" s="38"/>
      <c r="AM327" s="38"/>
      <c r="AN327" s="38"/>
      <c r="AO327" s="38"/>
      <c r="AP327" s="38"/>
      <c r="AQ327" s="38"/>
      <c r="AR327" s="39"/>
      <c r="AS327" s="39"/>
      <c r="AT327" s="39"/>
      <c r="AU327" s="39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36"/>
      <c r="BH327" s="36"/>
      <c r="BI327" s="36"/>
      <c r="BJ327" s="36"/>
      <c r="BK327" s="36"/>
      <c r="BL327" s="36"/>
      <c r="BM327" s="37"/>
      <c r="BN327" s="38"/>
      <c r="BO327" s="38"/>
      <c r="BP327" s="38"/>
      <c r="BQ327" s="38"/>
      <c r="BR327" s="38"/>
      <c r="BS327" s="38"/>
      <c r="BT327" s="38"/>
      <c r="BU327" s="39"/>
      <c r="BV327" s="39"/>
      <c r="BW327" s="39"/>
      <c r="BX327" s="39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36"/>
      <c r="CK327" s="36"/>
      <c r="CL327" s="36"/>
      <c r="CM327" s="36"/>
      <c r="CN327" s="36"/>
      <c r="CO327" s="36"/>
      <c r="CP327" s="37"/>
      <c r="CQ327" s="38"/>
      <c r="CR327" s="38"/>
      <c r="CS327" s="38"/>
      <c r="CT327" s="38"/>
      <c r="CU327" s="38"/>
      <c r="CV327" s="38"/>
      <c r="CW327" s="38"/>
      <c r="CX327" s="39"/>
      <c r="CY327" s="39"/>
      <c r="CZ327" s="39"/>
      <c r="DA327" s="39"/>
      <c r="DB327" s="13"/>
      <c r="DC327" s="13"/>
      <c r="DD327" s="34"/>
      <c r="DE327" s="34"/>
      <c r="DF327" s="34"/>
      <c r="DG327" s="34"/>
      <c r="DH327" s="6"/>
      <c r="DI327" s="6"/>
      <c r="DJ327" s="6"/>
      <c r="DK327" s="6"/>
    </row>
    <row r="328" spans="2:129" ht="15" customHeight="1" x14ac:dyDescent="0.15">
      <c r="B328" s="117"/>
      <c r="C328" s="117"/>
      <c r="D328" s="117"/>
      <c r="E328" s="25"/>
      <c r="F328" s="25"/>
      <c r="G328" s="25"/>
      <c r="H328" s="25"/>
      <c r="I328" s="25"/>
      <c r="J328" s="25"/>
      <c r="K328" s="25"/>
      <c r="L328" s="36"/>
      <c r="M328" s="36"/>
      <c r="N328" s="36"/>
      <c r="O328" s="36"/>
      <c r="P328" s="36"/>
      <c r="Q328" s="37"/>
      <c r="R328" s="38"/>
      <c r="S328" s="38"/>
      <c r="T328" s="38"/>
      <c r="U328" s="38"/>
      <c r="V328" s="38"/>
      <c r="W328" s="38"/>
      <c r="X328" s="38"/>
      <c r="Y328" s="39"/>
      <c r="Z328" s="39"/>
      <c r="AA328" s="39"/>
      <c r="AB328" s="39"/>
      <c r="AC328" s="40"/>
      <c r="AD328" s="40"/>
      <c r="AE328" s="40"/>
      <c r="AF328" s="40"/>
      <c r="AG328" s="18"/>
      <c r="AH328" s="18"/>
      <c r="AI328" s="7"/>
      <c r="AJ328" s="7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34"/>
      <c r="CZ328" s="34"/>
      <c r="DA328" s="34"/>
      <c r="DB328" s="34"/>
      <c r="DC328" s="34"/>
      <c r="DD328" s="34"/>
      <c r="DE328" s="34"/>
      <c r="DF328" s="34"/>
      <c r="DG328" s="34"/>
      <c r="DH328" s="6"/>
      <c r="DI328" s="6"/>
      <c r="DJ328" s="6"/>
      <c r="DK328" s="6"/>
    </row>
    <row r="329" spans="2:129" ht="15" customHeight="1" x14ac:dyDescent="0.15">
      <c r="B329" s="2"/>
      <c r="C329" s="2"/>
      <c r="D329" s="2"/>
      <c r="E329" s="12"/>
      <c r="F329" s="7"/>
      <c r="G329" s="7"/>
      <c r="H329" s="7"/>
      <c r="I329" s="7"/>
      <c r="J329" s="42"/>
      <c r="K329" s="42"/>
      <c r="L329" s="42"/>
      <c r="M329" s="42"/>
      <c r="N329" s="42"/>
      <c r="O329" s="42"/>
      <c r="P329" s="43"/>
      <c r="Q329" s="44"/>
      <c r="R329" s="42"/>
      <c r="S329" s="42"/>
      <c r="T329" s="42"/>
      <c r="U329" s="42"/>
      <c r="V329" s="42"/>
      <c r="W329" s="42"/>
      <c r="X329" s="42"/>
      <c r="Y329" s="42"/>
      <c r="Z329" s="42"/>
      <c r="AA329" s="86">
        <f>DATE(YEAR(P330),MONTH(P330),1)</f>
        <v>46813</v>
      </c>
      <c r="AB329" s="172">
        <f>DATE(YEAR(AA329),MONTH(AA329),1)</f>
        <v>46813</v>
      </c>
      <c r="AC329" s="172"/>
      <c r="AD329" s="172"/>
      <c r="AE329" s="172"/>
      <c r="AF329" s="172"/>
      <c r="AG329" s="45"/>
      <c r="AH329" s="45"/>
      <c r="AI329" s="45"/>
      <c r="AJ329" s="45"/>
      <c r="AK329" s="42"/>
      <c r="AL329" s="42"/>
      <c r="AM329" s="42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87">
        <f>EOMONTH(AA329,1)</f>
        <v>46873</v>
      </c>
      <c r="BG329" s="172">
        <f>DATE(YEAR(BF329),MONTH(BF329),1)</f>
        <v>46844</v>
      </c>
      <c r="BH329" s="172"/>
      <c r="BI329" s="172"/>
      <c r="BJ329" s="172"/>
      <c r="BK329" s="172"/>
      <c r="BL329" s="46"/>
      <c r="BM329" s="46"/>
      <c r="BN329" s="46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87">
        <f>EOMONTH(BF329,1)</f>
        <v>46904</v>
      </c>
      <c r="CL329" s="172">
        <f>DATE(YEAR(CK329),MONTH(CK329),1)</f>
        <v>46874</v>
      </c>
      <c r="CM329" s="172"/>
      <c r="CN329" s="172"/>
      <c r="CO329" s="172"/>
      <c r="CP329" s="172"/>
      <c r="CQ329" s="46"/>
      <c r="CR329" s="46"/>
      <c r="CS329" s="46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34"/>
      <c r="DE329" s="34"/>
      <c r="DF329" s="145" t="s">
        <v>5</v>
      </c>
      <c r="DG329" s="145"/>
      <c r="DH329" s="145"/>
      <c r="DJ329" s="77" t="s">
        <v>43</v>
      </c>
      <c r="DL329" s="34"/>
      <c r="DM329" s="145" t="s">
        <v>5</v>
      </c>
      <c r="DN329" s="145"/>
      <c r="DO329" s="145"/>
      <c r="DQ329" s="77" t="s">
        <v>43</v>
      </c>
      <c r="DS329" s="34"/>
      <c r="DT329" s="145" t="s">
        <v>5</v>
      </c>
      <c r="DU329" s="145"/>
      <c r="DV329" s="145"/>
      <c r="DX329" s="77" t="s">
        <v>43</v>
      </c>
    </row>
    <row r="330" spans="2:129" ht="15" customHeight="1" x14ac:dyDescent="0.15">
      <c r="B330" s="134"/>
      <c r="C330" s="134"/>
      <c r="D330" s="134"/>
      <c r="E330" s="135" t="s">
        <v>3</v>
      </c>
      <c r="F330" s="136"/>
      <c r="G330" s="136"/>
      <c r="H330" s="136"/>
      <c r="I330" s="136"/>
      <c r="J330" s="137"/>
      <c r="K330" s="141" t="s">
        <v>4</v>
      </c>
      <c r="L330" s="136"/>
      <c r="M330" s="136"/>
      <c r="N330" s="136"/>
      <c r="O330" s="137"/>
      <c r="P330" s="47">
        <f>DATE(YEAR(DD290),MONTH(DD290),1)</f>
        <v>46813</v>
      </c>
      <c r="Q330" s="47">
        <f>P330+DAY(1)</f>
        <v>46814</v>
      </c>
      <c r="R330" s="47">
        <f>Q330+DAY(1)</f>
        <v>46815</v>
      </c>
      <c r="S330" s="47">
        <f t="shared" ref="S330" si="1058">R330+DAY(1)</f>
        <v>46816</v>
      </c>
      <c r="T330" s="47">
        <f t="shared" ref="T330" si="1059">S330+DAY(1)</f>
        <v>46817</v>
      </c>
      <c r="U330" s="47">
        <f t="shared" ref="U330" si="1060">T330+DAY(1)</f>
        <v>46818</v>
      </c>
      <c r="V330" s="47">
        <f t="shared" ref="V330" si="1061">U330+DAY(1)</f>
        <v>46819</v>
      </c>
      <c r="W330" s="47">
        <f t="shared" ref="W330" si="1062">V330+DAY(1)</f>
        <v>46820</v>
      </c>
      <c r="X330" s="47">
        <f t="shared" ref="X330" si="1063">W330+DAY(1)</f>
        <v>46821</v>
      </c>
      <c r="Y330" s="47">
        <f t="shared" ref="Y330" si="1064">X330+DAY(1)</f>
        <v>46822</v>
      </c>
      <c r="Z330" s="47">
        <f t="shared" ref="Z330" si="1065">Y330+DAY(1)</f>
        <v>46823</v>
      </c>
      <c r="AA330" s="47">
        <f t="shared" ref="AA330" si="1066">Z330+DAY(1)</f>
        <v>46824</v>
      </c>
      <c r="AB330" s="47">
        <f t="shared" ref="AB330" si="1067">AA330+DAY(1)</f>
        <v>46825</v>
      </c>
      <c r="AC330" s="47">
        <f t="shared" ref="AC330" si="1068">AB330+DAY(1)</f>
        <v>46826</v>
      </c>
      <c r="AD330" s="47">
        <f t="shared" ref="AD330" si="1069">AC330+DAY(1)</f>
        <v>46827</v>
      </c>
      <c r="AE330" s="47">
        <f t="shared" ref="AE330" si="1070">AD330+DAY(1)</f>
        <v>46828</v>
      </c>
      <c r="AF330" s="47">
        <f t="shared" ref="AF330" si="1071">AE330+DAY(1)</f>
        <v>46829</v>
      </c>
      <c r="AG330" s="47">
        <f t="shared" ref="AG330" si="1072">AF330+DAY(1)</f>
        <v>46830</v>
      </c>
      <c r="AH330" s="47">
        <f t="shared" ref="AH330" si="1073">AG330+DAY(1)</f>
        <v>46831</v>
      </c>
      <c r="AI330" s="47">
        <f t="shared" ref="AI330" si="1074">AH330+DAY(1)</f>
        <v>46832</v>
      </c>
      <c r="AJ330" s="47">
        <f t="shared" ref="AJ330" si="1075">AI330+DAY(1)</f>
        <v>46833</v>
      </c>
      <c r="AK330" s="47">
        <f t="shared" ref="AK330" si="1076">AJ330+DAY(1)</f>
        <v>46834</v>
      </c>
      <c r="AL330" s="47">
        <f t="shared" ref="AL330" si="1077">AK330+DAY(1)</f>
        <v>46835</v>
      </c>
      <c r="AM330" s="47">
        <f t="shared" ref="AM330" si="1078">AL330+DAY(1)</f>
        <v>46836</v>
      </c>
      <c r="AN330" s="47">
        <f t="shared" ref="AN330" si="1079">AM330+DAY(1)</f>
        <v>46837</v>
      </c>
      <c r="AO330" s="47">
        <f t="shared" ref="AO330" si="1080">AN330+DAY(1)</f>
        <v>46838</v>
      </c>
      <c r="AP330" s="47">
        <f t="shared" ref="AP330" si="1081">AO330+DAY(1)</f>
        <v>46839</v>
      </c>
      <c r="AQ330" s="47">
        <f t="shared" ref="AQ330" si="1082">AP330+DAY(1)</f>
        <v>46840</v>
      </c>
      <c r="AR330" s="47">
        <f t="shared" ref="AR330" si="1083">AQ330+DAY(1)</f>
        <v>46841</v>
      </c>
      <c r="AS330" s="47">
        <f t="shared" ref="AS330" si="1084">AR330+DAY(1)</f>
        <v>46842</v>
      </c>
      <c r="AT330" s="47">
        <f t="shared" ref="AT330" si="1085">AS330+DAY(1)</f>
        <v>46843</v>
      </c>
      <c r="AU330" s="47">
        <f t="shared" ref="AU330" si="1086">AT330+DAY(1)</f>
        <v>46844</v>
      </c>
      <c r="AV330" s="47">
        <f t="shared" ref="AV330" si="1087">AU330+DAY(1)</f>
        <v>46845</v>
      </c>
      <c r="AW330" s="47">
        <f t="shared" ref="AW330" si="1088">AV330+DAY(1)</f>
        <v>46846</v>
      </c>
      <c r="AX330" s="47">
        <f t="shared" ref="AX330" si="1089">AW330+DAY(1)</f>
        <v>46847</v>
      </c>
      <c r="AY330" s="47">
        <f t="shared" ref="AY330" si="1090">AX330+DAY(1)</f>
        <v>46848</v>
      </c>
      <c r="AZ330" s="47">
        <f t="shared" ref="AZ330" si="1091">AY330+DAY(1)</f>
        <v>46849</v>
      </c>
      <c r="BA330" s="47">
        <f t="shared" ref="BA330" si="1092">AZ330+DAY(1)</f>
        <v>46850</v>
      </c>
      <c r="BB330" s="47">
        <f t="shared" ref="BB330" si="1093">BA330+DAY(1)</f>
        <v>46851</v>
      </c>
      <c r="BC330" s="47">
        <f t="shared" ref="BC330" si="1094">BB330+DAY(1)</f>
        <v>46852</v>
      </c>
      <c r="BD330" s="47">
        <f t="shared" ref="BD330" si="1095">BC330+DAY(1)</f>
        <v>46853</v>
      </c>
      <c r="BE330" s="47">
        <f t="shared" ref="BE330" si="1096">BD330+DAY(1)</f>
        <v>46854</v>
      </c>
      <c r="BF330" s="47">
        <f t="shared" ref="BF330" si="1097">BE330+DAY(1)</f>
        <v>46855</v>
      </c>
      <c r="BG330" s="47">
        <f t="shared" ref="BG330" si="1098">BF330+DAY(1)</f>
        <v>46856</v>
      </c>
      <c r="BH330" s="47">
        <f t="shared" ref="BH330" si="1099">BG330+DAY(1)</f>
        <v>46857</v>
      </c>
      <c r="BI330" s="47">
        <f t="shared" ref="BI330" si="1100">BH330+DAY(1)</f>
        <v>46858</v>
      </c>
      <c r="BJ330" s="47">
        <f t="shared" ref="BJ330" si="1101">BI330+DAY(1)</f>
        <v>46859</v>
      </c>
      <c r="BK330" s="47">
        <f t="shared" ref="BK330" si="1102">BJ330+DAY(1)</f>
        <v>46860</v>
      </c>
      <c r="BL330" s="47">
        <f t="shared" ref="BL330" si="1103">BK330+DAY(1)</f>
        <v>46861</v>
      </c>
      <c r="BM330" s="47">
        <f t="shared" ref="BM330" si="1104">BL330+DAY(1)</f>
        <v>46862</v>
      </c>
      <c r="BN330" s="47">
        <f t="shared" ref="BN330" si="1105">BM330+DAY(1)</f>
        <v>46863</v>
      </c>
      <c r="BO330" s="47">
        <f t="shared" ref="BO330" si="1106">BN330+DAY(1)</f>
        <v>46864</v>
      </c>
      <c r="BP330" s="47">
        <f t="shared" ref="BP330" si="1107">BO330+DAY(1)</f>
        <v>46865</v>
      </c>
      <c r="BQ330" s="47">
        <f t="shared" ref="BQ330" si="1108">BP330+DAY(1)</f>
        <v>46866</v>
      </c>
      <c r="BR330" s="47">
        <f t="shared" ref="BR330" si="1109">BQ330+DAY(1)</f>
        <v>46867</v>
      </c>
      <c r="BS330" s="47">
        <f t="shared" ref="BS330" si="1110">BR330+DAY(1)</f>
        <v>46868</v>
      </c>
      <c r="BT330" s="47">
        <f t="shared" ref="BT330" si="1111">BS330+DAY(1)</f>
        <v>46869</v>
      </c>
      <c r="BU330" s="47">
        <f t="shared" ref="BU330" si="1112">BT330+DAY(1)</f>
        <v>46870</v>
      </c>
      <c r="BV330" s="47">
        <f t="shared" ref="BV330" si="1113">BU330+DAY(1)</f>
        <v>46871</v>
      </c>
      <c r="BW330" s="47">
        <f t="shared" ref="BW330" si="1114">BV330+DAY(1)</f>
        <v>46872</v>
      </c>
      <c r="BX330" s="47">
        <f t="shared" ref="BX330" si="1115">BW330+DAY(1)</f>
        <v>46873</v>
      </c>
      <c r="BY330" s="47">
        <f t="shared" ref="BY330" si="1116">BX330+DAY(1)</f>
        <v>46874</v>
      </c>
      <c r="BZ330" s="47">
        <f t="shared" ref="BZ330" si="1117">BY330+DAY(1)</f>
        <v>46875</v>
      </c>
      <c r="CA330" s="47">
        <f t="shared" ref="CA330" si="1118">BZ330+DAY(1)</f>
        <v>46876</v>
      </c>
      <c r="CB330" s="47">
        <f t="shared" ref="CB330" si="1119">CA330+DAY(1)</f>
        <v>46877</v>
      </c>
      <c r="CC330" s="47">
        <f t="shared" ref="CC330" si="1120">CB330+DAY(1)</f>
        <v>46878</v>
      </c>
      <c r="CD330" s="47">
        <f t="shared" ref="CD330" si="1121">CC330+DAY(1)</f>
        <v>46879</v>
      </c>
      <c r="CE330" s="47">
        <f t="shared" ref="CE330" si="1122">CD330+DAY(1)</f>
        <v>46880</v>
      </c>
      <c r="CF330" s="47">
        <f t="shared" ref="CF330" si="1123">CE330+DAY(1)</f>
        <v>46881</v>
      </c>
      <c r="CG330" s="47">
        <f t="shared" ref="CG330" si="1124">CF330+DAY(1)</f>
        <v>46882</v>
      </c>
      <c r="CH330" s="47">
        <f t="shared" ref="CH330" si="1125">CG330+DAY(1)</f>
        <v>46883</v>
      </c>
      <c r="CI330" s="47">
        <f t="shared" ref="CI330" si="1126">CH330+DAY(1)</f>
        <v>46884</v>
      </c>
      <c r="CJ330" s="47">
        <f t="shared" ref="CJ330" si="1127">CI330+DAY(1)</f>
        <v>46885</v>
      </c>
      <c r="CK330" s="47">
        <f t="shared" ref="CK330" si="1128">CJ330+DAY(1)</f>
        <v>46886</v>
      </c>
      <c r="CL330" s="47">
        <f t="shared" ref="CL330" si="1129">CK330+DAY(1)</f>
        <v>46887</v>
      </c>
      <c r="CM330" s="47">
        <f t="shared" ref="CM330" si="1130">CL330+DAY(1)</f>
        <v>46888</v>
      </c>
      <c r="CN330" s="47">
        <f t="shared" ref="CN330" si="1131">CM330+DAY(1)</f>
        <v>46889</v>
      </c>
      <c r="CO330" s="47">
        <f t="shared" ref="CO330" si="1132">CN330+DAY(1)</f>
        <v>46890</v>
      </c>
      <c r="CP330" s="47">
        <f t="shared" ref="CP330" si="1133">CO330+DAY(1)</f>
        <v>46891</v>
      </c>
      <c r="CQ330" s="47">
        <f t="shared" ref="CQ330" si="1134">CP330+DAY(1)</f>
        <v>46892</v>
      </c>
      <c r="CR330" s="47">
        <f t="shared" ref="CR330" si="1135">CQ330+DAY(1)</f>
        <v>46893</v>
      </c>
      <c r="CS330" s="47">
        <f t="shared" ref="CS330" si="1136">CR330+DAY(1)</f>
        <v>46894</v>
      </c>
      <c r="CT330" s="47">
        <f t="shared" ref="CT330" si="1137">CS330+DAY(1)</f>
        <v>46895</v>
      </c>
      <c r="CU330" s="47">
        <f t="shared" ref="CU330" si="1138">CT330+DAY(1)</f>
        <v>46896</v>
      </c>
      <c r="CV330" s="47">
        <f t="shared" ref="CV330" si="1139">CU330+DAY(1)</f>
        <v>46897</v>
      </c>
      <c r="CW330" s="47">
        <f t="shared" ref="CW330" si="1140">CV330+DAY(1)</f>
        <v>46898</v>
      </c>
      <c r="CX330" s="47">
        <f t="shared" ref="CX330" si="1141">CW330+DAY(1)</f>
        <v>46899</v>
      </c>
      <c r="CY330" s="47">
        <f t="shared" ref="CY330" si="1142">CX330+DAY(1)</f>
        <v>46900</v>
      </c>
      <c r="CZ330" s="47">
        <f t="shared" ref="CZ330" si="1143">CY330+DAY(1)</f>
        <v>46901</v>
      </c>
      <c r="DA330" s="47">
        <f t="shared" ref="DA330" si="1144">CZ330+DAY(1)</f>
        <v>46902</v>
      </c>
      <c r="DB330" s="47">
        <f t="shared" ref="DB330" si="1145">DA330+DAY(1)</f>
        <v>46903</v>
      </c>
      <c r="DC330" s="55">
        <f t="shared" ref="DC330" si="1146">DB330+DAY(1)</f>
        <v>46904</v>
      </c>
      <c r="DD330" s="66">
        <f>DC330+DAY(1)</f>
        <v>46905</v>
      </c>
      <c r="DE330" s="48"/>
      <c r="DF330" s="143">
        <f>AB329</f>
        <v>46813</v>
      </c>
      <c r="DG330" s="143"/>
      <c r="DH330" s="143"/>
      <c r="DJ330" s="82" t="str">
        <f>IF(AND(DJ350&lt;0.285,DF350&gt;=1),"NG","OK")</f>
        <v>OK</v>
      </c>
      <c r="DK330" s="80">
        <f>IFERROR(IF(DJ330="NG",1,0),0)</f>
        <v>0</v>
      </c>
      <c r="DL330" s="48"/>
      <c r="DM330" s="143">
        <f>BG329</f>
        <v>46844</v>
      </c>
      <c r="DN330" s="143"/>
      <c r="DO330" s="143"/>
      <c r="DQ330" s="82" t="str">
        <f>IF(AND(DQ350&lt;0.285,DM350&gt;=1),"NG","OK")</f>
        <v>OK</v>
      </c>
      <c r="DR330" s="80">
        <f>IFERROR(IF(DQ330="NG",1,0),0)</f>
        <v>0</v>
      </c>
      <c r="DS330" s="48"/>
      <c r="DT330" s="143">
        <f>CL329</f>
        <v>46874</v>
      </c>
      <c r="DU330" s="143"/>
      <c r="DV330" s="143"/>
      <c r="DX330" s="82" t="str">
        <f>IF(AND(DX350&lt;0.285,DT350&gt;=1),"NG","OK")</f>
        <v>OK</v>
      </c>
      <c r="DY330" s="80">
        <f>IFERROR(IF(DX330="NG",1,0),0)</f>
        <v>0</v>
      </c>
    </row>
    <row r="331" spans="2:129" ht="15" customHeight="1" x14ac:dyDescent="0.15">
      <c r="B331" s="134"/>
      <c r="C331" s="134"/>
      <c r="D331" s="134"/>
      <c r="E331" s="138"/>
      <c r="F331" s="139"/>
      <c r="G331" s="139"/>
      <c r="H331" s="139"/>
      <c r="I331" s="139"/>
      <c r="J331" s="140"/>
      <c r="K331" s="142"/>
      <c r="L331" s="139"/>
      <c r="M331" s="139"/>
      <c r="N331" s="139"/>
      <c r="O331" s="140"/>
      <c r="P331" s="49" t="str">
        <f>TEXT(WEEKDAY(+P330),"aaa")</f>
        <v>水</v>
      </c>
      <c r="Q331" s="49" t="str">
        <f>TEXT(WEEKDAY(+Q330),"aaa")</f>
        <v>木</v>
      </c>
      <c r="R331" s="49" t="str">
        <f>TEXT(WEEKDAY(+R330),"aaa")</f>
        <v>金</v>
      </c>
      <c r="S331" s="49" t="str">
        <f>TEXT(WEEKDAY(+S330),"aaa")</f>
        <v>土</v>
      </c>
      <c r="T331" s="49" t="str">
        <f t="shared" ref="T331:CE331" si="1147">TEXT(WEEKDAY(+T330),"aaa")</f>
        <v>日</v>
      </c>
      <c r="U331" s="49" t="str">
        <f t="shared" si="1147"/>
        <v>月</v>
      </c>
      <c r="V331" s="49" t="str">
        <f t="shared" si="1147"/>
        <v>火</v>
      </c>
      <c r="W331" s="49" t="str">
        <f t="shared" si="1147"/>
        <v>水</v>
      </c>
      <c r="X331" s="49" t="str">
        <f t="shared" si="1147"/>
        <v>木</v>
      </c>
      <c r="Y331" s="49" t="str">
        <f t="shared" si="1147"/>
        <v>金</v>
      </c>
      <c r="Z331" s="49" t="str">
        <f t="shared" si="1147"/>
        <v>土</v>
      </c>
      <c r="AA331" s="49" t="str">
        <f t="shared" si="1147"/>
        <v>日</v>
      </c>
      <c r="AB331" s="49" t="str">
        <f t="shared" si="1147"/>
        <v>月</v>
      </c>
      <c r="AC331" s="49" t="str">
        <f t="shared" si="1147"/>
        <v>火</v>
      </c>
      <c r="AD331" s="49" t="str">
        <f t="shared" si="1147"/>
        <v>水</v>
      </c>
      <c r="AE331" s="49" t="str">
        <f t="shared" si="1147"/>
        <v>木</v>
      </c>
      <c r="AF331" s="49" t="str">
        <f t="shared" si="1147"/>
        <v>金</v>
      </c>
      <c r="AG331" s="49" t="str">
        <f t="shared" si="1147"/>
        <v>土</v>
      </c>
      <c r="AH331" s="49" t="str">
        <f t="shared" si="1147"/>
        <v>日</v>
      </c>
      <c r="AI331" s="49" t="str">
        <f t="shared" si="1147"/>
        <v>月</v>
      </c>
      <c r="AJ331" s="49" t="str">
        <f t="shared" si="1147"/>
        <v>火</v>
      </c>
      <c r="AK331" s="49" t="str">
        <f t="shared" si="1147"/>
        <v>水</v>
      </c>
      <c r="AL331" s="49" t="str">
        <f t="shared" si="1147"/>
        <v>木</v>
      </c>
      <c r="AM331" s="49" t="str">
        <f t="shared" si="1147"/>
        <v>金</v>
      </c>
      <c r="AN331" s="49" t="str">
        <f t="shared" si="1147"/>
        <v>土</v>
      </c>
      <c r="AO331" s="49" t="str">
        <f t="shared" si="1147"/>
        <v>日</v>
      </c>
      <c r="AP331" s="49" t="str">
        <f t="shared" si="1147"/>
        <v>月</v>
      </c>
      <c r="AQ331" s="49" t="str">
        <f t="shared" si="1147"/>
        <v>火</v>
      </c>
      <c r="AR331" s="49" t="str">
        <f t="shared" si="1147"/>
        <v>水</v>
      </c>
      <c r="AS331" s="49" t="str">
        <f t="shared" si="1147"/>
        <v>木</v>
      </c>
      <c r="AT331" s="49" t="str">
        <f t="shared" si="1147"/>
        <v>金</v>
      </c>
      <c r="AU331" s="49" t="str">
        <f t="shared" si="1147"/>
        <v>土</v>
      </c>
      <c r="AV331" s="49" t="str">
        <f t="shared" si="1147"/>
        <v>日</v>
      </c>
      <c r="AW331" s="49" t="str">
        <f t="shared" si="1147"/>
        <v>月</v>
      </c>
      <c r="AX331" s="49" t="str">
        <f t="shared" si="1147"/>
        <v>火</v>
      </c>
      <c r="AY331" s="49" t="str">
        <f t="shared" si="1147"/>
        <v>水</v>
      </c>
      <c r="AZ331" s="49" t="str">
        <f t="shared" si="1147"/>
        <v>木</v>
      </c>
      <c r="BA331" s="49" t="str">
        <f t="shared" si="1147"/>
        <v>金</v>
      </c>
      <c r="BB331" s="49" t="str">
        <f t="shared" si="1147"/>
        <v>土</v>
      </c>
      <c r="BC331" s="49" t="str">
        <f t="shared" si="1147"/>
        <v>日</v>
      </c>
      <c r="BD331" s="49" t="str">
        <f t="shared" si="1147"/>
        <v>月</v>
      </c>
      <c r="BE331" s="49" t="str">
        <f t="shared" si="1147"/>
        <v>火</v>
      </c>
      <c r="BF331" s="49" t="str">
        <f t="shared" si="1147"/>
        <v>水</v>
      </c>
      <c r="BG331" s="49" t="str">
        <f t="shared" si="1147"/>
        <v>木</v>
      </c>
      <c r="BH331" s="49" t="str">
        <f t="shared" si="1147"/>
        <v>金</v>
      </c>
      <c r="BI331" s="49" t="str">
        <f t="shared" si="1147"/>
        <v>土</v>
      </c>
      <c r="BJ331" s="49" t="str">
        <f t="shared" si="1147"/>
        <v>日</v>
      </c>
      <c r="BK331" s="49" t="str">
        <f t="shared" si="1147"/>
        <v>月</v>
      </c>
      <c r="BL331" s="49" t="str">
        <f t="shared" si="1147"/>
        <v>火</v>
      </c>
      <c r="BM331" s="49" t="str">
        <f t="shared" si="1147"/>
        <v>水</v>
      </c>
      <c r="BN331" s="49" t="str">
        <f t="shared" si="1147"/>
        <v>木</v>
      </c>
      <c r="BO331" s="49" t="str">
        <f t="shared" si="1147"/>
        <v>金</v>
      </c>
      <c r="BP331" s="49" t="str">
        <f t="shared" si="1147"/>
        <v>土</v>
      </c>
      <c r="BQ331" s="49" t="str">
        <f t="shared" si="1147"/>
        <v>日</v>
      </c>
      <c r="BR331" s="49" t="str">
        <f t="shared" si="1147"/>
        <v>月</v>
      </c>
      <c r="BS331" s="49" t="str">
        <f t="shared" si="1147"/>
        <v>火</v>
      </c>
      <c r="BT331" s="49" t="str">
        <f t="shared" si="1147"/>
        <v>水</v>
      </c>
      <c r="BU331" s="49" t="str">
        <f t="shared" si="1147"/>
        <v>木</v>
      </c>
      <c r="BV331" s="49" t="str">
        <f t="shared" si="1147"/>
        <v>金</v>
      </c>
      <c r="BW331" s="49" t="str">
        <f t="shared" si="1147"/>
        <v>土</v>
      </c>
      <c r="BX331" s="49" t="str">
        <f t="shared" si="1147"/>
        <v>日</v>
      </c>
      <c r="BY331" s="49" t="str">
        <f t="shared" si="1147"/>
        <v>月</v>
      </c>
      <c r="BZ331" s="49" t="str">
        <f t="shared" si="1147"/>
        <v>火</v>
      </c>
      <c r="CA331" s="49" t="str">
        <f t="shared" si="1147"/>
        <v>水</v>
      </c>
      <c r="CB331" s="49" t="str">
        <f t="shared" si="1147"/>
        <v>木</v>
      </c>
      <c r="CC331" s="49" t="str">
        <f t="shared" si="1147"/>
        <v>金</v>
      </c>
      <c r="CD331" s="49" t="str">
        <f t="shared" si="1147"/>
        <v>土</v>
      </c>
      <c r="CE331" s="49" t="str">
        <f t="shared" si="1147"/>
        <v>日</v>
      </c>
      <c r="CF331" s="49" t="str">
        <f t="shared" ref="CF331:DC331" si="1148">TEXT(WEEKDAY(+CF330),"aaa")</f>
        <v>月</v>
      </c>
      <c r="CG331" s="49" t="str">
        <f t="shared" si="1148"/>
        <v>火</v>
      </c>
      <c r="CH331" s="49" t="str">
        <f t="shared" si="1148"/>
        <v>水</v>
      </c>
      <c r="CI331" s="49" t="str">
        <f t="shared" si="1148"/>
        <v>木</v>
      </c>
      <c r="CJ331" s="49" t="str">
        <f t="shared" si="1148"/>
        <v>金</v>
      </c>
      <c r="CK331" s="49" t="str">
        <f t="shared" si="1148"/>
        <v>土</v>
      </c>
      <c r="CL331" s="49" t="str">
        <f t="shared" si="1148"/>
        <v>日</v>
      </c>
      <c r="CM331" s="49" t="str">
        <f t="shared" si="1148"/>
        <v>月</v>
      </c>
      <c r="CN331" s="49" t="str">
        <f t="shared" si="1148"/>
        <v>火</v>
      </c>
      <c r="CO331" s="49" t="str">
        <f t="shared" si="1148"/>
        <v>水</v>
      </c>
      <c r="CP331" s="49" t="str">
        <f t="shared" si="1148"/>
        <v>木</v>
      </c>
      <c r="CQ331" s="49" t="str">
        <f t="shared" si="1148"/>
        <v>金</v>
      </c>
      <c r="CR331" s="49" t="str">
        <f t="shared" si="1148"/>
        <v>土</v>
      </c>
      <c r="CS331" s="49" t="str">
        <f t="shared" si="1148"/>
        <v>日</v>
      </c>
      <c r="CT331" s="49" t="str">
        <f t="shared" si="1148"/>
        <v>月</v>
      </c>
      <c r="CU331" s="49" t="str">
        <f t="shared" si="1148"/>
        <v>火</v>
      </c>
      <c r="CV331" s="49" t="str">
        <f t="shared" si="1148"/>
        <v>水</v>
      </c>
      <c r="CW331" s="49" t="str">
        <f t="shared" si="1148"/>
        <v>木</v>
      </c>
      <c r="CX331" s="49" t="str">
        <f t="shared" si="1148"/>
        <v>金</v>
      </c>
      <c r="CY331" s="49" t="str">
        <f t="shared" si="1148"/>
        <v>土</v>
      </c>
      <c r="CZ331" s="49" t="str">
        <f t="shared" si="1148"/>
        <v>日</v>
      </c>
      <c r="DA331" s="49" t="str">
        <f t="shared" si="1148"/>
        <v>月</v>
      </c>
      <c r="DB331" s="49" t="str">
        <f t="shared" si="1148"/>
        <v>火</v>
      </c>
      <c r="DC331" s="50" t="str">
        <f t="shared" si="1148"/>
        <v>水</v>
      </c>
      <c r="DD331" s="34"/>
      <c r="DE331" s="48"/>
      <c r="DF331" s="118" t="s">
        <v>31</v>
      </c>
      <c r="DG331" s="118" t="s">
        <v>30</v>
      </c>
      <c r="DH331" s="70" t="s">
        <v>33</v>
      </c>
      <c r="DI331" s="74" t="s">
        <v>40</v>
      </c>
      <c r="DL331" s="48"/>
      <c r="DM331" s="118" t="s">
        <v>31</v>
      </c>
      <c r="DN331" s="118" t="s">
        <v>30</v>
      </c>
      <c r="DO331" s="70" t="s">
        <v>33</v>
      </c>
      <c r="DP331" s="74" t="s">
        <v>40</v>
      </c>
      <c r="DS331" s="48"/>
      <c r="DT331" s="118" t="s">
        <v>31</v>
      </c>
      <c r="DU331" s="118" t="s">
        <v>30</v>
      </c>
      <c r="DV331" s="70" t="s">
        <v>33</v>
      </c>
      <c r="DW331" s="74" t="s">
        <v>40</v>
      </c>
    </row>
    <row r="332" spans="2:129" ht="15" customHeight="1" x14ac:dyDescent="0.15">
      <c r="B332" s="130"/>
      <c r="C332" s="130"/>
      <c r="D332" s="130"/>
      <c r="E332" s="131" t="str">
        <f>$E$22</f>
        <v>●建設</v>
      </c>
      <c r="F332" s="132"/>
      <c r="G332" s="132"/>
      <c r="H332" s="132"/>
      <c r="I332" s="132"/>
      <c r="J332" s="133"/>
      <c r="K332" s="123" t="str">
        <f>$K$22</f>
        <v>小松　一郎</v>
      </c>
      <c r="L332" s="124"/>
      <c r="M332" s="124"/>
      <c r="N332" s="124"/>
      <c r="O332" s="124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1"/>
      <c r="BN332" s="101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01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01"/>
      <c r="CO332" s="101"/>
      <c r="CP332" s="101"/>
      <c r="CQ332" s="101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01"/>
      <c r="DC332" s="106"/>
      <c r="DD332" s="34"/>
      <c r="DE332" s="13"/>
      <c r="DF332" s="65">
        <f>COUNTIFS($P$206:$DC$206,"&gt;="&amp;$BU$6,$P$206:$DC$206,"&lt;="&amp;$CL$6,$P$206:$DC$206,"&gt;="&amp;$AB$205,$P$206:$DC$206,"&lt;"&amp;$BG$205,P332:DC332,"★")</f>
        <v>0</v>
      </c>
      <c r="DG332" s="65">
        <f>COUNTIFS($P$206:$DC$206,"&gt;="&amp;$BU$6,$P$206:$DC$206,"&lt;="&amp;$CL$6,$P$206:$DC$206,"&gt;="&amp;$AB$205,$P$206:$DC$206,"&lt;"&amp;$BG$205,P332:DC332,"●")</f>
        <v>0</v>
      </c>
      <c r="DH332" s="65">
        <f>COUNTIFS($P$206:$DC$206,"&gt;="&amp;$BU$6,$P$206:$DC$206,"&lt;="&amp;$CL$6,$P$206:$DC$206,"&gt;="&amp;$AB$205,$P$206:$DC$206,"&lt;"&amp;$BG$205,P332:DC332,"▲")</f>
        <v>0</v>
      </c>
      <c r="DI332" s="73">
        <f>SUM(DF332:DG332)</f>
        <v>0</v>
      </c>
      <c r="DJ332" s="76">
        <f>IFERROR(DG332/DI332,0)</f>
        <v>0</v>
      </c>
      <c r="DK332" s="75"/>
      <c r="DL332" s="13"/>
      <c r="DM332" s="65">
        <f>COUNTIFS($P$206:$DC$206,"&gt;="&amp;$BU$6,$P$206:$DC$206,"&lt;="&amp;$CL$6,$P$206:$DC$206,"&gt;="&amp;$BG$205,$P$206:$DC$206,"&lt;"&amp;$CL$205,P332:DC332,"★")</f>
        <v>0</v>
      </c>
      <c r="DN332" s="65">
        <f>COUNTIFS($P$206:$DC$206,"&gt;="&amp;$BU$6,$P$206:$DC$206,"&lt;="&amp;$CL$6,$P$206:$DC$206,"&gt;="&amp;$BG$205,$P$206:$DC$206,"&lt;"&amp;$CL$205,P332:DC332,"●")</f>
        <v>0</v>
      </c>
      <c r="DO332" s="65">
        <f>COUNTIFS($P$206:$DC$206,"&gt;="&amp;$BU$6,$P$206:$DC$206,"&lt;="&amp;$CL$6,$P$206:$DC$206,"&gt;="&amp;$BG$205,$P$206:$DC$206,"&lt;"&amp;$CL$205,P332:DC332,"▲")</f>
        <v>0</v>
      </c>
      <c r="DP332" s="73">
        <f>SUM(DM332:DN332)</f>
        <v>0</v>
      </c>
      <c r="DQ332" s="76">
        <f>IFERROR(DN332/DP332,0)</f>
        <v>0</v>
      </c>
      <c r="DS332" s="13"/>
      <c r="DT332" s="65">
        <f>COUNTIFS($P$206:$DC$206,"&gt;="&amp;$BU$6,$P$206:$DC$206,"&lt;="&amp;$CL$6,$P$206:$DC$206,"&gt;="&amp;$CL$205,$P$206:$DC$206,"&lt;"&amp;$AB$227,P332:DC332,"★")</f>
        <v>0</v>
      </c>
      <c r="DU332" s="65">
        <f>COUNTIFS($P$206:$DC$206,"&gt;="&amp;$BU$6,$P$206:$DC$206,"&lt;="&amp;$CL$6,$P$206:$DC$206,"&gt;="&amp;$CL$205,$P$206:$DC$206,"&lt;"&amp;$AB$227,P332:DC332,"●")</f>
        <v>0</v>
      </c>
      <c r="DV332" s="65">
        <f>COUNTIFS($P$206:$DC$206,"&gt;="&amp;$BU$6,$P$206:$DC$206,"&lt;="&amp;$CL$6,$P$206:$DC$206,"&gt;="&amp;$CL$205,$P$206:$DC$206,"&lt;"&amp;$AB$227,P332:DC332,"▲")</f>
        <v>0</v>
      </c>
      <c r="DW332" s="73">
        <f>SUM(DT332:DU332)</f>
        <v>0</v>
      </c>
      <c r="DX332" s="76">
        <f>IFERROR(DU332/DW332,0)</f>
        <v>0</v>
      </c>
    </row>
    <row r="333" spans="2:129" ht="15" customHeight="1" x14ac:dyDescent="0.15">
      <c r="B333" s="130"/>
      <c r="C333" s="130"/>
      <c r="D333" s="130"/>
      <c r="E333" s="120" t="str">
        <f>$E$23</f>
        <v xml:space="preserve"> </v>
      </c>
      <c r="F333" s="121"/>
      <c r="G333" s="121"/>
      <c r="H333" s="121"/>
      <c r="I333" s="121"/>
      <c r="J333" s="122"/>
      <c r="K333" s="123" t="str">
        <f>$K$23</f>
        <v>小松　二郎</v>
      </c>
      <c r="L333" s="124"/>
      <c r="M333" s="124"/>
      <c r="N333" s="124"/>
      <c r="O333" s="124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1"/>
      <c r="BN333" s="101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01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01"/>
      <c r="DC333" s="106"/>
      <c r="DD333" s="34"/>
      <c r="DE333" s="13"/>
      <c r="DF333" s="65">
        <f t="shared" ref="DF333:DF349" si="1149">COUNTIFS($P$206:$DC$206,"&gt;="&amp;$BU$6,$P$206:$DC$206,"&lt;="&amp;$CL$6,$P$206:$DC$206,"&gt;="&amp;$AB$205,$P$206:$DC$206,"&lt;"&amp;$BG$205,P333:DC333,"★")</f>
        <v>0</v>
      </c>
      <c r="DG333" s="65">
        <f t="shared" ref="DG333" si="1150">COUNTIFS($P$206:$DC$206,"&gt;="&amp;$BU$6,$P$206:$DC$206,"&lt;="&amp;$CL$6,$P$206:$DC$206,"&gt;="&amp;$AB$205,$P$206:$DC$206,"&lt;"&amp;$BG$205,P333:DC333,"●")</f>
        <v>0</v>
      </c>
      <c r="DH333" s="65">
        <f t="shared" ref="DH333:DH349" si="1151">COUNTIFS($P$206:$DC$206,"&gt;="&amp;$BU$6,$P$206:$DC$206,"&lt;="&amp;$CL$6,$P$206:$DC$206,"&gt;="&amp;$AB$205,$P$206:$DC$206,"&lt;"&amp;$BG$205,P333:DC333,"▲")</f>
        <v>0</v>
      </c>
      <c r="DI333" s="73">
        <f t="shared" ref="DI333:DI349" si="1152">SUM(DF333:DG333)</f>
        <v>0</v>
      </c>
      <c r="DJ333" s="76">
        <f t="shared" ref="DJ333:DJ349" si="1153">IFERROR(DG333/DI333,0)</f>
        <v>0</v>
      </c>
      <c r="DM333" s="65">
        <f t="shared" ref="DM333:DM349" si="1154">COUNTIFS($P$206:$DC$206,"&gt;="&amp;$BU$6,$P$206:$DC$206,"&lt;="&amp;$CL$6,$P$206:$DC$206,"&gt;="&amp;$BG$205,$P$206:$DC$206,"&lt;"&amp;$CL$205,P333:DC333,"★")</f>
        <v>0</v>
      </c>
      <c r="DN333" s="65">
        <f t="shared" ref="DN333:DN349" si="1155">COUNTIFS($P$206:$DC$206,"&gt;="&amp;$BU$6,$P$206:$DC$206,"&lt;="&amp;$CL$6,$P$206:$DC$206,"&gt;="&amp;$BG$205,$P$206:$DC$206,"&lt;"&amp;$CL$205,P333:DC333,"●")</f>
        <v>0</v>
      </c>
      <c r="DO333" s="65">
        <f t="shared" ref="DO333:DO349" si="1156">COUNTIFS($P$206:$DC$206,"&gt;="&amp;$BU$6,$P$206:$DC$206,"&lt;="&amp;$CL$6,$P$206:$DC$206,"&gt;="&amp;$BG$205,$P$206:$DC$206,"&lt;"&amp;$CL$205,P333:DC333,"▲")</f>
        <v>0</v>
      </c>
      <c r="DP333" s="73">
        <f t="shared" ref="DP333:DP349" si="1157">SUM(DM333:DN333)</f>
        <v>0</v>
      </c>
      <c r="DQ333" s="76">
        <f t="shared" ref="DQ333:DQ349" si="1158">IFERROR(DN333/DP333,0)</f>
        <v>0</v>
      </c>
      <c r="DT333" s="65">
        <f t="shared" ref="DT333:DT349" si="1159">COUNTIFS($P$206:$DC$206,"&gt;="&amp;$BU$6,$P$206:$DC$206,"&lt;="&amp;$CL$6,$P$206:$DC$206,"&gt;="&amp;$CL$205,$P$206:$DC$206,"&lt;"&amp;$AB$227,P333:DC333,"★")</f>
        <v>0</v>
      </c>
      <c r="DU333" s="65">
        <f t="shared" ref="DU333:DU349" si="1160">COUNTIFS($P$206:$DC$206,"&gt;="&amp;$BU$6,$P$206:$DC$206,"&lt;="&amp;$CL$6,$P$206:$DC$206,"&gt;="&amp;$CL$205,$P$206:$DC$206,"&lt;"&amp;$AB$227,P333:DC333,"●")</f>
        <v>0</v>
      </c>
      <c r="DV333" s="65">
        <f t="shared" ref="DV333:DV349" si="1161">COUNTIFS($P$206:$DC$206,"&gt;="&amp;$BU$6,$P$206:$DC$206,"&lt;="&amp;$CL$6,$P$206:$DC$206,"&gt;="&amp;$CL$205,$P$206:$DC$206,"&lt;"&amp;$AB$227,P333:DC333,"▲")</f>
        <v>0</v>
      </c>
      <c r="DW333" s="73">
        <f t="shared" ref="DW333:DW349" si="1162">SUM(DT333:DU333)</f>
        <v>0</v>
      </c>
      <c r="DX333" s="76">
        <f t="shared" ref="DX333:DX349" si="1163">IFERROR(DU333/DW333,0)</f>
        <v>0</v>
      </c>
    </row>
    <row r="334" spans="2:129" ht="15" customHeight="1" x14ac:dyDescent="0.15">
      <c r="B334" s="130"/>
      <c r="C334" s="130"/>
      <c r="D334" s="130"/>
      <c r="E334" s="120" t="str">
        <f>$E$24</f>
        <v xml:space="preserve"> </v>
      </c>
      <c r="F334" s="121"/>
      <c r="G334" s="121"/>
      <c r="H334" s="121"/>
      <c r="I334" s="121"/>
      <c r="J334" s="122"/>
      <c r="K334" s="123" t="str">
        <f>$K$24</f>
        <v>小松　三郎</v>
      </c>
      <c r="L334" s="124"/>
      <c r="M334" s="124"/>
      <c r="N334" s="124"/>
      <c r="O334" s="124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1"/>
      <c r="BN334" s="101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01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01"/>
      <c r="CO334" s="101"/>
      <c r="CP334" s="101"/>
      <c r="CQ334" s="101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01"/>
      <c r="DC334" s="106"/>
      <c r="DD334" s="34"/>
      <c r="DE334" s="13"/>
      <c r="DF334" s="65">
        <f t="shared" si="1149"/>
        <v>0</v>
      </c>
      <c r="DG334" s="65">
        <f>COUNTIFS($P$206:$DC$206,"&gt;="&amp;$BU$6,$P$206:$DC$206,"&lt;="&amp;$CL$6,$P$206:$DC$206,"&gt;="&amp;$AB$205,$P$206:$DC$206,"&lt;"&amp;$BG$205,P334:DC334,"●")</f>
        <v>0</v>
      </c>
      <c r="DH334" s="65">
        <f t="shared" si="1151"/>
        <v>0</v>
      </c>
      <c r="DI334" s="73">
        <f t="shared" si="1152"/>
        <v>0</v>
      </c>
      <c r="DJ334" s="76">
        <f t="shared" si="1153"/>
        <v>0</v>
      </c>
      <c r="DM334" s="65">
        <f t="shared" si="1154"/>
        <v>0</v>
      </c>
      <c r="DN334" s="65">
        <f t="shared" si="1155"/>
        <v>0</v>
      </c>
      <c r="DO334" s="65">
        <f t="shared" si="1156"/>
        <v>0</v>
      </c>
      <c r="DP334" s="73">
        <f t="shared" si="1157"/>
        <v>0</v>
      </c>
      <c r="DQ334" s="76">
        <f t="shared" si="1158"/>
        <v>0</v>
      </c>
      <c r="DT334" s="65">
        <f t="shared" si="1159"/>
        <v>0</v>
      </c>
      <c r="DU334" s="65">
        <f t="shared" si="1160"/>
        <v>0</v>
      </c>
      <c r="DV334" s="65">
        <f t="shared" si="1161"/>
        <v>0</v>
      </c>
      <c r="DW334" s="73">
        <f t="shared" si="1162"/>
        <v>0</v>
      </c>
      <c r="DX334" s="76">
        <f t="shared" si="1163"/>
        <v>0</v>
      </c>
    </row>
    <row r="335" spans="2:129" ht="15" customHeight="1" x14ac:dyDescent="0.15">
      <c r="B335" s="130"/>
      <c r="C335" s="130"/>
      <c r="D335" s="130"/>
      <c r="E335" s="120" t="str">
        <f>$E$25</f>
        <v xml:space="preserve"> </v>
      </c>
      <c r="F335" s="121"/>
      <c r="G335" s="121"/>
      <c r="H335" s="121"/>
      <c r="I335" s="121"/>
      <c r="J335" s="122"/>
      <c r="K335" s="123" t="str">
        <f>$K$25</f>
        <v>小松　四郎</v>
      </c>
      <c r="L335" s="124"/>
      <c r="M335" s="124"/>
      <c r="N335" s="124"/>
      <c r="O335" s="124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1"/>
      <c r="BN335" s="101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01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01"/>
      <c r="DC335" s="106"/>
      <c r="DD335" s="34"/>
      <c r="DE335" s="13"/>
      <c r="DF335" s="65">
        <f t="shared" si="1149"/>
        <v>0</v>
      </c>
      <c r="DG335" s="65">
        <f t="shared" ref="DG335:DG349" si="1164">COUNTIFS($P$206:$DC$206,"&gt;="&amp;$BU$6,$P$206:$DC$206,"&lt;="&amp;$CL$6,$P$206:$DC$206,"&gt;="&amp;$AB$205,$P$206:$DC$206,"&lt;"&amp;$BG$205,P335:DC335,"●")</f>
        <v>0</v>
      </c>
      <c r="DH335" s="65">
        <f t="shared" si="1151"/>
        <v>0</v>
      </c>
      <c r="DI335" s="73">
        <f t="shared" si="1152"/>
        <v>0</v>
      </c>
      <c r="DJ335" s="76">
        <f t="shared" si="1153"/>
        <v>0</v>
      </c>
      <c r="DM335" s="65">
        <f t="shared" si="1154"/>
        <v>0</v>
      </c>
      <c r="DN335" s="65">
        <f t="shared" si="1155"/>
        <v>0</v>
      </c>
      <c r="DO335" s="65">
        <f t="shared" si="1156"/>
        <v>0</v>
      </c>
      <c r="DP335" s="73">
        <f t="shared" si="1157"/>
        <v>0</v>
      </c>
      <c r="DQ335" s="76">
        <f t="shared" si="1158"/>
        <v>0</v>
      </c>
      <c r="DT335" s="65">
        <f t="shared" si="1159"/>
        <v>0</v>
      </c>
      <c r="DU335" s="65">
        <f t="shared" si="1160"/>
        <v>0</v>
      </c>
      <c r="DV335" s="65">
        <f t="shared" si="1161"/>
        <v>0</v>
      </c>
      <c r="DW335" s="73">
        <f t="shared" si="1162"/>
        <v>0</v>
      </c>
      <c r="DX335" s="76">
        <f t="shared" si="1163"/>
        <v>0</v>
      </c>
    </row>
    <row r="336" spans="2:129" ht="15" customHeight="1" x14ac:dyDescent="0.15">
      <c r="B336" s="130"/>
      <c r="C336" s="130"/>
      <c r="D336" s="130"/>
      <c r="E336" s="120" t="str">
        <f>$E$26</f>
        <v xml:space="preserve"> </v>
      </c>
      <c r="F336" s="121"/>
      <c r="G336" s="121"/>
      <c r="H336" s="121"/>
      <c r="I336" s="121"/>
      <c r="J336" s="122"/>
      <c r="K336" s="123" t="str">
        <f>$K$26</f>
        <v>小松　五郎</v>
      </c>
      <c r="L336" s="124"/>
      <c r="M336" s="124"/>
      <c r="N336" s="124"/>
      <c r="O336" s="124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01"/>
      <c r="BM336" s="101"/>
      <c r="BN336" s="101"/>
      <c r="BO336" s="101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01"/>
      <c r="CA336" s="101"/>
      <c r="CB336" s="101"/>
      <c r="CC336" s="101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01"/>
      <c r="CO336" s="101"/>
      <c r="CP336" s="101"/>
      <c r="CQ336" s="101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01"/>
      <c r="DC336" s="106"/>
      <c r="DD336" s="34"/>
      <c r="DE336" s="13"/>
      <c r="DF336" s="65">
        <f t="shared" si="1149"/>
        <v>0</v>
      </c>
      <c r="DG336" s="65">
        <f t="shared" si="1164"/>
        <v>0</v>
      </c>
      <c r="DH336" s="65">
        <f t="shared" si="1151"/>
        <v>0</v>
      </c>
      <c r="DI336" s="73">
        <f t="shared" si="1152"/>
        <v>0</v>
      </c>
      <c r="DJ336" s="76">
        <f t="shared" si="1153"/>
        <v>0</v>
      </c>
      <c r="DM336" s="65">
        <f t="shared" si="1154"/>
        <v>0</v>
      </c>
      <c r="DN336" s="65">
        <f t="shared" si="1155"/>
        <v>0</v>
      </c>
      <c r="DO336" s="65">
        <f t="shared" si="1156"/>
        <v>0</v>
      </c>
      <c r="DP336" s="73">
        <f t="shared" si="1157"/>
        <v>0</v>
      </c>
      <c r="DQ336" s="76">
        <f t="shared" si="1158"/>
        <v>0</v>
      </c>
      <c r="DT336" s="65">
        <f t="shared" si="1159"/>
        <v>0</v>
      </c>
      <c r="DU336" s="65">
        <f t="shared" si="1160"/>
        <v>0</v>
      </c>
      <c r="DV336" s="65">
        <f t="shared" si="1161"/>
        <v>0</v>
      </c>
      <c r="DW336" s="73">
        <f t="shared" si="1162"/>
        <v>0</v>
      </c>
      <c r="DX336" s="76">
        <f t="shared" si="1163"/>
        <v>0</v>
      </c>
    </row>
    <row r="337" spans="2:129" ht="15" customHeight="1" x14ac:dyDescent="0.15">
      <c r="B337" s="130"/>
      <c r="C337" s="130"/>
      <c r="D337" s="130"/>
      <c r="E337" s="120" t="str">
        <f>$E$27</f>
        <v xml:space="preserve"> </v>
      </c>
      <c r="F337" s="121"/>
      <c r="G337" s="121"/>
      <c r="H337" s="121"/>
      <c r="I337" s="121"/>
      <c r="J337" s="122"/>
      <c r="K337" s="123" t="str">
        <f>$K$27</f>
        <v>小松　六郎</v>
      </c>
      <c r="L337" s="124"/>
      <c r="M337" s="124"/>
      <c r="N337" s="124"/>
      <c r="O337" s="124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1"/>
      <c r="BN337" s="101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01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01"/>
      <c r="CO337" s="101"/>
      <c r="CP337" s="101"/>
      <c r="CQ337" s="101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01"/>
      <c r="DC337" s="106"/>
      <c r="DD337" s="34"/>
      <c r="DE337" s="13"/>
      <c r="DF337" s="65">
        <f t="shared" si="1149"/>
        <v>0</v>
      </c>
      <c r="DG337" s="65">
        <f t="shared" si="1164"/>
        <v>0</v>
      </c>
      <c r="DH337" s="65">
        <f t="shared" si="1151"/>
        <v>0</v>
      </c>
      <c r="DI337" s="73">
        <f t="shared" si="1152"/>
        <v>0</v>
      </c>
      <c r="DJ337" s="76">
        <f t="shared" si="1153"/>
        <v>0</v>
      </c>
      <c r="DM337" s="65">
        <f t="shared" si="1154"/>
        <v>0</v>
      </c>
      <c r="DN337" s="65">
        <f t="shared" si="1155"/>
        <v>0</v>
      </c>
      <c r="DO337" s="65">
        <f t="shared" si="1156"/>
        <v>0</v>
      </c>
      <c r="DP337" s="73">
        <f t="shared" si="1157"/>
        <v>0</v>
      </c>
      <c r="DQ337" s="76">
        <f t="shared" si="1158"/>
        <v>0</v>
      </c>
      <c r="DT337" s="65">
        <f t="shared" si="1159"/>
        <v>0</v>
      </c>
      <c r="DU337" s="65">
        <f t="shared" si="1160"/>
        <v>0</v>
      </c>
      <c r="DV337" s="65">
        <f t="shared" si="1161"/>
        <v>0</v>
      </c>
      <c r="DW337" s="73">
        <f t="shared" si="1162"/>
        <v>0</v>
      </c>
      <c r="DX337" s="76">
        <f t="shared" si="1163"/>
        <v>0</v>
      </c>
    </row>
    <row r="338" spans="2:129" ht="15" customHeight="1" x14ac:dyDescent="0.15">
      <c r="B338" s="130"/>
      <c r="C338" s="130"/>
      <c r="D338" s="130"/>
      <c r="E338" s="120" t="str">
        <f>$E$28</f>
        <v>▲建設（一次下請）</v>
      </c>
      <c r="F338" s="121"/>
      <c r="G338" s="121"/>
      <c r="H338" s="121"/>
      <c r="I338" s="121"/>
      <c r="J338" s="122"/>
      <c r="K338" s="123" t="str">
        <f>$K$28</f>
        <v>小松　一郎</v>
      </c>
      <c r="L338" s="124"/>
      <c r="M338" s="124"/>
      <c r="N338" s="124"/>
      <c r="O338" s="124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1"/>
      <c r="BN338" s="101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01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01"/>
      <c r="CO338" s="101"/>
      <c r="CP338" s="101"/>
      <c r="CQ338" s="101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01"/>
      <c r="DC338" s="106"/>
      <c r="DD338" s="34"/>
      <c r="DE338" s="13"/>
      <c r="DF338" s="65">
        <f t="shared" si="1149"/>
        <v>0</v>
      </c>
      <c r="DG338" s="65">
        <f t="shared" si="1164"/>
        <v>0</v>
      </c>
      <c r="DH338" s="65">
        <f t="shared" si="1151"/>
        <v>0</v>
      </c>
      <c r="DI338" s="73">
        <f t="shared" si="1152"/>
        <v>0</v>
      </c>
      <c r="DJ338" s="76">
        <f t="shared" si="1153"/>
        <v>0</v>
      </c>
      <c r="DM338" s="65">
        <f t="shared" si="1154"/>
        <v>0</v>
      </c>
      <c r="DN338" s="65">
        <f t="shared" si="1155"/>
        <v>0</v>
      </c>
      <c r="DO338" s="65">
        <f t="shared" si="1156"/>
        <v>0</v>
      </c>
      <c r="DP338" s="73">
        <f t="shared" si="1157"/>
        <v>0</v>
      </c>
      <c r="DQ338" s="76">
        <f t="shared" si="1158"/>
        <v>0</v>
      </c>
      <c r="DT338" s="65">
        <f t="shared" si="1159"/>
        <v>0</v>
      </c>
      <c r="DU338" s="65">
        <f t="shared" si="1160"/>
        <v>0</v>
      </c>
      <c r="DV338" s="65">
        <f t="shared" si="1161"/>
        <v>0</v>
      </c>
      <c r="DW338" s="73">
        <f t="shared" si="1162"/>
        <v>0</v>
      </c>
      <c r="DX338" s="76">
        <f t="shared" si="1163"/>
        <v>0</v>
      </c>
    </row>
    <row r="339" spans="2:129" ht="15" customHeight="1" x14ac:dyDescent="0.15">
      <c r="B339" s="130"/>
      <c r="C339" s="130"/>
      <c r="D339" s="130"/>
      <c r="E339" s="120" t="str">
        <f>$E$29</f>
        <v xml:space="preserve"> </v>
      </c>
      <c r="F339" s="121"/>
      <c r="G339" s="121"/>
      <c r="H339" s="121"/>
      <c r="I339" s="121"/>
      <c r="J339" s="122"/>
      <c r="K339" s="123" t="str">
        <f>$K$29</f>
        <v>小松　二郎</v>
      </c>
      <c r="L339" s="124"/>
      <c r="M339" s="124"/>
      <c r="N339" s="124"/>
      <c r="O339" s="124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1"/>
      <c r="BN339" s="101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01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01"/>
      <c r="CO339" s="101"/>
      <c r="CP339" s="101"/>
      <c r="CQ339" s="101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01"/>
      <c r="DC339" s="106"/>
      <c r="DD339" s="34"/>
      <c r="DE339" s="13"/>
      <c r="DF339" s="65">
        <f t="shared" si="1149"/>
        <v>0</v>
      </c>
      <c r="DG339" s="65">
        <f t="shared" si="1164"/>
        <v>0</v>
      </c>
      <c r="DH339" s="65">
        <f t="shared" si="1151"/>
        <v>0</v>
      </c>
      <c r="DI339" s="73">
        <f t="shared" si="1152"/>
        <v>0</v>
      </c>
      <c r="DJ339" s="76">
        <f t="shared" si="1153"/>
        <v>0</v>
      </c>
      <c r="DM339" s="65">
        <f t="shared" si="1154"/>
        <v>0</v>
      </c>
      <c r="DN339" s="65">
        <f t="shared" si="1155"/>
        <v>0</v>
      </c>
      <c r="DO339" s="65">
        <f t="shared" si="1156"/>
        <v>0</v>
      </c>
      <c r="DP339" s="73">
        <f t="shared" si="1157"/>
        <v>0</v>
      </c>
      <c r="DQ339" s="76">
        <f t="shared" si="1158"/>
        <v>0</v>
      </c>
      <c r="DT339" s="65">
        <f t="shared" si="1159"/>
        <v>0</v>
      </c>
      <c r="DU339" s="65">
        <f t="shared" si="1160"/>
        <v>0</v>
      </c>
      <c r="DV339" s="65">
        <f t="shared" si="1161"/>
        <v>0</v>
      </c>
      <c r="DW339" s="73">
        <f t="shared" si="1162"/>
        <v>0</v>
      </c>
      <c r="DX339" s="76">
        <f t="shared" si="1163"/>
        <v>0</v>
      </c>
    </row>
    <row r="340" spans="2:129" ht="15" customHeight="1" x14ac:dyDescent="0.15">
      <c r="B340" s="130"/>
      <c r="C340" s="130"/>
      <c r="D340" s="130"/>
      <c r="E340" s="120" t="str">
        <f>$E$30</f>
        <v xml:space="preserve"> </v>
      </c>
      <c r="F340" s="121"/>
      <c r="G340" s="121"/>
      <c r="H340" s="121"/>
      <c r="I340" s="121"/>
      <c r="J340" s="122"/>
      <c r="K340" s="123" t="str">
        <f>$K$30</f>
        <v>小松　三郎</v>
      </c>
      <c r="L340" s="124"/>
      <c r="M340" s="124"/>
      <c r="N340" s="124"/>
      <c r="O340" s="124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1"/>
      <c r="BN340" s="101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01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01"/>
      <c r="CO340" s="101"/>
      <c r="CP340" s="101"/>
      <c r="CQ340" s="101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01"/>
      <c r="DC340" s="106"/>
      <c r="DD340" s="34"/>
      <c r="DE340" s="13"/>
      <c r="DF340" s="65">
        <f t="shared" si="1149"/>
        <v>0</v>
      </c>
      <c r="DG340" s="65">
        <f t="shared" si="1164"/>
        <v>0</v>
      </c>
      <c r="DH340" s="65">
        <f t="shared" si="1151"/>
        <v>0</v>
      </c>
      <c r="DI340" s="73">
        <f t="shared" si="1152"/>
        <v>0</v>
      </c>
      <c r="DJ340" s="76">
        <f t="shared" si="1153"/>
        <v>0</v>
      </c>
      <c r="DM340" s="65">
        <f t="shared" si="1154"/>
        <v>0</v>
      </c>
      <c r="DN340" s="65">
        <f t="shared" si="1155"/>
        <v>0</v>
      </c>
      <c r="DO340" s="65">
        <f t="shared" si="1156"/>
        <v>0</v>
      </c>
      <c r="DP340" s="73">
        <f t="shared" si="1157"/>
        <v>0</v>
      </c>
      <c r="DQ340" s="76">
        <f t="shared" si="1158"/>
        <v>0</v>
      </c>
      <c r="DT340" s="65">
        <f t="shared" si="1159"/>
        <v>0</v>
      </c>
      <c r="DU340" s="65">
        <f t="shared" si="1160"/>
        <v>0</v>
      </c>
      <c r="DV340" s="65">
        <f t="shared" si="1161"/>
        <v>0</v>
      </c>
      <c r="DW340" s="73">
        <f t="shared" si="1162"/>
        <v>0</v>
      </c>
      <c r="DX340" s="76">
        <f t="shared" si="1163"/>
        <v>0</v>
      </c>
    </row>
    <row r="341" spans="2:129" ht="15" customHeight="1" x14ac:dyDescent="0.15">
      <c r="B341" s="130"/>
      <c r="C341" s="130"/>
      <c r="D341" s="130"/>
      <c r="E341" s="120" t="str">
        <f>$E$31</f>
        <v xml:space="preserve"> </v>
      </c>
      <c r="F341" s="121"/>
      <c r="G341" s="121"/>
      <c r="H341" s="121"/>
      <c r="I341" s="121"/>
      <c r="J341" s="122"/>
      <c r="K341" s="123" t="str">
        <f>$K$31</f>
        <v>小松　四郎</v>
      </c>
      <c r="L341" s="124"/>
      <c r="M341" s="124"/>
      <c r="N341" s="124"/>
      <c r="O341" s="124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1"/>
      <c r="BN341" s="101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01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01"/>
      <c r="CO341" s="101"/>
      <c r="CP341" s="101"/>
      <c r="CQ341" s="101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01"/>
      <c r="DC341" s="106"/>
      <c r="DD341" s="34"/>
      <c r="DE341" s="13"/>
      <c r="DF341" s="65">
        <f t="shared" si="1149"/>
        <v>0</v>
      </c>
      <c r="DG341" s="65">
        <f t="shared" si="1164"/>
        <v>0</v>
      </c>
      <c r="DH341" s="65">
        <f t="shared" si="1151"/>
        <v>0</v>
      </c>
      <c r="DI341" s="73">
        <f t="shared" si="1152"/>
        <v>0</v>
      </c>
      <c r="DJ341" s="76">
        <f t="shared" si="1153"/>
        <v>0</v>
      </c>
      <c r="DM341" s="65">
        <f t="shared" si="1154"/>
        <v>0</v>
      </c>
      <c r="DN341" s="65">
        <f t="shared" si="1155"/>
        <v>0</v>
      </c>
      <c r="DO341" s="65">
        <f t="shared" si="1156"/>
        <v>0</v>
      </c>
      <c r="DP341" s="73">
        <f t="shared" si="1157"/>
        <v>0</v>
      </c>
      <c r="DQ341" s="76">
        <f t="shared" si="1158"/>
        <v>0</v>
      </c>
      <c r="DT341" s="65">
        <f t="shared" si="1159"/>
        <v>0</v>
      </c>
      <c r="DU341" s="65">
        <f t="shared" si="1160"/>
        <v>0</v>
      </c>
      <c r="DV341" s="65">
        <f t="shared" si="1161"/>
        <v>0</v>
      </c>
      <c r="DW341" s="73">
        <f t="shared" si="1162"/>
        <v>0</v>
      </c>
      <c r="DX341" s="76">
        <f t="shared" si="1163"/>
        <v>0</v>
      </c>
    </row>
    <row r="342" spans="2:129" ht="15" customHeight="1" x14ac:dyDescent="0.15">
      <c r="B342" s="130"/>
      <c r="C342" s="130"/>
      <c r="D342" s="130"/>
      <c r="E342" s="120" t="str">
        <f>$E$32</f>
        <v xml:space="preserve"> </v>
      </c>
      <c r="F342" s="121"/>
      <c r="G342" s="121"/>
      <c r="H342" s="121"/>
      <c r="I342" s="121"/>
      <c r="J342" s="122"/>
      <c r="K342" s="123" t="str">
        <f>$K$32</f>
        <v>小松　五郎</v>
      </c>
      <c r="L342" s="124"/>
      <c r="M342" s="124"/>
      <c r="N342" s="124"/>
      <c r="O342" s="124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1"/>
      <c r="BN342" s="101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01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01"/>
      <c r="CO342" s="101"/>
      <c r="CP342" s="101"/>
      <c r="CQ342" s="101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01"/>
      <c r="DC342" s="106"/>
      <c r="DD342" s="34"/>
      <c r="DE342" s="13"/>
      <c r="DF342" s="65">
        <f t="shared" si="1149"/>
        <v>0</v>
      </c>
      <c r="DG342" s="65">
        <f t="shared" si="1164"/>
        <v>0</v>
      </c>
      <c r="DH342" s="65">
        <f t="shared" si="1151"/>
        <v>0</v>
      </c>
      <c r="DI342" s="73">
        <f t="shared" si="1152"/>
        <v>0</v>
      </c>
      <c r="DJ342" s="76">
        <f t="shared" si="1153"/>
        <v>0</v>
      </c>
      <c r="DM342" s="65">
        <f t="shared" si="1154"/>
        <v>0</v>
      </c>
      <c r="DN342" s="65">
        <f t="shared" si="1155"/>
        <v>0</v>
      </c>
      <c r="DO342" s="65">
        <f t="shared" si="1156"/>
        <v>0</v>
      </c>
      <c r="DP342" s="73">
        <f t="shared" si="1157"/>
        <v>0</v>
      </c>
      <c r="DQ342" s="76">
        <f t="shared" si="1158"/>
        <v>0</v>
      </c>
      <c r="DT342" s="65">
        <f t="shared" si="1159"/>
        <v>0</v>
      </c>
      <c r="DU342" s="65">
        <f t="shared" si="1160"/>
        <v>0</v>
      </c>
      <c r="DV342" s="65">
        <f t="shared" si="1161"/>
        <v>0</v>
      </c>
      <c r="DW342" s="73">
        <f t="shared" si="1162"/>
        <v>0</v>
      </c>
      <c r="DX342" s="76">
        <f t="shared" si="1163"/>
        <v>0</v>
      </c>
    </row>
    <row r="343" spans="2:129" ht="15" customHeight="1" x14ac:dyDescent="0.15">
      <c r="B343" s="130"/>
      <c r="C343" s="130"/>
      <c r="D343" s="130"/>
      <c r="E343" s="120" t="str">
        <f>$E$33</f>
        <v xml:space="preserve"> </v>
      </c>
      <c r="F343" s="121"/>
      <c r="G343" s="121"/>
      <c r="H343" s="121"/>
      <c r="I343" s="121"/>
      <c r="J343" s="122"/>
      <c r="K343" s="123" t="str">
        <f>$K$33</f>
        <v>小松　六郎</v>
      </c>
      <c r="L343" s="124"/>
      <c r="M343" s="124"/>
      <c r="N343" s="124"/>
      <c r="O343" s="124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1"/>
      <c r="BN343" s="101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01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01"/>
      <c r="DC343" s="106"/>
      <c r="DD343" s="34"/>
      <c r="DE343" s="13"/>
      <c r="DF343" s="65">
        <f t="shared" si="1149"/>
        <v>0</v>
      </c>
      <c r="DG343" s="65">
        <f t="shared" si="1164"/>
        <v>0</v>
      </c>
      <c r="DH343" s="65">
        <f t="shared" si="1151"/>
        <v>0</v>
      </c>
      <c r="DI343" s="73">
        <f t="shared" si="1152"/>
        <v>0</v>
      </c>
      <c r="DJ343" s="76">
        <f t="shared" si="1153"/>
        <v>0</v>
      </c>
      <c r="DM343" s="65">
        <f t="shared" si="1154"/>
        <v>0</v>
      </c>
      <c r="DN343" s="65">
        <f t="shared" si="1155"/>
        <v>0</v>
      </c>
      <c r="DO343" s="65">
        <f t="shared" si="1156"/>
        <v>0</v>
      </c>
      <c r="DP343" s="73">
        <f t="shared" si="1157"/>
        <v>0</v>
      </c>
      <c r="DQ343" s="76">
        <f t="shared" si="1158"/>
        <v>0</v>
      </c>
      <c r="DT343" s="65">
        <f t="shared" si="1159"/>
        <v>0</v>
      </c>
      <c r="DU343" s="65">
        <f t="shared" si="1160"/>
        <v>0</v>
      </c>
      <c r="DV343" s="65">
        <f t="shared" si="1161"/>
        <v>0</v>
      </c>
      <c r="DW343" s="73">
        <f t="shared" si="1162"/>
        <v>0</v>
      </c>
      <c r="DX343" s="76">
        <f t="shared" si="1163"/>
        <v>0</v>
      </c>
    </row>
    <row r="344" spans="2:129" ht="15" customHeight="1" x14ac:dyDescent="0.15">
      <c r="B344" s="117"/>
      <c r="C344" s="117"/>
      <c r="D344" s="117"/>
      <c r="E344" s="120" t="str">
        <f>$E$34</f>
        <v>■建設（二次下請）</v>
      </c>
      <c r="F344" s="121"/>
      <c r="G344" s="121"/>
      <c r="H344" s="121"/>
      <c r="I344" s="121"/>
      <c r="J344" s="122"/>
      <c r="K344" s="123" t="str">
        <f>$K$34</f>
        <v>小松　一郎</v>
      </c>
      <c r="L344" s="124"/>
      <c r="M344" s="124"/>
      <c r="N344" s="124"/>
      <c r="O344" s="124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01"/>
      <c r="BM344" s="101"/>
      <c r="BN344" s="101"/>
      <c r="BO344" s="101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01"/>
      <c r="CA344" s="101"/>
      <c r="CB344" s="101"/>
      <c r="CC344" s="101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01"/>
      <c r="CO344" s="101"/>
      <c r="CP344" s="101"/>
      <c r="CQ344" s="101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01"/>
      <c r="DC344" s="106"/>
      <c r="DD344" s="34"/>
      <c r="DE344" s="13"/>
      <c r="DF344" s="65">
        <f t="shared" si="1149"/>
        <v>0</v>
      </c>
      <c r="DG344" s="65">
        <f t="shared" si="1164"/>
        <v>0</v>
      </c>
      <c r="DH344" s="65">
        <f t="shared" si="1151"/>
        <v>0</v>
      </c>
      <c r="DI344" s="73">
        <f t="shared" si="1152"/>
        <v>0</v>
      </c>
      <c r="DJ344" s="76">
        <f t="shared" si="1153"/>
        <v>0</v>
      </c>
      <c r="DM344" s="65">
        <f t="shared" si="1154"/>
        <v>0</v>
      </c>
      <c r="DN344" s="65">
        <f t="shared" si="1155"/>
        <v>0</v>
      </c>
      <c r="DO344" s="65">
        <f t="shared" si="1156"/>
        <v>0</v>
      </c>
      <c r="DP344" s="73">
        <f t="shared" si="1157"/>
        <v>0</v>
      </c>
      <c r="DQ344" s="76">
        <f t="shared" si="1158"/>
        <v>0</v>
      </c>
      <c r="DT344" s="65">
        <f t="shared" si="1159"/>
        <v>0</v>
      </c>
      <c r="DU344" s="65">
        <f t="shared" si="1160"/>
        <v>0</v>
      </c>
      <c r="DV344" s="65">
        <f t="shared" si="1161"/>
        <v>0</v>
      </c>
      <c r="DW344" s="73">
        <f t="shared" si="1162"/>
        <v>0</v>
      </c>
      <c r="DX344" s="76">
        <f t="shared" si="1163"/>
        <v>0</v>
      </c>
    </row>
    <row r="345" spans="2:129" ht="15" customHeight="1" x14ac:dyDescent="0.15">
      <c r="B345" s="117"/>
      <c r="C345" s="117"/>
      <c r="D345" s="117"/>
      <c r="E345" s="120" t="str">
        <f>$E$35</f>
        <v xml:space="preserve"> </v>
      </c>
      <c r="F345" s="121"/>
      <c r="G345" s="121"/>
      <c r="H345" s="121"/>
      <c r="I345" s="121"/>
      <c r="J345" s="122"/>
      <c r="K345" s="123" t="str">
        <f>$K$35</f>
        <v>小松　二郎</v>
      </c>
      <c r="L345" s="124"/>
      <c r="M345" s="124"/>
      <c r="N345" s="124"/>
      <c r="O345" s="124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1"/>
      <c r="BN345" s="101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01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01"/>
      <c r="CO345" s="101"/>
      <c r="CP345" s="101"/>
      <c r="CQ345" s="101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01"/>
      <c r="DC345" s="106"/>
      <c r="DD345" s="34"/>
      <c r="DE345" s="13"/>
      <c r="DF345" s="65">
        <f t="shared" si="1149"/>
        <v>0</v>
      </c>
      <c r="DG345" s="65">
        <f t="shared" si="1164"/>
        <v>0</v>
      </c>
      <c r="DH345" s="65">
        <f t="shared" si="1151"/>
        <v>0</v>
      </c>
      <c r="DI345" s="73">
        <f t="shared" si="1152"/>
        <v>0</v>
      </c>
      <c r="DJ345" s="76">
        <f t="shared" si="1153"/>
        <v>0</v>
      </c>
      <c r="DM345" s="65">
        <f t="shared" si="1154"/>
        <v>0</v>
      </c>
      <c r="DN345" s="65">
        <f t="shared" si="1155"/>
        <v>0</v>
      </c>
      <c r="DO345" s="65">
        <f t="shared" si="1156"/>
        <v>0</v>
      </c>
      <c r="DP345" s="73">
        <f t="shared" si="1157"/>
        <v>0</v>
      </c>
      <c r="DQ345" s="76">
        <f t="shared" si="1158"/>
        <v>0</v>
      </c>
      <c r="DT345" s="65">
        <f t="shared" si="1159"/>
        <v>0</v>
      </c>
      <c r="DU345" s="65">
        <f t="shared" si="1160"/>
        <v>0</v>
      </c>
      <c r="DV345" s="65">
        <f t="shared" si="1161"/>
        <v>0</v>
      </c>
      <c r="DW345" s="73">
        <f t="shared" si="1162"/>
        <v>0</v>
      </c>
      <c r="DX345" s="76">
        <f t="shared" si="1163"/>
        <v>0</v>
      </c>
    </row>
    <row r="346" spans="2:129" ht="15" customHeight="1" x14ac:dyDescent="0.15">
      <c r="B346" s="2"/>
      <c r="C346" s="2"/>
      <c r="D346" s="2"/>
      <c r="E346" s="120" t="str">
        <f>$E$36</f>
        <v xml:space="preserve"> </v>
      </c>
      <c r="F346" s="121"/>
      <c r="G346" s="121"/>
      <c r="H346" s="121"/>
      <c r="I346" s="121"/>
      <c r="J346" s="122"/>
      <c r="K346" s="123" t="str">
        <f>$K$36</f>
        <v>小松　三郎</v>
      </c>
      <c r="L346" s="124"/>
      <c r="M346" s="124"/>
      <c r="N346" s="124"/>
      <c r="O346" s="124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01"/>
      <c r="BM346" s="101"/>
      <c r="BN346" s="101"/>
      <c r="BO346" s="101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01"/>
      <c r="CA346" s="101"/>
      <c r="CB346" s="101"/>
      <c r="CC346" s="101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01"/>
      <c r="CO346" s="101"/>
      <c r="CP346" s="101"/>
      <c r="CQ346" s="101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01"/>
      <c r="DC346" s="106"/>
      <c r="DD346" s="34"/>
      <c r="DE346" s="13"/>
      <c r="DF346" s="65">
        <f t="shared" si="1149"/>
        <v>0</v>
      </c>
      <c r="DG346" s="65">
        <f t="shared" si="1164"/>
        <v>0</v>
      </c>
      <c r="DH346" s="65">
        <f t="shared" si="1151"/>
        <v>0</v>
      </c>
      <c r="DI346" s="73">
        <f t="shared" si="1152"/>
        <v>0</v>
      </c>
      <c r="DJ346" s="76">
        <f t="shared" si="1153"/>
        <v>0</v>
      </c>
      <c r="DM346" s="65">
        <f t="shared" si="1154"/>
        <v>0</v>
      </c>
      <c r="DN346" s="65">
        <f t="shared" si="1155"/>
        <v>0</v>
      </c>
      <c r="DO346" s="65">
        <f t="shared" si="1156"/>
        <v>0</v>
      </c>
      <c r="DP346" s="73">
        <f t="shared" si="1157"/>
        <v>0</v>
      </c>
      <c r="DQ346" s="76">
        <f t="shared" si="1158"/>
        <v>0</v>
      </c>
      <c r="DT346" s="65">
        <f t="shared" si="1159"/>
        <v>0</v>
      </c>
      <c r="DU346" s="65">
        <f t="shared" si="1160"/>
        <v>0</v>
      </c>
      <c r="DV346" s="65">
        <f t="shared" si="1161"/>
        <v>0</v>
      </c>
      <c r="DW346" s="73">
        <f t="shared" si="1162"/>
        <v>0</v>
      </c>
      <c r="DX346" s="76">
        <f t="shared" si="1163"/>
        <v>0</v>
      </c>
    </row>
    <row r="347" spans="2:129" x14ac:dyDescent="0.15">
      <c r="E347" s="120" t="str">
        <f>$E$37</f>
        <v xml:space="preserve"> </v>
      </c>
      <c r="F347" s="121"/>
      <c r="G347" s="121"/>
      <c r="H347" s="121"/>
      <c r="I347" s="121"/>
      <c r="J347" s="122"/>
      <c r="K347" s="123" t="str">
        <f>$K$37</f>
        <v>小松　四郎</v>
      </c>
      <c r="L347" s="124"/>
      <c r="M347" s="124"/>
      <c r="N347" s="124"/>
      <c r="O347" s="124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1"/>
      <c r="BN347" s="101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01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01"/>
      <c r="CO347" s="101"/>
      <c r="CP347" s="101"/>
      <c r="CQ347" s="101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01"/>
      <c r="DC347" s="106"/>
      <c r="DD347" s="34"/>
      <c r="DE347" s="13"/>
      <c r="DF347" s="65">
        <f t="shared" si="1149"/>
        <v>0</v>
      </c>
      <c r="DG347" s="65">
        <f t="shared" si="1164"/>
        <v>0</v>
      </c>
      <c r="DH347" s="65">
        <f t="shared" si="1151"/>
        <v>0</v>
      </c>
      <c r="DI347" s="73">
        <f t="shared" si="1152"/>
        <v>0</v>
      </c>
      <c r="DJ347" s="76">
        <f t="shared" si="1153"/>
        <v>0</v>
      </c>
      <c r="DM347" s="65">
        <f t="shared" si="1154"/>
        <v>0</v>
      </c>
      <c r="DN347" s="65">
        <f t="shared" si="1155"/>
        <v>0</v>
      </c>
      <c r="DO347" s="65">
        <f t="shared" si="1156"/>
        <v>0</v>
      </c>
      <c r="DP347" s="73">
        <f t="shared" si="1157"/>
        <v>0</v>
      </c>
      <c r="DQ347" s="76">
        <f t="shared" si="1158"/>
        <v>0</v>
      </c>
      <c r="DT347" s="65">
        <f t="shared" si="1159"/>
        <v>0</v>
      </c>
      <c r="DU347" s="65">
        <f t="shared" si="1160"/>
        <v>0</v>
      </c>
      <c r="DV347" s="65">
        <f t="shared" si="1161"/>
        <v>0</v>
      </c>
      <c r="DW347" s="73">
        <f t="shared" si="1162"/>
        <v>0</v>
      </c>
      <c r="DX347" s="76">
        <f t="shared" si="1163"/>
        <v>0</v>
      </c>
    </row>
    <row r="348" spans="2:129" x14ac:dyDescent="0.15">
      <c r="E348" s="120" t="str">
        <f>$E$38</f>
        <v xml:space="preserve"> </v>
      </c>
      <c r="F348" s="121"/>
      <c r="G348" s="121"/>
      <c r="H348" s="121"/>
      <c r="I348" s="121"/>
      <c r="J348" s="122"/>
      <c r="K348" s="123" t="str">
        <f>$K$38</f>
        <v>小松　五郎</v>
      </c>
      <c r="L348" s="124"/>
      <c r="M348" s="124"/>
      <c r="N348" s="124"/>
      <c r="O348" s="124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1"/>
      <c r="BN348" s="101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01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01"/>
      <c r="CO348" s="101"/>
      <c r="CP348" s="101"/>
      <c r="CQ348" s="101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01"/>
      <c r="DC348" s="106"/>
      <c r="DD348" s="34"/>
      <c r="DE348" s="13"/>
      <c r="DF348" s="65">
        <f t="shared" si="1149"/>
        <v>0</v>
      </c>
      <c r="DG348" s="65">
        <f t="shared" si="1164"/>
        <v>0</v>
      </c>
      <c r="DH348" s="65">
        <f t="shared" si="1151"/>
        <v>0</v>
      </c>
      <c r="DI348" s="73">
        <f t="shared" si="1152"/>
        <v>0</v>
      </c>
      <c r="DJ348" s="76">
        <f t="shared" si="1153"/>
        <v>0</v>
      </c>
      <c r="DM348" s="65">
        <f t="shared" si="1154"/>
        <v>0</v>
      </c>
      <c r="DN348" s="65">
        <f t="shared" si="1155"/>
        <v>0</v>
      </c>
      <c r="DO348" s="65">
        <f t="shared" si="1156"/>
        <v>0</v>
      </c>
      <c r="DP348" s="73">
        <f t="shared" si="1157"/>
        <v>0</v>
      </c>
      <c r="DQ348" s="76">
        <f t="shared" si="1158"/>
        <v>0</v>
      </c>
      <c r="DT348" s="65">
        <f t="shared" si="1159"/>
        <v>0</v>
      </c>
      <c r="DU348" s="65">
        <f t="shared" si="1160"/>
        <v>0</v>
      </c>
      <c r="DV348" s="65">
        <f t="shared" si="1161"/>
        <v>0</v>
      </c>
      <c r="DW348" s="73">
        <f t="shared" si="1162"/>
        <v>0</v>
      </c>
      <c r="DX348" s="76">
        <f t="shared" si="1163"/>
        <v>0</v>
      </c>
    </row>
    <row r="349" spans="2:129" ht="15" customHeight="1" x14ac:dyDescent="0.15">
      <c r="E349" s="125" t="str">
        <f>$E$39</f>
        <v xml:space="preserve"> </v>
      </c>
      <c r="F349" s="126"/>
      <c r="G349" s="126"/>
      <c r="H349" s="126"/>
      <c r="I349" s="126"/>
      <c r="J349" s="127"/>
      <c r="K349" s="128" t="str">
        <f>$K$39</f>
        <v>小松　六郎</v>
      </c>
      <c r="L349" s="129"/>
      <c r="M349" s="129"/>
      <c r="N349" s="129"/>
      <c r="O349" s="129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  <c r="BF349" s="104"/>
      <c r="BG349" s="104"/>
      <c r="BH349" s="104"/>
      <c r="BI349" s="104"/>
      <c r="BJ349" s="104"/>
      <c r="BK349" s="104"/>
      <c r="BL349" s="104"/>
      <c r="BM349" s="104"/>
      <c r="BN349" s="104"/>
      <c r="BO349" s="104"/>
      <c r="BP349" s="104"/>
      <c r="BQ349" s="104"/>
      <c r="BR349" s="104"/>
      <c r="BS349" s="104"/>
      <c r="BT349" s="104"/>
      <c r="BU349" s="104"/>
      <c r="BV349" s="104"/>
      <c r="BW349" s="104"/>
      <c r="BX349" s="104"/>
      <c r="BY349" s="104"/>
      <c r="BZ349" s="104"/>
      <c r="CA349" s="104"/>
      <c r="CB349" s="104"/>
      <c r="CC349" s="104"/>
      <c r="CD349" s="104"/>
      <c r="CE349" s="104"/>
      <c r="CF349" s="104"/>
      <c r="CG349" s="104"/>
      <c r="CH349" s="104"/>
      <c r="CI349" s="104"/>
      <c r="CJ349" s="104"/>
      <c r="CK349" s="104"/>
      <c r="CL349" s="104"/>
      <c r="CM349" s="104"/>
      <c r="CN349" s="104"/>
      <c r="CO349" s="104"/>
      <c r="CP349" s="104"/>
      <c r="CQ349" s="104"/>
      <c r="CR349" s="104"/>
      <c r="CS349" s="104"/>
      <c r="CT349" s="104"/>
      <c r="CU349" s="104"/>
      <c r="CV349" s="104"/>
      <c r="CW349" s="104"/>
      <c r="CX349" s="104"/>
      <c r="CY349" s="104"/>
      <c r="CZ349" s="104"/>
      <c r="DA349" s="104"/>
      <c r="DB349" s="104"/>
      <c r="DC349" s="107"/>
      <c r="DD349" s="34"/>
      <c r="DE349" s="13"/>
      <c r="DF349" s="65">
        <f t="shared" si="1149"/>
        <v>0</v>
      </c>
      <c r="DG349" s="65">
        <f t="shared" si="1164"/>
        <v>0</v>
      </c>
      <c r="DH349" s="65">
        <f t="shared" si="1151"/>
        <v>0</v>
      </c>
      <c r="DI349" s="73">
        <f t="shared" si="1152"/>
        <v>0</v>
      </c>
      <c r="DJ349" s="76">
        <f t="shared" si="1153"/>
        <v>0</v>
      </c>
      <c r="DM349" s="65">
        <f t="shared" si="1154"/>
        <v>0</v>
      </c>
      <c r="DN349" s="65">
        <f t="shared" si="1155"/>
        <v>0</v>
      </c>
      <c r="DO349" s="65">
        <f t="shared" si="1156"/>
        <v>0</v>
      </c>
      <c r="DP349" s="73">
        <f t="shared" si="1157"/>
        <v>0</v>
      </c>
      <c r="DQ349" s="76">
        <f t="shared" si="1158"/>
        <v>0</v>
      </c>
      <c r="DT349" s="65">
        <f t="shared" si="1159"/>
        <v>0</v>
      </c>
      <c r="DU349" s="65">
        <f t="shared" si="1160"/>
        <v>0</v>
      </c>
      <c r="DV349" s="65">
        <f t="shared" si="1161"/>
        <v>0</v>
      </c>
      <c r="DW349" s="73">
        <f t="shared" si="1162"/>
        <v>0</v>
      </c>
      <c r="DX349" s="76">
        <f t="shared" si="1163"/>
        <v>0</v>
      </c>
    </row>
    <row r="350" spans="2:129" ht="15" customHeight="1" x14ac:dyDescent="0.15">
      <c r="B350" s="4"/>
      <c r="C350" s="4"/>
      <c r="D350" s="4"/>
      <c r="E350" s="68"/>
      <c r="F350" s="68"/>
      <c r="G350" s="68"/>
      <c r="H350" s="68"/>
      <c r="I350" s="9"/>
      <c r="J350" s="9"/>
      <c r="K350" s="9"/>
      <c r="L350" s="9"/>
      <c r="M350" s="9"/>
      <c r="N350" s="9"/>
      <c r="O350" s="9"/>
      <c r="P350" s="85">
        <f>IF(OR(P330=$CL$6,P330=$BU$6),"■",)</f>
        <v>0</v>
      </c>
      <c r="Q350" s="85">
        <f t="shared" ref="Q350:CB350" si="1165">IF(OR(Q330=$CL$6,Q330=$BU$6),"■",)</f>
        <v>0</v>
      </c>
      <c r="R350" s="85">
        <f t="shared" si="1165"/>
        <v>0</v>
      </c>
      <c r="S350" s="85">
        <f t="shared" si="1165"/>
        <v>0</v>
      </c>
      <c r="T350" s="85">
        <f t="shared" si="1165"/>
        <v>0</v>
      </c>
      <c r="U350" s="85">
        <f t="shared" si="1165"/>
        <v>0</v>
      </c>
      <c r="V350" s="85">
        <f t="shared" si="1165"/>
        <v>0</v>
      </c>
      <c r="W350" s="85">
        <f t="shared" si="1165"/>
        <v>0</v>
      </c>
      <c r="X350" s="85">
        <f t="shared" si="1165"/>
        <v>0</v>
      </c>
      <c r="Y350" s="85">
        <f t="shared" si="1165"/>
        <v>0</v>
      </c>
      <c r="Z350" s="85">
        <f t="shared" si="1165"/>
        <v>0</v>
      </c>
      <c r="AA350" s="85">
        <f t="shared" si="1165"/>
        <v>0</v>
      </c>
      <c r="AB350" s="85">
        <f t="shared" si="1165"/>
        <v>0</v>
      </c>
      <c r="AC350" s="85">
        <f t="shared" si="1165"/>
        <v>0</v>
      </c>
      <c r="AD350" s="85">
        <f t="shared" si="1165"/>
        <v>0</v>
      </c>
      <c r="AE350" s="85">
        <f t="shared" si="1165"/>
        <v>0</v>
      </c>
      <c r="AF350" s="85">
        <f t="shared" si="1165"/>
        <v>0</v>
      </c>
      <c r="AG350" s="85">
        <f t="shared" si="1165"/>
        <v>0</v>
      </c>
      <c r="AH350" s="85">
        <f t="shared" si="1165"/>
        <v>0</v>
      </c>
      <c r="AI350" s="85">
        <f t="shared" si="1165"/>
        <v>0</v>
      </c>
      <c r="AJ350" s="85">
        <f t="shared" si="1165"/>
        <v>0</v>
      </c>
      <c r="AK350" s="85">
        <f t="shared" si="1165"/>
        <v>0</v>
      </c>
      <c r="AL350" s="85">
        <f t="shared" si="1165"/>
        <v>0</v>
      </c>
      <c r="AM350" s="85">
        <f t="shared" si="1165"/>
        <v>0</v>
      </c>
      <c r="AN350" s="85">
        <f t="shared" si="1165"/>
        <v>0</v>
      </c>
      <c r="AO350" s="85">
        <f t="shared" si="1165"/>
        <v>0</v>
      </c>
      <c r="AP350" s="85">
        <f t="shared" si="1165"/>
        <v>0</v>
      </c>
      <c r="AQ350" s="85">
        <f t="shared" si="1165"/>
        <v>0</v>
      </c>
      <c r="AR350" s="85">
        <f t="shared" si="1165"/>
        <v>0</v>
      </c>
      <c r="AS350" s="85">
        <f t="shared" si="1165"/>
        <v>0</v>
      </c>
      <c r="AT350" s="85">
        <f t="shared" si="1165"/>
        <v>0</v>
      </c>
      <c r="AU350" s="85">
        <f t="shared" si="1165"/>
        <v>0</v>
      </c>
      <c r="AV350" s="85">
        <f t="shared" si="1165"/>
        <v>0</v>
      </c>
      <c r="AW350" s="85">
        <f t="shared" si="1165"/>
        <v>0</v>
      </c>
      <c r="AX350" s="85">
        <f t="shared" si="1165"/>
        <v>0</v>
      </c>
      <c r="AY350" s="85">
        <f t="shared" si="1165"/>
        <v>0</v>
      </c>
      <c r="AZ350" s="85">
        <f t="shared" si="1165"/>
        <v>0</v>
      </c>
      <c r="BA350" s="85">
        <f t="shared" si="1165"/>
        <v>0</v>
      </c>
      <c r="BB350" s="85">
        <f t="shared" si="1165"/>
        <v>0</v>
      </c>
      <c r="BC350" s="85">
        <f t="shared" si="1165"/>
        <v>0</v>
      </c>
      <c r="BD350" s="85">
        <f t="shared" si="1165"/>
        <v>0</v>
      </c>
      <c r="BE350" s="85">
        <f t="shared" si="1165"/>
        <v>0</v>
      </c>
      <c r="BF350" s="85">
        <f t="shared" si="1165"/>
        <v>0</v>
      </c>
      <c r="BG350" s="85">
        <f t="shared" si="1165"/>
        <v>0</v>
      </c>
      <c r="BH350" s="85">
        <f t="shared" si="1165"/>
        <v>0</v>
      </c>
      <c r="BI350" s="85">
        <f t="shared" si="1165"/>
        <v>0</v>
      </c>
      <c r="BJ350" s="85">
        <f t="shared" si="1165"/>
        <v>0</v>
      </c>
      <c r="BK350" s="85">
        <f t="shared" si="1165"/>
        <v>0</v>
      </c>
      <c r="BL350" s="85">
        <f t="shared" si="1165"/>
        <v>0</v>
      </c>
      <c r="BM350" s="85">
        <f t="shared" si="1165"/>
        <v>0</v>
      </c>
      <c r="BN350" s="85">
        <f t="shared" si="1165"/>
        <v>0</v>
      </c>
      <c r="BO350" s="85">
        <f t="shared" si="1165"/>
        <v>0</v>
      </c>
      <c r="BP350" s="85">
        <f t="shared" si="1165"/>
        <v>0</v>
      </c>
      <c r="BQ350" s="85">
        <f t="shared" si="1165"/>
        <v>0</v>
      </c>
      <c r="BR350" s="85">
        <f t="shared" si="1165"/>
        <v>0</v>
      </c>
      <c r="BS350" s="85">
        <f t="shared" si="1165"/>
        <v>0</v>
      </c>
      <c r="BT350" s="85">
        <f t="shared" si="1165"/>
        <v>0</v>
      </c>
      <c r="BU350" s="85">
        <f t="shared" si="1165"/>
        <v>0</v>
      </c>
      <c r="BV350" s="85">
        <f t="shared" si="1165"/>
        <v>0</v>
      </c>
      <c r="BW350" s="85">
        <f t="shared" si="1165"/>
        <v>0</v>
      </c>
      <c r="BX350" s="85">
        <f t="shared" si="1165"/>
        <v>0</v>
      </c>
      <c r="BY350" s="85">
        <f t="shared" si="1165"/>
        <v>0</v>
      </c>
      <c r="BZ350" s="85">
        <f t="shared" si="1165"/>
        <v>0</v>
      </c>
      <c r="CA350" s="85">
        <f t="shared" si="1165"/>
        <v>0</v>
      </c>
      <c r="CB350" s="85">
        <f t="shared" si="1165"/>
        <v>0</v>
      </c>
      <c r="CC350" s="85">
        <f t="shared" ref="CC350:DC350" si="1166">IF(OR(CC330=$CL$6,CC330=$BU$6),"■",)</f>
        <v>0</v>
      </c>
      <c r="CD350" s="85">
        <f t="shared" si="1166"/>
        <v>0</v>
      </c>
      <c r="CE350" s="85">
        <f t="shared" si="1166"/>
        <v>0</v>
      </c>
      <c r="CF350" s="85">
        <f t="shared" si="1166"/>
        <v>0</v>
      </c>
      <c r="CG350" s="85">
        <f t="shared" si="1166"/>
        <v>0</v>
      </c>
      <c r="CH350" s="85">
        <f t="shared" si="1166"/>
        <v>0</v>
      </c>
      <c r="CI350" s="85">
        <f t="shared" si="1166"/>
        <v>0</v>
      </c>
      <c r="CJ350" s="85">
        <f t="shared" si="1166"/>
        <v>0</v>
      </c>
      <c r="CK350" s="85">
        <f t="shared" si="1166"/>
        <v>0</v>
      </c>
      <c r="CL350" s="85">
        <f t="shared" si="1166"/>
        <v>0</v>
      </c>
      <c r="CM350" s="85">
        <f t="shared" si="1166"/>
        <v>0</v>
      </c>
      <c r="CN350" s="85">
        <f t="shared" si="1166"/>
        <v>0</v>
      </c>
      <c r="CO350" s="85">
        <f t="shared" si="1166"/>
        <v>0</v>
      </c>
      <c r="CP350" s="85">
        <f t="shared" si="1166"/>
        <v>0</v>
      </c>
      <c r="CQ350" s="85">
        <f t="shared" si="1166"/>
        <v>0</v>
      </c>
      <c r="CR350" s="85">
        <f t="shared" si="1166"/>
        <v>0</v>
      </c>
      <c r="CS350" s="85">
        <f t="shared" si="1166"/>
        <v>0</v>
      </c>
      <c r="CT350" s="85">
        <f t="shared" si="1166"/>
        <v>0</v>
      </c>
      <c r="CU350" s="85">
        <f t="shared" si="1166"/>
        <v>0</v>
      </c>
      <c r="CV350" s="85">
        <f t="shared" si="1166"/>
        <v>0</v>
      </c>
      <c r="CW350" s="85">
        <f t="shared" si="1166"/>
        <v>0</v>
      </c>
      <c r="CX350" s="85">
        <f t="shared" si="1166"/>
        <v>0</v>
      </c>
      <c r="CY350" s="85">
        <f t="shared" si="1166"/>
        <v>0</v>
      </c>
      <c r="CZ350" s="85">
        <f t="shared" si="1166"/>
        <v>0</v>
      </c>
      <c r="DA350" s="85">
        <f t="shared" si="1166"/>
        <v>0</v>
      </c>
      <c r="DB350" s="85">
        <f t="shared" si="1166"/>
        <v>0</v>
      </c>
      <c r="DC350" s="85">
        <f t="shared" si="1166"/>
        <v>0</v>
      </c>
      <c r="DD350" s="34"/>
      <c r="DE350" s="71" t="s">
        <v>39</v>
      </c>
      <c r="DF350" s="72">
        <f>SUM(DF332:DF349)</f>
        <v>0</v>
      </c>
      <c r="DG350" s="72">
        <f t="shared" ref="DG350:DH350" si="1167">SUM(DG332:DG349)</f>
        <v>0</v>
      </c>
      <c r="DH350" s="72">
        <f t="shared" si="1167"/>
        <v>0</v>
      </c>
      <c r="DJ350" s="83">
        <f>IFERROR(AVERAGEIF(DF332:DF349,"&lt;&gt;0",DJ332:DJ349),0)</f>
        <v>0</v>
      </c>
      <c r="DL350" s="71" t="s">
        <v>39</v>
      </c>
      <c r="DM350" s="72">
        <f>SUM(DM332:DM349)</f>
        <v>0</v>
      </c>
      <c r="DN350" s="72">
        <f t="shared" ref="DN350:DO350" si="1168">SUM(DN332:DN349)</f>
        <v>0</v>
      </c>
      <c r="DO350" s="72">
        <f t="shared" si="1168"/>
        <v>0</v>
      </c>
      <c r="DQ350" s="83">
        <f>IFERROR(AVERAGEIF(DM332:DM349,"&lt;&gt;0",DQ332:DQ349),0)</f>
        <v>0</v>
      </c>
      <c r="DS350" s="71" t="s">
        <v>39</v>
      </c>
      <c r="DT350" s="72">
        <f>SUM(DT332:DT349)</f>
        <v>0</v>
      </c>
      <c r="DU350" s="72">
        <f t="shared" ref="DU350:DV350" si="1169">SUM(DU332:DU349)</f>
        <v>0</v>
      </c>
      <c r="DV350" s="72">
        <f t="shared" si="1169"/>
        <v>0</v>
      </c>
      <c r="DX350" s="83">
        <f>IFERROR(AVERAGEIF(DT332:DT349,"&lt;&gt;0",DX332:DX349),0)</f>
        <v>0</v>
      </c>
    </row>
    <row r="351" spans="2:129" ht="15" customHeight="1" x14ac:dyDescent="0.15"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59"/>
      <c r="Q351" s="60"/>
      <c r="R351" s="61"/>
      <c r="S351" s="61"/>
      <c r="T351" s="61"/>
      <c r="U351" s="61"/>
      <c r="V351" s="61"/>
      <c r="W351" s="61"/>
      <c r="X351" s="61"/>
      <c r="Y351" s="61"/>
      <c r="Z351" s="61"/>
      <c r="AA351" s="86">
        <f>DATE(YEAR(P352),MONTH(P352),1)</f>
        <v>46905</v>
      </c>
      <c r="AB351" s="169">
        <f>DATE(YEAR(AA351),MONTH(AA351),1)</f>
        <v>46905</v>
      </c>
      <c r="AC351" s="169"/>
      <c r="AD351" s="169"/>
      <c r="AE351" s="169"/>
      <c r="AF351" s="169"/>
      <c r="AG351" s="62"/>
      <c r="AH351" s="62"/>
      <c r="AI351" s="62"/>
      <c r="AJ351" s="62"/>
      <c r="AK351" s="61"/>
      <c r="AL351" s="61"/>
      <c r="AM351" s="61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87">
        <f>EOMONTH(AA351,1)</f>
        <v>46965</v>
      </c>
      <c r="BG351" s="169">
        <f>DATE(YEAR(BF351),MONTH(BF351),1)</f>
        <v>46935</v>
      </c>
      <c r="BH351" s="169"/>
      <c r="BI351" s="169"/>
      <c r="BJ351" s="169"/>
      <c r="BK351" s="169"/>
      <c r="BL351" s="63"/>
      <c r="BM351" s="63"/>
      <c r="BN351" s="63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87">
        <f>EOMONTH(BF351,1)</f>
        <v>46996</v>
      </c>
      <c r="CL351" s="169">
        <f>DATE(YEAR(CK351),MONTH(CK351),1)</f>
        <v>46966</v>
      </c>
      <c r="CM351" s="169"/>
      <c r="CN351" s="169"/>
      <c r="CO351" s="169"/>
      <c r="CP351" s="169"/>
      <c r="CQ351" s="63"/>
      <c r="CR351" s="63"/>
      <c r="CS351" s="63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145" t="s">
        <v>5</v>
      </c>
      <c r="DG351" s="145"/>
      <c r="DH351" s="145"/>
      <c r="DJ351" s="77" t="s">
        <v>43</v>
      </c>
      <c r="DL351" s="34"/>
      <c r="DM351" s="145" t="s">
        <v>5</v>
      </c>
      <c r="DN351" s="145"/>
      <c r="DO351" s="145"/>
      <c r="DQ351" s="77" t="s">
        <v>43</v>
      </c>
      <c r="DS351" s="34"/>
      <c r="DT351" s="145" t="s">
        <v>5</v>
      </c>
      <c r="DU351" s="145"/>
      <c r="DV351" s="145"/>
      <c r="DX351" s="77" t="s">
        <v>43</v>
      </c>
    </row>
    <row r="352" spans="2:129" ht="15" customHeight="1" x14ac:dyDescent="0.15">
      <c r="B352" s="134"/>
      <c r="C352" s="134"/>
      <c r="D352" s="134"/>
      <c r="E352" s="135" t="s">
        <v>3</v>
      </c>
      <c r="F352" s="136"/>
      <c r="G352" s="136"/>
      <c r="H352" s="136"/>
      <c r="I352" s="136"/>
      <c r="J352" s="137"/>
      <c r="K352" s="141" t="s">
        <v>4</v>
      </c>
      <c r="L352" s="136"/>
      <c r="M352" s="136"/>
      <c r="N352" s="136"/>
      <c r="O352" s="137"/>
      <c r="P352" s="47">
        <f>DATE(YEAR(DD330),MONTH(DD330),1)</f>
        <v>46905</v>
      </c>
      <c r="Q352" s="47">
        <f>P352+DAY(1)</f>
        <v>46906</v>
      </c>
      <c r="R352" s="47">
        <f>Q352+DAY(1)</f>
        <v>46907</v>
      </c>
      <c r="S352" s="47">
        <f t="shared" ref="S352" si="1170">R352+DAY(1)</f>
        <v>46908</v>
      </c>
      <c r="T352" s="47">
        <f t="shared" ref="T352" si="1171">S352+DAY(1)</f>
        <v>46909</v>
      </c>
      <c r="U352" s="47">
        <f t="shared" ref="U352" si="1172">T352+DAY(1)</f>
        <v>46910</v>
      </c>
      <c r="V352" s="47">
        <f t="shared" ref="V352" si="1173">U352+DAY(1)</f>
        <v>46911</v>
      </c>
      <c r="W352" s="47">
        <f t="shared" ref="W352" si="1174">V352+DAY(1)</f>
        <v>46912</v>
      </c>
      <c r="X352" s="47">
        <f t="shared" ref="X352" si="1175">W352+DAY(1)</f>
        <v>46913</v>
      </c>
      <c r="Y352" s="47">
        <f t="shared" ref="Y352" si="1176">X352+DAY(1)</f>
        <v>46914</v>
      </c>
      <c r="Z352" s="47">
        <f t="shared" ref="Z352" si="1177">Y352+DAY(1)</f>
        <v>46915</v>
      </c>
      <c r="AA352" s="47">
        <f t="shared" ref="AA352" si="1178">Z352+DAY(1)</f>
        <v>46916</v>
      </c>
      <c r="AB352" s="47">
        <f t="shared" ref="AB352" si="1179">AA352+DAY(1)</f>
        <v>46917</v>
      </c>
      <c r="AC352" s="47">
        <f t="shared" ref="AC352" si="1180">AB352+DAY(1)</f>
        <v>46918</v>
      </c>
      <c r="AD352" s="47">
        <f t="shared" ref="AD352" si="1181">AC352+DAY(1)</f>
        <v>46919</v>
      </c>
      <c r="AE352" s="47">
        <f t="shared" ref="AE352" si="1182">AD352+DAY(1)</f>
        <v>46920</v>
      </c>
      <c r="AF352" s="47">
        <f t="shared" ref="AF352" si="1183">AE352+DAY(1)</f>
        <v>46921</v>
      </c>
      <c r="AG352" s="47">
        <f t="shared" ref="AG352" si="1184">AF352+DAY(1)</f>
        <v>46922</v>
      </c>
      <c r="AH352" s="47">
        <f t="shared" ref="AH352" si="1185">AG352+DAY(1)</f>
        <v>46923</v>
      </c>
      <c r="AI352" s="47">
        <f t="shared" ref="AI352" si="1186">AH352+DAY(1)</f>
        <v>46924</v>
      </c>
      <c r="AJ352" s="47">
        <f t="shared" ref="AJ352" si="1187">AI352+DAY(1)</f>
        <v>46925</v>
      </c>
      <c r="AK352" s="47">
        <f t="shared" ref="AK352" si="1188">AJ352+DAY(1)</f>
        <v>46926</v>
      </c>
      <c r="AL352" s="47">
        <f t="shared" ref="AL352" si="1189">AK352+DAY(1)</f>
        <v>46927</v>
      </c>
      <c r="AM352" s="47">
        <f t="shared" ref="AM352" si="1190">AL352+DAY(1)</f>
        <v>46928</v>
      </c>
      <c r="AN352" s="47">
        <f t="shared" ref="AN352" si="1191">AM352+DAY(1)</f>
        <v>46929</v>
      </c>
      <c r="AO352" s="47">
        <f t="shared" ref="AO352" si="1192">AN352+DAY(1)</f>
        <v>46930</v>
      </c>
      <c r="AP352" s="47">
        <f t="shared" ref="AP352" si="1193">AO352+DAY(1)</f>
        <v>46931</v>
      </c>
      <c r="AQ352" s="47">
        <f t="shared" ref="AQ352" si="1194">AP352+DAY(1)</f>
        <v>46932</v>
      </c>
      <c r="AR352" s="47">
        <f t="shared" ref="AR352" si="1195">AQ352+DAY(1)</f>
        <v>46933</v>
      </c>
      <c r="AS352" s="47">
        <f t="shared" ref="AS352" si="1196">AR352+DAY(1)</f>
        <v>46934</v>
      </c>
      <c r="AT352" s="47">
        <f t="shared" ref="AT352" si="1197">AS352+DAY(1)</f>
        <v>46935</v>
      </c>
      <c r="AU352" s="47">
        <f t="shared" ref="AU352" si="1198">AT352+DAY(1)</f>
        <v>46936</v>
      </c>
      <c r="AV352" s="47">
        <f t="shared" ref="AV352" si="1199">AU352+DAY(1)</f>
        <v>46937</v>
      </c>
      <c r="AW352" s="47">
        <f t="shared" ref="AW352" si="1200">AV352+DAY(1)</f>
        <v>46938</v>
      </c>
      <c r="AX352" s="47">
        <f t="shared" ref="AX352" si="1201">AW352+DAY(1)</f>
        <v>46939</v>
      </c>
      <c r="AY352" s="47">
        <f t="shared" ref="AY352" si="1202">AX352+DAY(1)</f>
        <v>46940</v>
      </c>
      <c r="AZ352" s="47">
        <f t="shared" ref="AZ352" si="1203">AY352+DAY(1)</f>
        <v>46941</v>
      </c>
      <c r="BA352" s="47">
        <f t="shared" ref="BA352" si="1204">AZ352+DAY(1)</f>
        <v>46942</v>
      </c>
      <c r="BB352" s="47">
        <f t="shared" ref="BB352" si="1205">BA352+DAY(1)</f>
        <v>46943</v>
      </c>
      <c r="BC352" s="47">
        <f t="shared" ref="BC352" si="1206">BB352+DAY(1)</f>
        <v>46944</v>
      </c>
      <c r="BD352" s="47">
        <f t="shared" ref="BD352" si="1207">BC352+DAY(1)</f>
        <v>46945</v>
      </c>
      <c r="BE352" s="47">
        <f t="shared" ref="BE352" si="1208">BD352+DAY(1)</f>
        <v>46946</v>
      </c>
      <c r="BF352" s="47">
        <f t="shared" ref="BF352" si="1209">BE352+DAY(1)</f>
        <v>46947</v>
      </c>
      <c r="BG352" s="47">
        <f t="shared" ref="BG352" si="1210">BF352+DAY(1)</f>
        <v>46948</v>
      </c>
      <c r="BH352" s="47">
        <f t="shared" ref="BH352" si="1211">BG352+DAY(1)</f>
        <v>46949</v>
      </c>
      <c r="BI352" s="47">
        <f t="shared" ref="BI352" si="1212">BH352+DAY(1)</f>
        <v>46950</v>
      </c>
      <c r="BJ352" s="47">
        <f t="shared" ref="BJ352" si="1213">BI352+DAY(1)</f>
        <v>46951</v>
      </c>
      <c r="BK352" s="47">
        <f t="shared" ref="BK352" si="1214">BJ352+DAY(1)</f>
        <v>46952</v>
      </c>
      <c r="BL352" s="47">
        <f t="shared" ref="BL352" si="1215">BK352+DAY(1)</f>
        <v>46953</v>
      </c>
      <c r="BM352" s="47">
        <f t="shared" ref="BM352" si="1216">BL352+DAY(1)</f>
        <v>46954</v>
      </c>
      <c r="BN352" s="47">
        <f t="shared" ref="BN352" si="1217">BM352+DAY(1)</f>
        <v>46955</v>
      </c>
      <c r="BO352" s="47">
        <f t="shared" ref="BO352" si="1218">BN352+DAY(1)</f>
        <v>46956</v>
      </c>
      <c r="BP352" s="47">
        <f t="shared" ref="BP352" si="1219">BO352+DAY(1)</f>
        <v>46957</v>
      </c>
      <c r="BQ352" s="47">
        <f t="shared" ref="BQ352" si="1220">BP352+DAY(1)</f>
        <v>46958</v>
      </c>
      <c r="BR352" s="47">
        <f t="shared" ref="BR352" si="1221">BQ352+DAY(1)</f>
        <v>46959</v>
      </c>
      <c r="BS352" s="47">
        <f t="shared" ref="BS352" si="1222">BR352+DAY(1)</f>
        <v>46960</v>
      </c>
      <c r="BT352" s="47">
        <f t="shared" ref="BT352" si="1223">BS352+DAY(1)</f>
        <v>46961</v>
      </c>
      <c r="BU352" s="47">
        <f t="shared" ref="BU352" si="1224">BT352+DAY(1)</f>
        <v>46962</v>
      </c>
      <c r="BV352" s="47">
        <f t="shared" ref="BV352" si="1225">BU352+DAY(1)</f>
        <v>46963</v>
      </c>
      <c r="BW352" s="47">
        <f t="shared" ref="BW352" si="1226">BV352+DAY(1)</f>
        <v>46964</v>
      </c>
      <c r="BX352" s="47">
        <f t="shared" ref="BX352" si="1227">BW352+DAY(1)</f>
        <v>46965</v>
      </c>
      <c r="BY352" s="47">
        <f t="shared" ref="BY352" si="1228">BX352+DAY(1)</f>
        <v>46966</v>
      </c>
      <c r="BZ352" s="47">
        <f t="shared" ref="BZ352" si="1229">BY352+DAY(1)</f>
        <v>46967</v>
      </c>
      <c r="CA352" s="47">
        <f t="shared" ref="CA352" si="1230">BZ352+DAY(1)</f>
        <v>46968</v>
      </c>
      <c r="CB352" s="47">
        <f t="shared" ref="CB352" si="1231">CA352+DAY(1)</f>
        <v>46969</v>
      </c>
      <c r="CC352" s="47">
        <f t="shared" ref="CC352" si="1232">CB352+DAY(1)</f>
        <v>46970</v>
      </c>
      <c r="CD352" s="47">
        <f t="shared" ref="CD352" si="1233">CC352+DAY(1)</f>
        <v>46971</v>
      </c>
      <c r="CE352" s="47">
        <f t="shared" ref="CE352" si="1234">CD352+DAY(1)</f>
        <v>46972</v>
      </c>
      <c r="CF352" s="47">
        <f t="shared" ref="CF352" si="1235">CE352+DAY(1)</f>
        <v>46973</v>
      </c>
      <c r="CG352" s="47">
        <f t="shared" ref="CG352" si="1236">CF352+DAY(1)</f>
        <v>46974</v>
      </c>
      <c r="CH352" s="47">
        <f t="shared" ref="CH352" si="1237">CG352+DAY(1)</f>
        <v>46975</v>
      </c>
      <c r="CI352" s="47">
        <f t="shared" ref="CI352" si="1238">CH352+DAY(1)</f>
        <v>46976</v>
      </c>
      <c r="CJ352" s="47">
        <f t="shared" ref="CJ352" si="1239">CI352+DAY(1)</f>
        <v>46977</v>
      </c>
      <c r="CK352" s="47">
        <f t="shared" ref="CK352" si="1240">CJ352+DAY(1)</f>
        <v>46978</v>
      </c>
      <c r="CL352" s="47">
        <f t="shared" ref="CL352" si="1241">CK352+DAY(1)</f>
        <v>46979</v>
      </c>
      <c r="CM352" s="47">
        <f t="shared" ref="CM352" si="1242">CL352+DAY(1)</f>
        <v>46980</v>
      </c>
      <c r="CN352" s="47">
        <f t="shared" ref="CN352" si="1243">CM352+DAY(1)</f>
        <v>46981</v>
      </c>
      <c r="CO352" s="47">
        <f t="shared" ref="CO352" si="1244">CN352+DAY(1)</f>
        <v>46982</v>
      </c>
      <c r="CP352" s="47">
        <f t="shared" ref="CP352" si="1245">CO352+DAY(1)</f>
        <v>46983</v>
      </c>
      <c r="CQ352" s="47">
        <f t="shared" ref="CQ352" si="1246">CP352+DAY(1)</f>
        <v>46984</v>
      </c>
      <c r="CR352" s="47">
        <f t="shared" ref="CR352" si="1247">CQ352+DAY(1)</f>
        <v>46985</v>
      </c>
      <c r="CS352" s="47">
        <f t="shared" ref="CS352" si="1248">CR352+DAY(1)</f>
        <v>46986</v>
      </c>
      <c r="CT352" s="47">
        <f t="shared" ref="CT352" si="1249">CS352+DAY(1)</f>
        <v>46987</v>
      </c>
      <c r="CU352" s="47">
        <f t="shared" ref="CU352" si="1250">CT352+DAY(1)</f>
        <v>46988</v>
      </c>
      <c r="CV352" s="47">
        <f t="shared" ref="CV352" si="1251">CU352+DAY(1)</f>
        <v>46989</v>
      </c>
      <c r="CW352" s="47">
        <f t="shared" ref="CW352" si="1252">CV352+DAY(1)</f>
        <v>46990</v>
      </c>
      <c r="CX352" s="47">
        <f t="shared" ref="CX352" si="1253">CW352+DAY(1)</f>
        <v>46991</v>
      </c>
      <c r="CY352" s="47">
        <f t="shared" ref="CY352" si="1254">CX352+DAY(1)</f>
        <v>46992</v>
      </c>
      <c r="CZ352" s="47">
        <f t="shared" ref="CZ352" si="1255">CY352+DAY(1)</f>
        <v>46993</v>
      </c>
      <c r="DA352" s="47">
        <f t="shared" ref="DA352" si="1256">CZ352+DAY(1)</f>
        <v>46994</v>
      </c>
      <c r="DB352" s="47">
        <f t="shared" ref="DB352" si="1257">DA352+DAY(1)</f>
        <v>46995</v>
      </c>
      <c r="DC352" s="55">
        <f t="shared" ref="DC352" si="1258">DB352+DAY(1)</f>
        <v>46996</v>
      </c>
      <c r="DD352" s="66">
        <f>DC352+DAY(1)</f>
        <v>46997</v>
      </c>
      <c r="DE352" s="119">
        <f>DATE(YEAR(DD352),MONTH(DD352),1)</f>
        <v>46997</v>
      </c>
      <c r="DF352" s="143">
        <f>AB351</f>
        <v>46905</v>
      </c>
      <c r="DG352" s="143"/>
      <c r="DH352" s="143"/>
      <c r="DJ352" s="82" t="str">
        <f>IF(AND(DJ372&lt;0.285,DF372&gt;=1),"NG","OK")</f>
        <v>OK</v>
      </c>
      <c r="DK352" s="80">
        <f>IFERROR(IF(DJ352="NG",1,0),0)</f>
        <v>0</v>
      </c>
      <c r="DL352" s="48"/>
      <c r="DM352" s="143">
        <f>BG351</f>
        <v>46935</v>
      </c>
      <c r="DN352" s="143"/>
      <c r="DO352" s="143"/>
      <c r="DQ352" s="82" t="str">
        <f>IF(AND(DQ372&lt;0.285,DM372&gt;=1),"NG","OK")</f>
        <v>OK</v>
      </c>
      <c r="DR352" s="80">
        <f>IFERROR(IF(DQ352="NG",1,0),0)</f>
        <v>0</v>
      </c>
      <c r="DS352" s="48"/>
      <c r="DT352" s="143">
        <f>CL351</f>
        <v>46966</v>
      </c>
      <c r="DU352" s="143"/>
      <c r="DV352" s="143"/>
      <c r="DX352" s="82" t="str">
        <f>IF(AND(DX372&lt;0.285,DT372&gt;=1),"NG","OK")</f>
        <v>OK</v>
      </c>
      <c r="DY352" s="80">
        <f>IFERROR(IF(DX352="NG",1,0),0)</f>
        <v>0</v>
      </c>
    </row>
    <row r="353" spans="2:128" ht="15" customHeight="1" x14ac:dyDescent="0.15">
      <c r="B353" s="134"/>
      <c r="C353" s="134"/>
      <c r="D353" s="134"/>
      <c r="E353" s="138"/>
      <c r="F353" s="139"/>
      <c r="G353" s="139"/>
      <c r="H353" s="139"/>
      <c r="I353" s="139"/>
      <c r="J353" s="140"/>
      <c r="K353" s="142"/>
      <c r="L353" s="139"/>
      <c r="M353" s="139"/>
      <c r="N353" s="139"/>
      <c r="O353" s="140"/>
      <c r="P353" s="49" t="str">
        <f>TEXT(WEEKDAY(+P352),"aaa")</f>
        <v>木</v>
      </c>
      <c r="Q353" s="49" t="str">
        <f>TEXT(WEEKDAY(+Q352),"aaa")</f>
        <v>金</v>
      </c>
      <c r="R353" s="49" t="str">
        <f>TEXT(WEEKDAY(+R352),"aaa")</f>
        <v>土</v>
      </c>
      <c r="S353" s="49" t="str">
        <f>TEXT(WEEKDAY(+S352),"aaa")</f>
        <v>日</v>
      </c>
      <c r="T353" s="49" t="str">
        <f t="shared" ref="T353:CE353" si="1259">TEXT(WEEKDAY(+T352),"aaa")</f>
        <v>月</v>
      </c>
      <c r="U353" s="49" t="str">
        <f t="shared" si="1259"/>
        <v>火</v>
      </c>
      <c r="V353" s="49" t="str">
        <f t="shared" si="1259"/>
        <v>水</v>
      </c>
      <c r="W353" s="49" t="str">
        <f t="shared" si="1259"/>
        <v>木</v>
      </c>
      <c r="X353" s="49" t="str">
        <f t="shared" si="1259"/>
        <v>金</v>
      </c>
      <c r="Y353" s="49" t="str">
        <f t="shared" si="1259"/>
        <v>土</v>
      </c>
      <c r="Z353" s="49" t="str">
        <f t="shared" si="1259"/>
        <v>日</v>
      </c>
      <c r="AA353" s="49" t="str">
        <f t="shared" si="1259"/>
        <v>月</v>
      </c>
      <c r="AB353" s="49" t="str">
        <f t="shared" si="1259"/>
        <v>火</v>
      </c>
      <c r="AC353" s="49" t="str">
        <f t="shared" si="1259"/>
        <v>水</v>
      </c>
      <c r="AD353" s="49" t="str">
        <f t="shared" si="1259"/>
        <v>木</v>
      </c>
      <c r="AE353" s="49" t="str">
        <f t="shared" si="1259"/>
        <v>金</v>
      </c>
      <c r="AF353" s="49" t="str">
        <f t="shared" si="1259"/>
        <v>土</v>
      </c>
      <c r="AG353" s="49" t="str">
        <f t="shared" si="1259"/>
        <v>日</v>
      </c>
      <c r="AH353" s="49" t="str">
        <f t="shared" si="1259"/>
        <v>月</v>
      </c>
      <c r="AI353" s="49" t="str">
        <f t="shared" si="1259"/>
        <v>火</v>
      </c>
      <c r="AJ353" s="49" t="str">
        <f t="shared" si="1259"/>
        <v>水</v>
      </c>
      <c r="AK353" s="49" t="str">
        <f t="shared" si="1259"/>
        <v>木</v>
      </c>
      <c r="AL353" s="49" t="str">
        <f t="shared" si="1259"/>
        <v>金</v>
      </c>
      <c r="AM353" s="49" t="str">
        <f t="shared" si="1259"/>
        <v>土</v>
      </c>
      <c r="AN353" s="49" t="str">
        <f t="shared" si="1259"/>
        <v>日</v>
      </c>
      <c r="AO353" s="49" t="str">
        <f t="shared" si="1259"/>
        <v>月</v>
      </c>
      <c r="AP353" s="49" t="str">
        <f t="shared" si="1259"/>
        <v>火</v>
      </c>
      <c r="AQ353" s="49" t="str">
        <f t="shared" si="1259"/>
        <v>水</v>
      </c>
      <c r="AR353" s="49" t="str">
        <f t="shared" si="1259"/>
        <v>木</v>
      </c>
      <c r="AS353" s="49" t="str">
        <f t="shared" si="1259"/>
        <v>金</v>
      </c>
      <c r="AT353" s="49" t="str">
        <f t="shared" si="1259"/>
        <v>土</v>
      </c>
      <c r="AU353" s="49" t="str">
        <f t="shared" si="1259"/>
        <v>日</v>
      </c>
      <c r="AV353" s="49" t="str">
        <f t="shared" si="1259"/>
        <v>月</v>
      </c>
      <c r="AW353" s="49" t="str">
        <f t="shared" si="1259"/>
        <v>火</v>
      </c>
      <c r="AX353" s="49" t="str">
        <f t="shared" si="1259"/>
        <v>水</v>
      </c>
      <c r="AY353" s="49" t="str">
        <f t="shared" si="1259"/>
        <v>木</v>
      </c>
      <c r="AZ353" s="49" t="str">
        <f t="shared" si="1259"/>
        <v>金</v>
      </c>
      <c r="BA353" s="49" t="str">
        <f t="shared" si="1259"/>
        <v>土</v>
      </c>
      <c r="BB353" s="49" t="str">
        <f t="shared" si="1259"/>
        <v>日</v>
      </c>
      <c r="BC353" s="49" t="str">
        <f t="shared" si="1259"/>
        <v>月</v>
      </c>
      <c r="BD353" s="49" t="str">
        <f t="shared" si="1259"/>
        <v>火</v>
      </c>
      <c r="BE353" s="49" t="str">
        <f t="shared" si="1259"/>
        <v>水</v>
      </c>
      <c r="BF353" s="49" t="str">
        <f t="shared" si="1259"/>
        <v>木</v>
      </c>
      <c r="BG353" s="49" t="str">
        <f t="shared" si="1259"/>
        <v>金</v>
      </c>
      <c r="BH353" s="49" t="str">
        <f t="shared" si="1259"/>
        <v>土</v>
      </c>
      <c r="BI353" s="49" t="str">
        <f t="shared" si="1259"/>
        <v>日</v>
      </c>
      <c r="BJ353" s="49" t="str">
        <f t="shared" si="1259"/>
        <v>月</v>
      </c>
      <c r="BK353" s="49" t="str">
        <f t="shared" si="1259"/>
        <v>火</v>
      </c>
      <c r="BL353" s="49" t="str">
        <f t="shared" si="1259"/>
        <v>水</v>
      </c>
      <c r="BM353" s="49" t="str">
        <f t="shared" si="1259"/>
        <v>木</v>
      </c>
      <c r="BN353" s="49" t="str">
        <f t="shared" si="1259"/>
        <v>金</v>
      </c>
      <c r="BO353" s="49" t="str">
        <f t="shared" si="1259"/>
        <v>土</v>
      </c>
      <c r="BP353" s="49" t="str">
        <f t="shared" si="1259"/>
        <v>日</v>
      </c>
      <c r="BQ353" s="49" t="str">
        <f t="shared" si="1259"/>
        <v>月</v>
      </c>
      <c r="BR353" s="49" t="str">
        <f t="shared" si="1259"/>
        <v>火</v>
      </c>
      <c r="BS353" s="49" t="str">
        <f t="shared" si="1259"/>
        <v>水</v>
      </c>
      <c r="BT353" s="49" t="str">
        <f t="shared" si="1259"/>
        <v>木</v>
      </c>
      <c r="BU353" s="49" t="str">
        <f t="shared" si="1259"/>
        <v>金</v>
      </c>
      <c r="BV353" s="49" t="str">
        <f t="shared" si="1259"/>
        <v>土</v>
      </c>
      <c r="BW353" s="49" t="str">
        <f t="shared" si="1259"/>
        <v>日</v>
      </c>
      <c r="BX353" s="49" t="str">
        <f t="shared" si="1259"/>
        <v>月</v>
      </c>
      <c r="BY353" s="49" t="str">
        <f t="shared" si="1259"/>
        <v>火</v>
      </c>
      <c r="BZ353" s="49" t="str">
        <f t="shared" si="1259"/>
        <v>水</v>
      </c>
      <c r="CA353" s="49" t="str">
        <f t="shared" si="1259"/>
        <v>木</v>
      </c>
      <c r="CB353" s="49" t="str">
        <f t="shared" si="1259"/>
        <v>金</v>
      </c>
      <c r="CC353" s="49" t="str">
        <f t="shared" si="1259"/>
        <v>土</v>
      </c>
      <c r="CD353" s="49" t="str">
        <f t="shared" si="1259"/>
        <v>日</v>
      </c>
      <c r="CE353" s="49" t="str">
        <f t="shared" si="1259"/>
        <v>月</v>
      </c>
      <c r="CF353" s="49" t="str">
        <f t="shared" ref="CF353:DC353" si="1260">TEXT(WEEKDAY(+CF352),"aaa")</f>
        <v>火</v>
      </c>
      <c r="CG353" s="49" t="str">
        <f t="shared" si="1260"/>
        <v>水</v>
      </c>
      <c r="CH353" s="49" t="str">
        <f t="shared" si="1260"/>
        <v>木</v>
      </c>
      <c r="CI353" s="49" t="str">
        <f t="shared" si="1260"/>
        <v>金</v>
      </c>
      <c r="CJ353" s="49" t="str">
        <f t="shared" si="1260"/>
        <v>土</v>
      </c>
      <c r="CK353" s="49" t="str">
        <f t="shared" si="1260"/>
        <v>日</v>
      </c>
      <c r="CL353" s="49" t="str">
        <f t="shared" si="1260"/>
        <v>月</v>
      </c>
      <c r="CM353" s="49" t="str">
        <f t="shared" si="1260"/>
        <v>火</v>
      </c>
      <c r="CN353" s="49" t="str">
        <f t="shared" si="1260"/>
        <v>水</v>
      </c>
      <c r="CO353" s="49" t="str">
        <f t="shared" si="1260"/>
        <v>木</v>
      </c>
      <c r="CP353" s="49" t="str">
        <f t="shared" si="1260"/>
        <v>金</v>
      </c>
      <c r="CQ353" s="49" t="str">
        <f t="shared" si="1260"/>
        <v>土</v>
      </c>
      <c r="CR353" s="49" t="str">
        <f t="shared" si="1260"/>
        <v>日</v>
      </c>
      <c r="CS353" s="49" t="str">
        <f t="shared" si="1260"/>
        <v>月</v>
      </c>
      <c r="CT353" s="49" t="str">
        <f t="shared" si="1260"/>
        <v>火</v>
      </c>
      <c r="CU353" s="49" t="str">
        <f t="shared" si="1260"/>
        <v>水</v>
      </c>
      <c r="CV353" s="49" t="str">
        <f t="shared" si="1260"/>
        <v>木</v>
      </c>
      <c r="CW353" s="49" t="str">
        <f t="shared" si="1260"/>
        <v>金</v>
      </c>
      <c r="CX353" s="49" t="str">
        <f t="shared" si="1260"/>
        <v>土</v>
      </c>
      <c r="CY353" s="49" t="str">
        <f t="shared" si="1260"/>
        <v>日</v>
      </c>
      <c r="CZ353" s="49" t="str">
        <f t="shared" si="1260"/>
        <v>月</v>
      </c>
      <c r="DA353" s="49" t="str">
        <f t="shared" si="1260"/>
        <v>火</v>
      </c>
      <c r="DB353" s="49" t="str">
        <f t="shared" si="1260"/>
        <v>水</v>
      </c>
      <c r="DC353" s="50" t="str">
        <f t="shared" si="1260"/>
        <v>木</v>
      </c>
      <c r="DD353" s="34"/>
      <c r="DE353" s="48"/>
      <c r="DF353" s="118" t="s">
        <v>31</v>
      </c>
      <c r="DG353" s="118" t="s">
        <v>30</v>
      </c>
      <c r="DH353" s="70" t="s">
        <v>33</v>
      </c>
      <c r="DI353" s="74" t="s">
        <v>40</v>
      </c>
      <c r="DL353" s="48"/>
      <c r="DM353" s="118" t="s">
        <v>31</v>
      </c>
      <c r="DN353" s="118" t="s">
        <v>30</v>
      </c>
      <c r="DO353" s="70" t="s">
        <v>33</v>
      </c>
      <c r="DP353" s="74" t="s">
        <v>40</v>
      </c>
      <c r="DS353" s="48"/>
      <c r="DT353" s="118" t="s">
        <v>31</v>
      </c>
      <c r="DU353" s="118" t="s">
        <v>30</v>
      </c>
      <c r="DV353" s="70" t="s">
        <v>33</v>
      </c>
      <c r="DW353" s="74" t="s">
        <v>40</v>
      </c>
    </row>
    <row r="354" spans="2:128" ht="15" customHeight="1" x14ac:dyDescent="0.15">
      <c r="B354" s="130"/>
      <c r="C354" s="130"/>
      <c r="D354" s="130"/>
      <c r="E354" s="131" t="str">
        <f>$E$22</f>
        <v>●建設</v>
      </c>
      <c r="F354" s="132"/>
      <c r="G354" s="132"/>
      <c r="H354" s="132"/>
      <c r="I354" s="132"/>
      <c r="J354" s="133"/>
      <c r="K354" s="123" t="str">
        <f>$K$22</f>
        <v>小松　一郎</v>
      </c>
      <c r="L354" s="124"/>
      <c r="M354" s="124"/>
      <c r="N354" s="124"/>
      <c r="O354" s="124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1"/>
      <c r="BN354" s="101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01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01"/>
      <c r="CO354" s="101"/>
      <c r="CP354" s="101"/>
      <c r="CQ354" s="101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01"/>
      <c r="DC354" s="103"/>
      <c r="DD354" s="34"/>
      <c r="DE354" s="13"/>
      <c r="DF354" s="65">
        <f>COUNTIFS($P$228:$DC$228,"&gt;="&amp;$BU$6,$P$228:$DC$228,"&lt;="&amp;$CL$6,$P$228:$DC$228,"&gt;="&amp;$AB$227,$P$228:$DC$228,"&lt;"&amp;$BG$227,P354:DC354,"★")</f>
        <v>0</v>
      </c>
      <c r="DG354" s="65">
        <f>COUNTIFS($P$228:$DC$228,"&gt;="&amp;$BU$6,$P$228:$DC$228,"&lt;="&amp;$CL$6,$P$228:$DC$228,"&gt;="&amp;$AB$227,$P$228:$DC$228,"&lt;"&amp;$BG$227,P354:DC354,"●")</f>
        <v>0</v>
      </c>
      <c r="DH354" s="65">
        <f>COUNTIFS($P$228:$DC$228,"&gt;="&amp;$BU$6,$P$228:$DC$228,"&lt;="&amp;$CL$6,$P$228:$DC$228,"&gt;="&amp;$AB$227,$P$228:$DC$228,"&lt;"&amp;$BG$227,P354:DC354,"▲")</f>
        <v>0</v>
      </c>
      <c r="DI354" s="73">
        <f>SUM(DF354:DG354)</f>
        <v>0</v>
      </c>
      <c r="DJ354" s="76">
        <f>IFERROR(DG354/DI354,0)</f>
        <v>0</v>
      </c>
      <c r="DK354" s="75"/>
      <c r="DL354" s="13"/>
      <c r="DM354" s="65">
        <f>COUNTIFS($P$228:$DC$228,"&gt;="&amp;$BU$6,$P$228:$DC$228,"&lt;="&amp;$CL$6,$P$228:$DC$228,"&gt;="&amp;$BG$227,$P$228:$DC$228,"&lt;"&amp;$CL$227,P354:DC354,"★")</f>
        <v>0</v>
      </c>
      <c r="DN354" s="65">
        <f>COUNTIFS($P$228:$DC$228,"&gt;="&amp;$BU$6,$P$228:$DC$228,"&lt;="&amp;$CL$6,$P$228:$DC$228,"&gt;="&amp;$BG$227,$P$228:$DC$228,"&lt;"&amp;$CL$227,P354:DC354,"●")</f>
        <v>0</v>
      </c>
      <c r="DO354" s="65">
        <f>COUNTIFS($P$228:$DC$228,"&gt;="&amp;$BU$6,$P$228:$DC$228,"&lt;="&amp;$CL$6,$P$228:$DC$228,"&gt;="&amp;$BG$227,$P$228:$DC$228,"&lt;"&amp;$CL$227,P354:DC354,"▲")</f>
        <v>0</v>
      </c>
      <c r="DP354" s="73">
        <f>SUM(DM354:DN354)</f>
        <v>0</v>
      </c>
      <c r="DQ354" s="76">
        <f>IFERROR(DN354/DP354,0)</f>
        <v>0</v>
      </c>
      <c r="DS354" s="13"/>
      <c r="DT354" s="65">
        <f>COUNTIFS($P$228:$DC$228,"&gt;="&amp;$BU$6,$P$228:$DC$228,"&lt;="&amp;$CL$6,$P$228:$DC$228,"&gt;="&amp;$CL$227,$P$228:$DC$228,"&lt;"&amp;$DD$228,P354:DC354,"★")</f>
        <v>0</v>
      </c>
      <c r="DU354" s="65">
        <f>COUNTIFS($P$228:$DC$228,"&gt;="&amp;$BU$6,$P$228:$DC$228,"&lt;="&amp;$CL$6,$P$228:$DC$228,"&gt;="&amp;$CL$227,$P$228:$DC$228,"&lt;"&amp;$DD$228,P354:DC354,"●")</f>
        <v>0</v>
      </c>
      <c r="DV354" s="65">
        <f>COUNTIFS($P$228:$DC$228,"&gt;="&amp;$BU$6,$P$228:$DC$228,"&lt;="&amp;$CL$6,$P$228:$DC$228,"&gt;="&amp;$CL$227,$P$228:$DC$228,"&lt;"&amp;$DD$228,P354:DC354,"▲")</f>
        <v>0</v>
      </c>
      <c r="DW354" s="73">
        <f>SUM(DT354:DU354)</f>
        <v>0</v>
      </c>
      <c r="DX354" s="76">
        <f>IFERROR(DU354/DW354,0)</f>
        <v>0</v>
      </c>
    </row>
    <row r="355" spans="2:128" ht="15" customHeight="1" x14ac:dyDescent="0.15">
      <c r="B355" s="130"/>
      <c r="C355" s="130"/>
      <c r="D355" s="130"/>
      <c r="E355" s="120" t="str">
        <f>$E$23</f>
        <v xml:space="preserve"> </v>
      </c>
      <c r="F355" s="121"/>
      <c r="G355" s="121"/>
      <c r="H355" s="121"/>
      <c r="I355" s="121"/>
      <c r="J355" s="122"/>
      <c r="K355" s="123" t="str">
        <f>$K$23</f>
        <v>小松　二郎</v>
      </c>
      <c r="L355" s="124"/>
      <c r="M355" s="124"/>
      <c r="N355" s="124"/>
      <c r="O355" s="124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1"/>
      <c r="BN355" s="101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01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01"/>
      <c r="CO355" s="101"/>
      <c r="CP355" s="101"/>
      <c r="CQ355" s="101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01"/>
      <c r="DC355" s="103"/>
      <c r="DD355" s="34"/>
      <c r="DE355" s="13"/>
      <c r="DF355" s="65">
        <f t="shared" ref="DF355:DF371" si="1261">COUNTIFS($P$228:$DC$228,"&gt;="&amp;$BU$6,$P$228:$DC$228,"&lt;="&amp;$CL$6,$P$228:$DC$228,"&gt;="&amp;$AB$227,$P$228:$DC$228,"&lt;"&amp;$BG$227,P355:DC355,"★")</f>
        <v>0</v>
      </c>
      <c r="DG355" s="65">
        <f t="shared" ref="DG355:DG371" si="1262">COUNTIFS($P$228:$DC$228,"&gt;="&amp;$BU$6,$P$228:$DC$228,"&lt;="&amp;$CL$6,$P$228:$DC$228,"&gt;="&amp;$AB$227,$P$228:$DC$228,"&lt;"&amp;$BG$227,P355:DC355,"●")</f>
        <v>0</v>
      </c>
      <c r="DH355" s="65">
        <f t="shared" ref="DH355:DH371" si="1263">COUNTIFS($P$228:$DC$228,"&gt;="&amp;$BU$6,$P$228:$DC$228,"&lt;="&amp;$CL$6,$P$228:$DC$228,"&gt;="&amp;$AB$227,$P$228:$DC$228,"&lt;"&amp;$BG$227,P355:DC355,"▲")</f>
        <v>0</v>
      </c>
      <c r="DI355" s="73">
        <f t="shared" ref="DI355:DI371" si="1264">SUM(DF355:DG355)</f>
        <v>0</v>
      </c>
      <c r="DJ355" s="76">
        <f t="shared" ref="DJ355:DJ371" si="1265">IFERROR(DG355/DI355,0)</f>
        <v>0</v>
      </c>
      <c r="DM355" s="65">
        <f t="shared" ref="DM355:DM371" si="1266">COUNTIFS($P$228:$DC$228,"&gt;="&amp;$BU$6,$P$228:$DC$228,"&lt;="&amp;$CL$6,$P$228:$DC$228,"&gt;="&amp;$BG$227,$P$228:$DC$228,"&lt;"&amp;$CL$227,P355:DC355,"★")</f>
        <v>0</v>
      </c>
      <c r="DN355" s="65">
        <f t="shared" ref="DN355:DN371" si="1267">COUNTIFS($P$228:$DC$228,"&gt;="&amp;$BU$6,$P$228:$DC$228,"&lt;="&amp;$CL$6,$P$228:$DC$228,"&gt;="&amp;$BG$227,$P$228:$DC$228,"&lt;"&amp;$CL$227,P355:DC355,"●")</f>
        <v>0</v>
      </c>
      <c r="DO355" s="65">
        <f t="shared" ref="DO355:DO371" si="1268">COUNTIFS($P$228:$DC$228,"&gt;="&amp;$BU$6,$P$228:$DC$228,"&lt;="&amp;$CL$6,$P$228:$DC$228,"&gt;="&amp;$BG$227,$P$228:$DC$228,"&lt;"&amp;$CL$227,P355:DC355,"▲")</f>
        <v>0</v>
      </c>
      <c r="DP355" s="73">
        <f t="shared" ref="DP355:DP371" si="1269">SUM(DM355:DN355)</f>
        <v>0</v>
      </c>
      <c r="DQ355" s="76">
        <f t="shared" ref="DQ355:DQ371" si="1270">IFERROR(DN355/DP355,0)</f>
        <v>0</v>
      </c>
      <c r="DT355" s="65">
        <f t="shared" ref="DT355:DT371" si="1271">COUNTIFS($P$228:$DC$228,"&gt;="&amp;$BU$6,$P$228:$DC$228,"&lt;="&amp;$CL$6,$P$228:$DC$228,"&gt;="&amp;$CL$227,$P$228:$DC$228,"&lt;"&amp;$DD$228,P355:DC355,"★")</f>
        <v>0</v>
      </c>
      <c r="DU355" s="65">
        <f t="shared" ref="DU355:DU371" si="1272">COUNTIFS($P$228:$DC$228,"&gt;="&amp;$BU$6,$P$228:$DC$228,"&lt;="&amp;$CL$6,$P$228:$DC$228,"&gt;="&amp;$CL$227,$P$228:$DC$228,"&lt;"&amp;$DD$228,P355:DC355,"●")</f>
        <v>0</v>
      </c>
      <c r="DV355" s="65">
        <f t="shared" ref="DV355:DV371" si="1273">COUNTIFS($P$228:$DC$228,"&gt;="&amp;$BU$6,$P$228:$DC$228,"&lt;="&amp;$CL$6,$P$228:$DC$228,"&gt;="&amp;$CL$227,$P$228:$DC$228,"&lt;"&amp;$DD$228,P355:DC355,"▲")</f>
        <v>0</v>
      </c>
      <c r="DW355" s="73">
        <f t="shared" ref="DW355:DW371" si="1274">SUM(DT355:DU355)</f>
        <v>0</v>
      </c>
      <c r="DX355" s="76">
        <f t="shared" ref="DX355:DX371" si="1275">IFERROR(DU355/DW355,0)</f>
        <v>0</v>
      </c>
    </row>
    <row r="356" spans="2:128" ht="15" customHeight="1" x14ac:dyDescent="0.15">
      <c r="B356" s="130"/>
      <c r="C356" s="130"/>
      <c r="D356" s="130"/>
      <c r="E356" s="120" t="str">
        <f>$E$24</f>
        <v xml:space="preserve"> </v>
      </c>
      <c r="F356" s="121"/>
      <c r="G356" s="121"/>
      <c r="H356" s="121"/>
      <c r="I356" s="121"/>
      <c r="J356" s="122"/>
      <c r="K356" s="123" t="str">
        <f>$K$24</f>
        <v>小松　三郎</v>
      </c>
      <c r="L356" s="124"/>
      <c r="M356" s="124"/>
      <c r="N356" s="124"/>
      <c r="O356" s="124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1"/>
      <c r="BN356" s="101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01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01"/>
      <c r="CO356" s="101"/>
      <c r="CP356" s="101"/>
      <c r="CQ356" s="101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01"/>
      <c r="DC356" s="103"/>
      <c r="DD356" s="34"/>
      <c r="DE356" s="13"/>
      <c r="DF356" s="65">
        <f t="shared" si="1261"/>
        <v>0</v>
      </c>
      <c r="DG356" s="65">
        <f t="shared" si="1262"/>
        <v>0</v>
      </c>
      <c r="DH356" s="65">
        <f t="shared" si="1263"/>
        <v>0</v>
      </c>
      <c r="DI356" s="73">
        <f t="shared" si="1264"/>
        <v>0</v>
      </c>
      <c r="DJ356" s="76">
        <f t="shared" si="1265"/>
        <v>0</v>
      </c>
      <c r="DM356" s="65">
        <f t="shared" si="1266"/>
        <v>0</v>
      </c>
      <c r="DN356" s="65">
        <f t="shared" si="1267"/>
        <v>0</v>
      </c>
      <c r="DO356" s="65">
        <f t="shared" si="1268"/>
        <v>0</v>
      </c>
      <c r="DP356" s="73">
        <f t="shared" si="1269"/>
        <v>0</v>
      </c>
      <c r="DQ356" s="76">
        <f t="shared" si="1270"/>
        <v>0</v>
      </c>
      <c r="DT356" s="65">
        <f t="shared" si="1271"/>
        <v>0</v>
      </c>
      <c r="DU356" s="65">
        <f t="shared" si="1272"/>
        <v>0</v>
      </c>
      <c r="DV356" s="65">
        <f t="shared" si="1273"/>
        <v>0</v>
      </c>
      <c r="DW356" s="73">
        <f t="shared" si="1274"/>
        <v>0</v>
      </c>
      <c r="DX356" s="76">
        <f t="shared" si="1275"/>
        <v>0</v>
      </c>
    </row>
    <row r="357" spans="2:128" ht="15" customHeight="1" x14ac:dyDescent="0.15">
      <c r="B357" s="130"/>
      <c r="C357" s="130"/>
      <c r="D357" s="130"/>
      <c r="E357" s="120" t="str">
        <f>$E$25</f>
        <v xml:space="preserve"> </v>
      </c>
      <c r="F357" s="121"/>
      <c r="G357" s="121"/>
      <c r="H357" s="121"/>
      <c r="I357" s="121"/>
      <c r="J357" s="122"/>
      <c r="K357" s="123" t="str">
        <f>$K$25</f>
        <v>小松　四郎</v>
      </c>
      <c r="L357" s="124"/>
      <c r="M357" s="124"/>
      <c r="N357" s="124"/>
      <c r="O357" s="124"/>
      <c r="P357" s="101"/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1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1"/>
      <c r="BN357" s="101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01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01"/>
      <c r="CO357" s="101"/>
      <c r="CP357" s="101"/>
      <c r="CQ357" s="101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01"/>
      <c r="DC357" s="103"/>
      <c r="DD357" s="34"/>
      <c r="DE357" s="13"/>
      <c r="DF357" s="65">
        <f t="shared" si="1261"/>
        <v>0</v>
      </c>
      <c r="DG357" s="65">
        <f t="shared" si="1262"/>
        <v>0</v>
      </c>
      <c r="DH357" s="65">
        <f t="shared" si="1263"/>
        <v>0</v>
      </c>
      <c r="DI357" s="73">
        <f t="shared" si="1264"/>
        <v>0</v>
      </c>
      <c r="DJ357" s="76">
        <f t="shared" si="1265"/>
        <v>0</v>
      </c>
      <c r="DM357" s="65">
        <f t="shared" si="1266"/>
        <v>0</v>
      </c>
      <c r="DN357" s="65">
        <f t="shared" si="1267"/>
        <v>0</v>
      </c>
      <c r="DO357" s="65">
        <f t="shared" si="1268"/>
        <v>0</v>
      </c>
      <c r="DP357" s="73">
        <f t="shared" si="1269"/>
        <v>0</v>
      </c>
      <c r="DQ357" s="76">
        <f t="shared" si="1270"/>
        <v>0</v>
      </c>
      <c r="DT357" s="65">
        <f t="shared" si="1271"/>
        <v>0</v>
      </c>
      <c r="DU357" s="65">
        <f t="shared" si="1272"/>
        <v>0</v>
      </c>
      <c r="DV357" s="65">
        <f t="shared" si="1273"/>
        <v>0</v>
      </c>
      <c r="DW357" s="73">
        <f t="shared" si="1274"/>
        <v>0</v>
      </c>
      <c r="DX357" s="76">
        <f t="shared" si="1275"/>
        <v>0</v>
      </c>
    </row>
    <row r="358" spans="2:128" ht="15" customHeight="1" x14ac:dyDescent="0.15">
      <c r="B358" s="130"/>
      <c r="C358" s="130"/>
      <c r="D358" s="130"/>
      <c r="E358" s="120" t="str">
        <f>$E$26</f>
        <v xml:space="preserve"> </v>
      </c>
      <c r="F358" s="121"/>
      <c r="G358" s="121"/>
      <c r="H358" s="121"/>
      <c r="I358" s="121"/>
      <c r="J358" s="122"/>
      <c r="K358" s="123" t="str">
        <f>$K$26</f>
        <v>小松　五郎</v>
      </c>
      <c r="L358" s="124"/>
      <c r="M358" s="124"/>
      <c r="N358" s="124"/>
      <c r="O358" s="124"/>
      <c r="P358" s="101"/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1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1"/>
      <c r="BN358" s="101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01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01"/>
      <c r="CO358" s="101"/>
      <c r="CP358" s="101"/>
      <c r="CQ358" s="101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01"/>
      <c r="DC358" s="103"/>
      <c r="DD358" s="34"/>
      <c r="DE358" s="13"/>
      <c r="DF358" s="65">
        <f t="shared" si="1261"/>
        <v>0</v>
      </c>
      <c r="DG358" s="65">
        <f t="shared" si="1262"/>
        <v>0</v>
      </c>
      <c r="DH358" s="65">
        <f t="shared" si="1263"/>
        <v>0</v>
      </c>
      <c r="DI358" s="73">
        <f t="shared" si="1264"/>
        <v>0</v>
      </c>
      <c r="DJ358" s="76">
        <f t="shared" si="1265"/>
        <v>0</v>
      </c>
      <c r="DM358" s="65">
        <f t="shared" si="1266"/>
        <v>0</v>
      </c>
      <c r="DN358" s="65">
        <f t="shared" si="1267"/>
        <v>0</v>
      </c>
      <c r="DO358" s="65">
        <f t="shared" si="1268"/>
        <v>0</v>
      </c>
      <c r="DP358" s="73">
        <f t="shared" si="1269"/>
        <v>0</v>
      </c>
      <c r="DQ358" s="76">
        <f t="shared" si="1270"/>
        <v>0</v>
      </c>
      <c r="DT358" s="65">
        <f t="shared" si="1271"/>
        <v>0</v>
      </c>
      <c r="DU358" s="65">
        <f t="shared" si="1272"/>
        <v>0</v>
      </c>
      <c r="DV358" s="65">
        <f t="shared" si="1273"/>
        <v>0</v>
      </c>
      <c r="DW358" s="73">
        <f t="shared" si="1274"/>
        <v>0</v>
      </c>
      <c r="DX358" s="76">
        <f t="shared" si="1275"/>
        <v>0</v>
      </c>
    </row>
    <row r="359" spans="2:128" ht="15" customHeight="1" x14ac:dyDescent="0.15">
      <c r="B359" s="130"/>
      <c r="C359" s="130"/>
      <c r="D359" s="130"/>
      <c r="E359" s="120" t="str">
        <f>$E$27</f>
        <v xml:space="preserve"> </v>
      </c>
      <c r="F359" s="121"/>
      <c r="G359" s="121"/>
      <c r="H359" s="121"/>
      <c r="I359" s="121"/>
      <c r="J359" s="122"/>
      <c r="K359" s="123" t="str">
        <f>$K$27</f>
        <v>小松　六郎</v>
      </c>
      <c r="L359" s="124"/>
      <c r="M359" s="124"/>
      <c r="N359" s="124"/>
      <c r="O359" s="124"/>
      <c r="P359" s="101"/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1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1"/>
      <c r="BN359" s="101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01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01"/>
      <c r="CO359" s="101"/>
      <c r="CP359" s="101"/>
      <c r="CQ359" s="101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01"/>
      <c r="DC359" s="103"/>
      <c r="DD359" s="34"/>
      <c r="DE359" s="13"/>
      <c r="DF359" s="65">
        <f t="shared" si="1261"/>
        <v>0</v>
      </c>
      <c r="DG359" s="65">
        <f t="shared" si="1262"/>
        <v>0</v>
      </c>
      <c r="DH359" s="65">
        <f t="shared" si="1263"/>
        <v>0</v>
      </c>
      <c r="DI359" s="73">
        <f t="shared" si="1264"/>
        <v>0</v>
      </c>
      <c r="DJ359" s="76">
        <f t="shared" si="1265"/>
        <v>0</v>
      </c>
      <c r="DM359" s="65">
        <f t="shared" si="1266"/>
        <v>0</v>
      </c>
      <c r="DN359" s="65">
        <f t="shared" si="1267"/>
        <v>0</v>
      </c>
      <c r="DO359" s="65">
        <f t="shared" si="1268"/>
        <v>0</v>
      </c>
      <c r="DP359" s="73">
        <f t="shared" si="1269"/>
        <v>0</v>
      </c>
      <c r="DQ359" s="76">
        <f t="shared" si="1270"/>
        <v>0</v>
      </c>
      <c r="DT359" s="65">
        <f t="shared" si="1271"/>
        <v>0</v>
      </c>
      <c r="DU359" s="65">
        <f t="shared" si="1272"/>
        <v>0</v>
      </c>
      <c r="DV359" s="65">
        <f t="shared" si="1273"/>
        <v>0</v>
      </c>
      <c r="DW359" s="73">
        <f t="shared" si="1274"/>
        <v>0</v>
      </c>
      <c r="DX359" s="76">
        <f t="shared" si="1275"/>
        <v>0</v>
      </c>
    </row>
    <row r="360" spans="2:128" ht="15" customHeight="1" x14ac:dyDescent="0.15">
      <c r="B360" s="130"/>
      <c r="C360" s="130"/>
      <c r="D360" s="130"/>
      <c r="E360" s="120" t="str">
        <f>$E$28</f>
        <v>▲建設（一次下請）</v>
      </c>
      <c r="F360" s="121"/>
      <c r="G360" s="121"/>
      <c r="H360" s="121"/>
      <c r="I360" s="121"/>
      <c r="J360" s="122"/>
      <c r="K360" s="123" t="str">
        <f>$K$28</f>
        <v>小松　一郎</v>
      </c>
      <c r="L360" s="124"/>
      <c r="M360" s="124"/>
      <c r="N360" s="124"/>
      <c r="O360" s="124"/>
      <c r="P360" s="101"/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1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1"/>
      <c r="BN360" s="101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01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01"/>
      <c r="CO360" s="101"/>
      <c r="CP360" s="101"/>
      <c r="CQ360" s="101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01"/>
      <c r="DC360" s="103"/>
      <c r="DD360" s="34"/>
      <c r="DE360" s="13"/>
      <c r="DF360" s="65">
        <f t="shared" si="1261"/>
        <v>0</v>
      </c>
      <c r="DG360" s="65">
        <f t="shared" si="1262"/>
        <v>0</v>
      </c>
      <c r="DH360" s="65">
        <f t="shared" si="1263"/>
        <v>0</v>
      </c>
      <c r="DI360" s="73">
        <f t="shared" si="1264"/>
        <v>0</v>
      </c>
      <c r="DJ360" s="76">
        <f t="shared" si="1265"/>
        <v>0</v>
      </c>
      <c r="DM360" s="65">
        <f t="shared" si="1266"/>
        <v>0</v>
      </c>
      <c r="DN360" s="65">
        <f t="shared" si="1267"/>
        <v>0</v>
      </c>
      <c r="DO360" s="65">
        <f t="shared" si="1268"/>
        <v>0</v>
      </c>
      <c r="DP360" s="73">
        <f t="shared" si="1269"/>
        <v>0</v>
      </c>
      <c r="DQ360" s="76">
        <f t="shared" si="1270"/>
        <v>0</v>
      </c>
      <c r="DT360" s="65">
        <f t="shared" si="1271"/>
        <v>0</v>
      </c>
      <c r="DU360" s="65">
        <f t="shared" si="1272"/>
        <v>0</v>
      </c>
      <c r="DV360" s="65">
        <f t="shared" si="1273"/>
        <v>0</v>
      </c>
      <c r="DW360" s="73">
        <f t="shared" si="1274"/>
        <v>0</v>
      </c>
      <c r="DX360" s="76">
        <f t="shared" si="1275"/>
        <v>0</v>
      </c>
    </row>
    <row r="361" spans="2:128" ht="15" customHeight="1" x14ac:dyDescent="0.15">
      <c r="B361" s="130"/>
      <c r="C361" s="130"/>
      <c r="D361" s="130"/>
      <c r="E361" s="120" t="str">
        <f>$E$29</f>
        <v xml:space="preserve"> </v>
      </c>
      <c r="F361" s="121"/>
      <c r="G361" s="121"/>
      <c r="H361" s="121"/>
      <c r="I361" s="121"/>
      <c r="J361" s="122"/>
      <c r="K361" s="123" t="str">
        <f>$K$29</f>
        <v>小松　二郎</v>
      </c>
      <c r="L361" s="124"/>
      <c r="M361" s="124"/>
      <c r="N361" s="124"/>
      <c r="O361" s="124"/>
      <c r="P361" s="101"/>
      <c r="Q361" s="101"/>
      <c r="R361" s="101"/>
      <c r="S361" s="101"/>
      <c r="T361" s="101"/>
      <c r="U361" s="101"/>
      <c r="V361" s="101"/>
      <c r="W361" s="101"/>
      <c r="X361" s="101"/>
      <c r="Y361" s="101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01"/>
      <c r="AK361" s="101"/>
      <c r="AL361" s="101"/>
      <c r="AM361" s="101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01"/>
      <c r="AY361" s="101"/>
      <c r="AZ361" s="101"/>
      <c r="BA361" s="101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01"/>
      <c r="BM361" s="101"/>
      <c r="BN361" s="101"/>
      <c r="BO361" s="101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01"/>
      <c r="CA361" s="101"/>
      <c r="CB361" s="101"/>
      <c r="CC361" s="101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01"/>
      <c r="CO361" s="101"/>
      <c r="CP361" s="101"/>
      <c r="CQ361" s="101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01"/>
      <c r="DC361" s="103"/>
      <c r="DD361" s="34"/>
      <c r="DE361" s="13"/>
      <c r="DF361" s="65">
        <f t="shared" si="1261"/>
        <v>0</v>
      </c>
      <c r="DG361" s="65">
        <f t="shared" si="1262"/>
        <v>0</v>
      </c>
      <c r="DH361" s="65">
        <f t="shared" si="1263"/>
        <v>0</v>
      </c>
      <c r="DI361" s="73">
        <f t="shared" si="1264"/>
        <v>0</v>
      </c>
      <c r="DJ361" s="76">
        <f t="shared" si="1265"/>
        <v>0</v>
      </c>
      <c r="DM361" s="65">
        <f t="shared" si="1266"/>
        <v>0</v>
      </c>
      <c r="DN361" s="65">
        <f t="shared" si="1267"/>
        <v>0</v>
      </c>
      <c r="DO361" s="65">
        <f t="shared" si="1268"/>
        <v>0</v>
      </c>
      <c r="DP361" s="73">
        <f t="shared" si="1269"/>
        <v>0</v>
      </c>
      <c r="DQ361" s="76">
        <f t="shared" si="1270"/>
        <v>0</v>
      </c>
      <c r="DT361" s="65">
        <f t="shared" si="1271"/>
        <v>0</v>
      </c>
      <c r="DU361" s="65">
        <f t="shared" si="1272"/>
        <v>0</v>
      </c>
      <c r="DV361" s="65">
        <f t="shared" si="1273"/>
        <v>0</v>
      </c>
      <c r="DW361" s="73">
        <f t="shared" si="1274"/>
        <v>0</v>
      </c>
      <c r="DX361" s="76">
        <f t="shared" si="1275"/>
        <v>0</v>
      </c>
    </row>
    <row r="362" spans="2:128" ht="15" customHeight="1" x14ac:dyDescent="0.15">
      <c r="B362" s="130"/>
      <c r="C362" s="130"/>
      <c r="D362" s="130"/>
      <c r="E362" s="120" t="str">
        <f>$E$30</f>
        <v xml:space="preserve"> </v>
      </c>
      <c r="F362" s="121"/>
      <c r="G362" s="121"/>
      <c r="H362" s="121"/>
      <c r="I362" s="121"/>
      <c r="J362" s="122"/>
      <c r="K362" s="123" t="str">
        <f>$K$30</f>
        <v>小松　三郎</v>
      </c>
      <c r="L362" s="124"/>
      <c r="M362" s="124"/>
      <c r="N362" s="124"/>
      <c r="O362" s="124"/>
      <c r="P362" s="101"/>
      <c r="Q362" s="101"/>
      <c r="R362" s="101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1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1"/>
      <c r="BN362" s="101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01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01"/>
      <c r="DC362" s="103"/>
      <c r="DD362" s="34"/>
      <c r="DE362" s="13"/>
      <c r="DF362" s="65">
        <f t="shared" si="1261"/>
        <v>0</v>
      </c>
      <c r="DG362" s="65">
        <f t="shared" si="1262"/>
        <v>0</v>
      </c>
      <c r="DH362" s="65">
        <f t="shared" si="1263"/>
        <v>0</v>
      </c>
      <c r="DI362" s="73">
        <f t="shared" si="1264"/>
        <v>0</v>
      </c>
      <c r="DJ362" s="76">
        <f t="shared" si="1265"/>
        <v>0</v>
      </c>
      <c r="DM362" s="65">
        <f t="shared" si="1266"/>
        <v>0</v>
      </c>
      <c r="DN362" s="65">
        <f t="shared" si="1267"/>
        <v>0</v>
      </c>
      <c r="DO362" s="65">
        <f t="shared" si="1268"/>
        <v>0</v>
      </c>
      <c r="DP362" s="73">
        <f t="shared" si="1269"/>
        <v>0</v>
      </c>
      <c r="DQ362" s="76">
        <f t="shared" si="1270"/>
        <v>0</v>
      </c>
      <c r="DT362" s="65">
        <f t="shared" si="1271"/>
        <v>0</v>
      </c>
      <c r="DU362" s="65">
        <f t="shared" si="1272"/>
        <v>0</v>
      </c>
      <c r="DV362" s="65">
        <f t="shared" si="1273"/>
        <v>0</v>
      </c>
      <c r="DW362" s="73">
        <f t="shared" si="1274"/>
        <v>0</v>
      </c>
      <c r="DX362" s="76">
        <f t="shared" si="1275"/>
        <v>0</v>
      </c>
    </row>
    <row r="363" spans="2:128" ht="15" customHeight="1" x14ac:dyDescent="0.15">
      <c r="B363" s="130"/>
      <c r="C363" s="130"/>
      <c r="D363" s="130"/>
      <c r="E363" s="120" t="str">
        <f>$E$31</f>
        <v xml:space="preserve"> </v>
      </c>
      <c r="F363" s="121"/>
      <c r="G363" s="121"/>
      <c r="H363" s="121"/>
      <c r="I363" s="121"/>
      <c r="J363" s="122"/>
      <c r="K363" s="123" t="str">
        <f>$K$31</f>
        <v>小松　四郎</v>
      </c>
      <c r="L363" s="124"/>
      <c r="M363" s="124"/>
      <c r="N363" s="124"/>
      <c r="O363" s="124"/>
      <c r="P363" s="101"/>
      <c r="Q363" s="101"/>
      <c r="R363" s="101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1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1"/>
      <c r="BN363" s="101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01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01"/>
      <c r="DC363" s="103"/>
      <c r="DD363" s="34"/>
      <c r="DE363" s="13"/>
      <c r="DF363" s="65">
        <f t="shared" si="1261"/>
        <v>0</v>
      </c>
      <c r="DG363" s="65">
        <f t="shared" si="1262"/>
        <v>0</v>
      </c>
      <c r="DH363" s="65">
        <f t="shared" si="1263"/>
        <v>0</v>
      </c>
      <c r="DI363" s="73">
        <f t="shared" si="1264"/>
        <v>0</v>
      </c>
      <c r="DJ363" s="76">
        <f t="shared" si="1265"/>
        <v>0</v>
      </c>
      <c r="DM363" s="65">
        <f t="shared" si="1266"/>
        <v>0</v>
      </c>
      <c r="DN363" s="65">
        <f t="shared" si="1267"/>
        <v>0</v>
      </c>
      <c r="DO363" s="65">
        <f t="shared" si="1268"/>
        <v>0</v>
      </c>
      <c r="DP363" s="73">
        <f t="shared" si="1269"/>
        <v>0</v>
      </c>
      <c r="DQ363" s="76">
        <f t="shared" si="1270"/>
        <v>0</v>
      </c>
      <c r="DT363" s="65">
        <f t="shared" si="1271"/>
        <v>0</v>
      </c>
      <c r="DU363" s="65">
        <f t="shared" si="1272"/>
        <v>0</v>
      </c>
      <c r="DV363" s="65">
        <f t="shared" si="1273"/>
        <v>0</v>
      </c>
      <c r="DW363" s="73">
        <f t="shared" si="1274"/>
        <v>0</v>
      </c>
      <c r="DX363" s="76">
        <f t="shared" si="1275"/>
        <v>0</v>
      </c>
    </row>
    <row r="364" spans="2:128" ht="15" customHeight="1" x14ac:dyDescent="0.15">
      <c r="B364" s="130"/>
      <c r="C364" s="130"/>
      <c r="D364" s="130"/>
      <c r="E364" s="120" t="str">
        <f>$E$32</f>
        <v xml:space="preserve"> </v>
      </c>
      <c r="F364" s="121"/>
      <c r="G364" s="121"/>
      <c r="H364" s="121"/>
      <c r="I364" s="121"/>
      <c r="J364" s="122"/>
      <c r="K364" s="123" t="str">
        <f>$K$32</f>
        <v>小松　五郎</v>
      </c>
      <c r="L364" s="124"/>
      <c r="M364" s="124"/>
      <c r="N364" s="124"/>
      <c r="O364" s="124"/>
      <c r="P364" s="101"/>
      <c r="Q364" s="101"/>
      <c r="R364" s="101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1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1"/>
      <c r="BN364" s="101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01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01"/>
      <c r="DC364" s="103"/>
      <c r="DD364" s="34"/>
      <c r="DE364" s="13"/>
      <c r="DF364" s="65">
        <f t="shared" si="1261"/>
        <v>0</v>
      </c>
      <c r="DG364" s="65">
        <f t="shared" si="1262"/>
        <v>0</v>
      </c>
      <c r="DH364" s="65">
        <f t="shared" si="1263"/>
        <v>0</v>
      </c>
      <c r="DI364" s="73">
        <f t="shared" si="1264"/>
        <v>0</v>
      </c>
      <c r="DJ364" s="76">
        <f t="shared" si="1265"/>
        <v>0</v>
      </c>
      <c r="DM364" s="65">
        <f t="shared" si="1266"/>
        <v>0</v>
      </c>
      <c r="DN364" s="65">
        <f t="shared" si="1267"/>
        <v>0</v>
      </c>
      <c r="DO364" s="65">
        <f t="shared" si="1268"/>
        <v>0</v>
      </c>
      <c r="DP364" s="73">
        <f t="shared" si="1269"/>
        <v>0</v>
      </c>
      <c r="DQ364" s="76">
        <f t="shared" si="1270"/>
        <v>0</v>
      </c>
      <c r="DT364" s="65">
        <f t="shared" si="1271"/>
        <v>0</v>
      </c>
      <c r="DU364" s="65">
        <f t="shared" si="1272"/>
        <v>0</v>
      </c>
      <c r="DV364" s="65">
        <f t="shared" si="1273"/>
        <v>0</v>
      </c>
      <c r="DW364" s="73">
        <f t="shared" si="1274"/>
        <v>0</v>
      </c>
      <c r="DX364" s="76">
        <f t="shared" si="1275"/>
        <v>0</v>
      </c>
    </row>
    <row r="365" spans="2:128" ht="15" customHeight="1" x14ac:dyDescent="0.15">
      <c r="B365" s="130"/>
      <c r="C365" s="130"/>
      <c r="D365" s="130"/>
      <c r="E365" s="120" t="str">
        <f>$E$33</f>
        <v xml:space="preserve"> </v>
      </c>
      <c r="F365" s="121"/>
      <c r="G365" s="121"/>
      <c r="H365" s="121"/>
      <c r="I365" s="121"/>
      <c r="J365" s="122"/>
      <c r="K365" s="123" t="str">
        <f>$K$33</f>
        <v>小松　六郎</v>
      </c>
      <c r="L365" s="124"/>
      <c r="M365" s="124"/>
      <c r="N365" s="124"/>
      <c r="O365" s="124"/>
      <c r="P365" s="101"/>
      <c r="Q365" s="101"/>
      <c r="R365" s="101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1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1"/>
      <c r="BN365" s="101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01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01"/>
      <c r="CO365" s="101"/>
      <c r="CP365" s="101"/>
      <c r="CQ365" s="101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01"/>
      <c r="DC365" s="103"/>
      <c r="DD365" s="34"/>
      <c r="DE365" s="13"/>
      <c r="DF365" s="65">
        <f t="shared" si="1261"/>
        <v>0</v>
      </c>
      <c r="DG365" s="65">
        <f t="shared" si="1262"/>
        <v>0</v>
      </c>
      <c r="DH365" s="65">
        <f t="shared" si="1263"/>
        <v>0</v>
      </c>
      <c r="DI365" s="73">
        <f t="shared" si="1264"/>
        <v>0</v>
      </c>
      <c r="DJ365" s="76">
        <f t="shared" si="1265"/>
        <v>0</v>
      </c>
      <c r="DM365" s="65">
        <f t="shared" si="1266"/>
        <v>0</v>
      </c>
      <c r="DN365" s="65">
        <f t="shared" si="1267"/>
        <v>0</v>
      </c>
      <c r="DO365" s="65">
        <f t="shared" si="1268"/>
        <v>0</v>
      </c>
      <c r="DP365" s="73">
        <f t="shared" si="1269"/>
        <v>0</v>
      </c>
      <c r="DQ365" s="76">
        <f t="shared" si="1270"/>
        <v>0</v>
      </c>
      <c r="DT365" s="65">
        <f t="shared" si="1271"/>
        <v>0</v>
      </c>
      <c r="DU365" s="65">
        <f t="shared" si="1272"/>
        <v>0</v>
      </c>
      <c r="DV365" s="65">
        <f t="shared" si="1273"/>
        <v>0</v>
      </c>
      <c r="DW365" s="73">
        <f t="shared" si="1274"/>
        <v>0</v>
      </c>
      <c r="DX365" s="76">
        <f t="shared" si="1275"/>
        <v>0</v>
      </c>
    </row>
    <row r="366" spans="2:128" ht="15" customHeight="1" x14ac:dyDescent="0.15">
      <c r="B366" s="117"/>
      <c r="C366" s="117"/>
      <c r="D366" s="117"/>
      <c r="E366" s="120" t="str">
        <f>$E$34</f>
        <v>■建設（二次下請）</v>
      </c>
      <c r="F366" s="121"/>
      <c r="G366" s="121"/>
      <c r="H366" s="121"/>
      <c r="I366" s="121"/>
      <c r="J366" s="122"/>
      <c r="K366" s="123" t="str">
        <f>$K$34</f>
        <v>小松　一郎</v>
      </c>
      <c r="L366" s="124"/>
      <c r="M366" s="124"/>
      <c r="N366" s="124"/>
      <c r="O366" s="124"/>
      <c r="P366" s="101"/>
      <c r="Q366" s="101"/>
      <c r="R366" s="101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1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1"/>
      <c r="BN366" s="101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01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01"/>
      <c r="DC366" s="103"/>
      <c r="DD366" s="34"/>
      <c r="DE366" s="13"/>
      <c r="DF366" s="65">
        <f t="shared" si="1261"/>
        <v>0</v>
      </c>
      <c r="DG366" s="65">
        <f t="shared" si="1262"/>
        <v>0</v>
      </c>
      <c r="DH366" s="65">
        <f t="shared" si="1263"/>
        <v>0</v>
      </c>
      <c r="DI366" s="73">
        <f t="shared" si="1264"/>
        <v>0</v>
      </c>
      <c r="DJ366" s="76">
        <f t="shared" si="1265"/>
        <v>0</v>
      </c>
      <c r="DM366" s="65">
        <f t="shared" si="1266"/>
        <v>0</v>
      </c>
      <c r="DN366" s="65">
        <f t="shared" si="1267"/>
        <v>0</v>
      </c>
      <c r="DO366" s="65">
        <f t="shared" si="1268"/>
        <v>0</v>
      </c>
      <c r="DP366" s="73">
        <f t="shared" si="1269"/>
        <v>0</v>
      </c>
      <c r="DQ366" s="76">
        <f t="shared" si="1270"/>
        <v>0</v>
      </c>
      <c r="DT366" s="65">
        <f t="shared" si="1271"/>
        <v>0</v>
      </c>
      <c r="DU366" s="65">
        <f t="shared" si="1272"/>
        <v>0</v>
      </c>
      <c r="DV366" s="65">
        <f t="shared" si="1273"/>
        <v>0</v>
      </c>
      <c r="DW366" s="73">
        <f t="shared" si="1274"/>
        <v>0</v>
      </c>
      <c r="DX366" s="76">
        <f t="shared" si="1275"/>
        <v>0</v>
      </c>
    </row>
    <row r="367" spans="2:128" ht="15" customHeight="1" x14ac:dyDescent="0.15">
      <c r="B367" s="117"/>
      <c r="C367" s="117"/>
      <c r="D367" s="117"/>
      <c r="E367" s="120" t="str">
        <f>$E$35</f>
        <v xml:space="preserve"> </v>
      </c>
      <c r="F367" s="121"/>
      <c r="G367" s="121"/>
      <c r="H367" s="121"/>
      <c r="I367" s="121"/>
      <c r="J367" s="122"/>
      <c r="K367" s="123" t="str">
        <f>$K$35</f>
        <v>小松　二郎</v>
      </c>
      <c r="L367" s="124"/>
      <c r="M367" s="124"/>
      <c r="N367" s="124"/>
      <c r="O367" s="124"/>
      <c r="P367" s="101"/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1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1"/>
      <c r="BN367" s="101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01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01"/>
      <c r="DC367" s="103"/>
      <c r="DD367" s="34"/>
      <c r="DE367" s="13"/>
      <c r="DF367" s="65">
        <f t="shared" si="1261"/>
        <v>0</v>
      </c>
      <c r="DG367" s="65">
        <f t="shared" si="1262"/>
        <v>0</v>
      </c>
      <c r="DH367" s="65">
        <f t="shared" si="1263"/>
        <v>0</v>
      </c>
      <c r="DI367" s="73">
        <f t="shared" si="1264"/>
        <v>0</v>
      </c>
      <c r="DJ367" s="76">
        <f t="shared" si="1265"/>
        <v>0</v>
      </c>
      <c r="DM367" s="65">
        <f t="shared" si="1266"/>
        <v>0</v>
      </c>
      <c r="DN367" s="65">
        <f t="shared" si="1267"/>
        <v>0</v>
      </c>
      <c r="DO367" s="65">
        <f t="shared" si="1268"/>
        <v>0</v>
      </c>
      <c r="DP367" s="73">
        <f t="shared" si="1269"/>
        <v>0</v>
      </c>
      <c r="DQ367" s="76">
        <f t="shared" si="1270"/>
        <v>0</v>
      </c>
      <c r="DT367" s="65">
        <f t="shared" si="1271"/>
        <v>0</v>
      </c>
      <c r="DU367" s="65">
        <f t="shared" si="1272"/>
        <v>0</v>
      </c>
      <c r="DV367" s="65">
        <f t="shared" si="1273"/>
        <v>0</v>
      </c>
      <c r="DW367" s="73">
        <f t="shared" si="1274"/>
        <v>0</v>
      </c>
      <c r="DX367" s="76">
        <f t="shared" si="1275"/>
        <v>0</v>
      </c>
    </row>
    <row r="368" spans="2:128" ht="15" customHeight="1" x14ac:dyDescent="0.15">
      <c r="B368" s="117"/>
      <c r="C368" s="117"/>
      <c r="D368" s="117"/>
      <c r="E368" s="120" t="str">
        <f>$E$36</f>
        <v xml:space="preserve"> </v>
      </c>
      <c r="F368" s="121"/>
      <c r="G368" s="121"/>
      <c r="H368" s="121"/>
      <c r="I368" s="121"/>
      <c r="J368" s="122"/>
      <c r="K368" s="123" t="str">
        <f>$K$36</f>
        <v>小松　三郎</v>
      </c>
      <c r="L368" s="124"/>
      <c r="M368" s="124"/>
      <c r="N368" s="124"/>
      <c r="O368" s="124"/>
      <c r="P368" s="101"/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01"/>
      <c r="AK368" s="101"/>
      <c r="AL368" s="101"/>
      <c r="AM368" s="101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01"/>
      <c r="AY368" s="101"/>
      <c r="AZ368" s="101"/>
      <c r="BA368" s="101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01"/>
      <c r="BM368" s="101"/>
      <c r="BN368" s="101"/>
      <c r="BO368" s="101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01"/>
      <c r="CA368" s="101"/>
      <c r="CB368" s="101"/>
      <c r="CC368" s="101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01"/>
      <c r="CO368" s="101"/>
      <c r="CP368" s="101"/>
      <c r="CQ368" s="101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01"/>
      <c r="DC368" s="103"/>
      <c r="DD368" s="34"/>
      <c r="DE368" s="13"/>
      <c r="DF368" s="65">
        <f t="shared" si="1261"/>
        <v>0</v>
      </c>
      <c r="DG368" s="65">
        <f t="shared" si="1262"/>
        <v>0</v>
      </c>
      <c r="DH368" s="65">
        <f t="shared" si="1263"/>
        <v>0</v>
      </c>
      <c r="DI368" s="73">
        <f t="shared" si="1264"/>
        <v>0</v>
      </c>
      <c r="DJ368" s="76">
        <f t="shared" si="1265"/>
        <v>0</v>
      </c>
      <c r="DM368" s="65">
        <f t="shared" si="1266"/>
        <v>0</v>
      </c>
      <c r="DN368" s="65">
        <f t="shared" si="1267"/>
        <v>0</v>
      </c>
      <c r="DO368" s="65">
        <f t="shared" si="1268"/>
        <v>0</v>
      </c>
      <c r="DP368" s="73">
        <f t="shared" si="1269"/>
        <v>0</v>
      </c>
      <c r="DQ368" s="76">
        <f t="shared" si="1270"/>
        <v>0</v>
      </c>
      <c r="DT368" s="65">
        <f t="shared" si="1271"/>
        <v>0</v>
      </c>
      <c r="DU368" s="65">
        <f t="shared" si="1272"/>
        <v>0</v>
      </c>
      <c r="DV368" s="65">
        <f t="shared" si="1273"/>
        <v>0</v>
      </c>
      <c r="DW368" s="73">
        <f t="shared" si="1274"/>
        <v>0</v>
      </c>
      <c r="DX368" s="76">
        <f t="shared" si="1275"/>
        <v>0</v>
      </c>
    </row>
    <row r="369" spans="5:128" x14ac:dyDescent="0.15">
      <c r="E369" s="120" t="str">
        <f>$E$37</f>
        <v xml:space="preserve"> </v>
      </c>
      <c r="F369" s="121"/>
      <c r="G369" s="121"/>
      <c r="H369" s="121"/>
      <c r="I369" s="121"/>
      <c r="J369" s="122"/>
      <c r="K369" s="123" t="str">
        <f>$K$37</f>
        <v>小松　四郎</v>
      </c>
      <c r="L369" s="124"/>
      <c r="M369" s="124"/>
      <c r="N369" s="124"/>
      <c r="O369" s="124"/>
      <c r="P369" s="101"/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1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1"/>
      <c r="BN369" s="101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01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01"/>
      <c r="CO369" s="101"/>
      <c r="CP369" s="101"/>
      <c r="CQ369" s="101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01"/>
      <c r="DC369" s="103"/>
      <c r="DD369" s="34"/>
      <c r="DE369" s="13"/>
      <c r="DF369" s="65">
        <f t="shared" si="1261"/>
        <v>0</v>
      </c>
      <c r="DG369" s="65">
        <f t="shared" si="1262"/>
        <v>0</v>
      </c>
      <c r="DH369" s="65">
        <f t="shared" si="1263"/>
        <v>0</v>
      </c>
      <c r="DI369" s="73">
        <f t="shared" si="1264"/>
        <v>0</v>
      </c>
      <c r="DJ369" s="76">
        <f t="shared" si="1265"/>
        <v>0</v>
      </c>
      <c r="DM369" s="65">
        <f t="shared" si="1266"/>
        <v>0</v>
      </c>
      <c r="DN369" s="65">
        <f t="shared" si="1267"/>
        <v>0</v>
      </c>
      <c r="DO369" s="65">
        <f t="shared" si="1268"/>
        <v>0</v>
      </c>
      <c r="DP369" s="73">
        <f t="shared" si="1269"/>
        <v>0</v>
      </c>
      <c r="DQ369" s="76">
        <f t="shared" si="1270"/>
        <v>0</v>
      </c>
      <c r="DT369" s="65">
        <f t="shared" si="1271"/>
        <v>0</v>
      </c>
      <c r="DU369" s="65">
        <f t="shared" si="1272"/>
        <v>0</v>
      </c>
      <c r="DV369" s="65">
        <f t="shared" si="1273"/>
        <v>0</v>
      </c>
      <c r="DW369" s="73">
        <f t="shared" si="1274"/>
        <v>0</v>
      </c>
      <c r="DX369" s="76">
        <f t="shared" si="1275"/>
        <v>0</v>
      </c>
    </row>
    <row r="370" spans="5:128" x14ac:dyDescent="0.15">
      <c r="E370" s="120" t="str">
        <f>$E$38</f>
        <v xml:space="preserve"> </v>
      </c>
      <c r="F370" s="121"/>
      <c r="G370" s="121"/>
      <c r="H370" s="121"/>
      <c r="I370" s="121"/>
      <c r="J370" s="122"/>
      <c r="K370" s="123" t="str">
        <f>$K$38</f>
        <v>小松　五郎</v>
      </c>
      <c r="L370" s="124"/>
      <c r="M370" s="124"/>
      <c r="N370" s="124"/>
      <c r="O370" s="124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1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1"/>
      <c r="BN370" s="101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01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01"/>
      <c r="CO370" s="101"/>
      <c r="CP370" s="101"/>
      <c r="CQ370" s="101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01"/>
      <c r="DC370" s="103"/>
      <c r="DD370" s="34"/>
      <c r="DE370" s="13"/>
      <c r="DF370" s="65">
        <f t="shared" si="1261"/>
        <v>0</v>
      </c>
      <c r="DG370" s="65">
        <f t="shared" si="1262"/>
        <v>0</v>
      </c>
      <c r="DH370" s="65">
        <f t="shared" si="1263"/>
        <v>0</v>
      </c>
      <c r="DI370" s="73">
        <f t="shared" si="1264"/>
        <v>0</v>
      </c>
      <c r="DJ370" s="76">
        <f t="shared" si="1265"/>
        <v>0</v>
      </c>
      <c r="DM370" s="65">
        <f t="shared" si="1266"/>
        <v>0</v>
      </c>
      <c r="DN370" s="65">
        <f t="shared" si="1267"/>
        <v>0</v>
      </c>
      <c r="DO370" s="65">
        <f t="shared" si="1268"/>
        <v>0</v>
      </c>
      <c r="DP370" s="73">
        <f t="shared" si="1269"/>
        <v>0</v>
      </c>
      <c r="DQ370" s="76">
        <f t="shared" si="1270"/>
        <v>0</v>
      </c>
      <c r="DT370" s="65">
        <f t="shared" si="1271"/>
        <v>0</v>
      </c>
      <c r="DU370" s="65">
        <f t="shared" si="1272"/>
        <v>0</v>
      </c>
      <c r="DV370" s="65">
        <f t="shared" si="1273"/>
        <v>0</v>
      </c>
      <c r="DW370" s="73">
        <f t="shared" si="1274"/>
        <v>0</v>
      </c>
      <c r="DX370" s="76">
        <f t="shared" si="1275"/>
        <v>0</v>
      </c>
    </row>
    <row r="371" spans="5:128" x14ac:dyDescent="0.15">
      <c r="E371" s="125" t="str">
        <f>$E$39</f>
        <v xml:space="preserve"> </v>
      </c>
      <c r="F371" s="126"/>
      <c r="G371" s="126"/>
      <c r="H371" s="126"/>
      <c r="I371" s="126"/>
      <c r="J371" s="127"/>
      <c r="K371" s="128" t="str">
        <f>$K$39</f>
        <v>小松　六郎</v>
      </c>
      <c r="L371" s="129"/>
      <c r="M371" s="129"/>
      <c r="N371" s="129"/>
      <c r="O371" s="129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  <c r="BX371" s="104"/>
      <c r="BY371" s="104"/>
      <c r="BZ371" s="104"/>
      <c r="CA371" s="104"/>
      <c r="CB371" s="104"/>
      <c r="CC371" s="104"/>
      <c r="CD371" s="104"/>
      <c r="CE371" s="104"/>
      <c r="CF371" s="104"/>
      <c r="CG371" s="104"/>
      <c r="CH371" s="104"/>
      <c r="CI371" s="104"/>
      <c r="CJ371" s="104"/>
      <c r="CK371" s="104"/>
      <c r="CL371" s="104"/>
      <c r="CM371" s="104"/>
      <c r="CN371" s="104"/>
      <c r="CO371" s="104"/>
      <c r="CP371" s="104"/>
      <c r="CQ371" s="104"/>
      <c r="CR371" s="104"/>
      <c r="CS371" s="104"/>
      <c r="CT371" s="104"/>
      <c r="CU371" s="104"/>
      <c r="CV371" s="104"/>
      <c r="CW371" s="104"/>
      <c r="CX371" s="104"/>
      <c r="CY371" s="104"/>
      <c r="CZ371" s="104"/>
      <c r="DA371" s="104"/>
      <c r="DB371" s="104"/>
      <c r="DC371" s="105"/>
      <c r="DD371" s="34"/>
      <c r="DE371" s="13"/>
      <c r="DF371" s="65">
        <f t="shared" si="1261"/>
        <v>0</v>
      </c>
      <c r="DG371" s="65">
        <f t="shared" si="1262"/>
        <v>0</v>
      </c>
      <c r="DH371" s="65">
        <f t="shared" si="1263"/>
        <v>0</v>
      </c>
      <c r="DI371" s="73">
        <f t="shared" si="1264"/>
        <v>0</v>
      </c>
      <c r="DJ371" s="76">
        <f t="shared" si="1265"/>
        <v>0</v>
      </c>
      <c r="DM371" s="65">
        <f t="shared" si="1266"/>
        <v>0</v>
      </c>
      <c r="DN371" s="65">
        <f t="shared" si="1267"/>
        <v>0</v>
      </c>
      <c r="DO371" s="65">
        <f t="shared" si="1268"/>
        <v>0</v>
      </c>
      <c r="DP371" s="73">
        <f t="shared" si="1269"/>
        <v>0</v>
      </c>
      <c r="DQ371" s="76">
        <f t="shared" si="1270"/>
        <v>0</v>
      </c>
      <c r="DT371" s="65">
        <f t="shared" si="1271"/>
        <v>0</v>
      </c>
      <c r="DU371" s="65">
        <f t="shared" si="1272"/>
        <v>0</v>
      </c>
      <c r="DV371" s="65">
        <f t="shared" si="1273"/>
        <v>0</v>
      </c>
      <c r="DW371" s="73">
        <f t="shared" si="1274"/>
        <v>0</v>
      </c>
      <c r="DX371" s="76">
        <f t="shared" si="1275"/>
        <v>0</v>
      </c>
    </row>
    <row r="372" spans="5:128" x14ac:dyDescent="0.15"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34"/>
      <c r="P372" s="84">
        <f>IF(OR(P352=$CL$6,P352=$BU$6),"■",)</f>
        <v>0</v>
      </c>
      <c r="Q372" s="84">
        <f t="shared" ref="Q372:CB372" si="1276">IF(OR(Q352=$CL$6,Q352=$BU$6),"■",)</f>
        <v>0</v>
      </c>
      <c r="R372" s="84">
        <f t="shared" si="1276"/>
        <v>0</v>
      </c>
      <c r="S372" s="84">
        <f t="shared" si="1276"/>
        <v>0</v>
      </c>
      <c r="T372" s="84">
        <f t="shared" si="1276"/>
        <v>0</v>
      </c>
      <c r="U372" s="84">
        <f t="shared" si="1276"/>
        <v>0</v>
      </c>
      <c r="V372" s="84">
        <f t="shared" si="1276"/>
        <v>0</v>
      </c>
      <c r="W372" s="84">
        <f t="shared" si="1276"/>
        <v>0</v>
      </c>
      <c r="X372" s="84">
        <f t="shared" si="1276"/>
        <v>0</v>
      </c>
      <c r="Y372" s="84">
        <f t="shared" si="1276"/>
        <v>0</v>
      </c>
      <c r="Z372" s="84">
        <f t="shared" si="1276"/>
        <v>0</v>
      </c>
      <c r="AA372" s="84">
        <f t="shared" si="1276"/>
        <v>0</v>
      </c>
      <c r="AB372" s="84">
        <f t="shared" si="1276"/>
        <v>0</v>
      </c>
      <c r="AC372" s="84">
        <f t="shared" si="1276"/>
        <v>0</v>
      </c>
      <c r="AD372" s="84">
        <f t="shared" si="1276"/>
        <v>0</v>
      </c>
      <c r="AE372" s="84">
        <f t="shared" si="1276"/>
        <v>0</v>
      </c>
      <c r="AF372" s="84">
        <f t="shared" si="1276"/>
        <v>0</v>
      </c>
      <c r="AG372" s="84">
        <f t="shared" si="1276"/>
        <v>0</v>
      </c>
      <c r="AH372" s="84">
        <f t="shared" si="1276"/>
        <v>0</v>
      </c>
      <c r="AI372" s="84">
        <f t="shared" si="1276"/>
        <v>0</v>
      </c>
      <c r="AJ372" s="84">
        <f t="shared" si="1276"/>
        <v>0</v>
      </c>
      <c r="AK372" s="84">
        <f t="shared" si="1276"/>
        <v>0</v>
      </c>
      <c r="AL372" s="84">
        <f t="shared" si="1276"/>
        <v>0</v>
      </c>
      <c r="AM372" s="84">
        <f t="shared" si="1276"/>
        <v>0</v>
      </c>
      <c r="AN372" s="84">
        <f t="shared" si="1276"/>
        <v>0</v>
      </c>
      <c r="AO372" s="84">
        <f t="shared" si="1276"/>
        <v>0</v>
      </c>
      <c r="AP372" s="84">
        <f t="shared" si="1276"/>
        <v>0</v>
      </c>
      <c r="AQ372" s="84">
        <f t="shared" si="1276"/>
        <v>0</v>
      </c>
      <c r="AR372" s="84">
        <f t="shared" si="1276"/>
        <v>0</v>
      </c>
      <c r="AS372" s="84">
        <f t="shared" si="1276"/>
        <v>0</v>
      </c>
      <c r="AT372" s="84">
        <f t="shared" si="1276"/>
        <v>0</v>
      </c>
      <c r="AU372" s="84">
        <f t="shared" si="1276"/>
        <v>0</v>
      </c>
      <c r="AV372" s="84">
        <f t="shared" si="1276"/>
        <v>0</v>
      </c>
      <c r="AW372" s="84">
        <f t="shared" si="1276"/>
        <v>0</v>
      </c>
      <c r="AX372" s="84">
        <f t="shared" si="1276"/>
        <v>0</v>
      </c>
      <c r="AY372" s="84">
        <f t="shared" si="1276"/>
        <v>0</v>
      </c>
      <c r="AZ372" s="84">
        <f t="shared" si="1276"/>
        <v>0</v>
      </c>
      <c r="BA372" s="84">
        <f t="shared" si="1276"/>
        <v>0</v>
      </c>
      <c r="BB372" s="84">
        <f t="shared" si="1276"/>
        <v>0</v>
      </c>
      <c r="BC372" s="84">
        <f t="shared" si="1276"/>
        <v>0</v>
      </c>
      <c r="BD372" s="84">
        <f t="shared" si="1276"/>
        <v>0</v>
      </c>
      <c r="BE372" s="84">
        <f t="shared" si="1276"/>
        <v>0</v>
      </c>
      <c r="BF372" s="84">
        <f t="shared" si="1276"/>
        <v>0</v>
      </c>
      <c r="BG372" s="84">
        <f t="shared" si="1276"/>
        <v>0</v>
      </c>
      <c r="BH372" s="84">
        <f t="shared" si="1276"/>
        <v>0</v>
      </c>
      <c r="BI372" s="84">
        <f t="shared" si="1276"/>
        <v>0</v>
      </c>
      <c r="BJ372" s="84">
        <f t="shared" si="1276"/>
        <v>0</v>
      </c>
      <c r="BK372" s="84">
        <f t="shared" si="1276"/>
        <v>0</v>
      </c>
      <c r="BL372" s="84">
        <f t="shared" si="1276"/>
        <v>0</v>
      </c>
      <c r="BM372" s="84">
        <f t="shared" si="1276"/>
        <v>0</v>
      </c>
      <c r="BN372" s="84">
        <f t="shared" si="1276"/>
        <v>0</v>
      </c>
      <c r="BO372" s="84">
        <f t="shared" si="1276"/>
        <v>0</v>
      </c>
      <c r="BP372" s="84">
        <f t="shared" si="1276"/>
        <v>0</v>
      </c>
      <c r="BQ372" s="84">
        <f t="shared" si="1276"/>
        <v>0</v>
      </c>
      <c r="BR372" s="84">
        <f t="shared" si="1276"/>
        <v>0</v>
      </c>
      <c r="BS372" s="84">
        <f t="shared" si="1276"/>
        <v>0</v>
      </c>
      <c r="BT372" s="84">
        <f t="shared" si="1276"/>
        <v>0</v>
      </c>
      <c r="BU372" s="84">
        <f t="shared" si="1276"/>
        <v>0</v>
      </c>
      <c r="BV372" s="84">
        <f t="shared" si="1276"/>
        <v>0</v>
      </c>
      <c r="BW372" s="84">
        <f t="shared" si="1276"/>
        <v>0</v>
      </c>
      <c r="BX372" s="84">
        <f t="shared" si="1276"/>
        <v>0</v>
      </c>
      <c r="BY372" s="84">
        <f t="shared" si="1276"/>
        <v>0</v>
      </c>
      <c r="BZ372" s="84">
        <f t="shared" si="1276"/>
        <v>0</v>
      </c>
      <c r="CA372" s="84">
        <f t="shared" si="1276"/>
        <v>0</v>
      </c>
      <c r="CB372" s="84">
        <f t="shared" si="1276"/>
        <v>0</v>
      </c>
      <c r="CC372" s="84">
        <f t="shared" ref="CC372:DC372" si="1277">IF(OR(CC352=$CL$6,CC352=$BU$6),"■",)</f>
        <v>0</v>
      </c>
      <c r="CD372" s="84">
        <f t="shared" si="1277"/>
        <v>0</v>
      </c>
      <c r="CE372" s="84">
        <f t="shared" si="1277"/>
        <v>0</v>
      </c>
      <c r="CF372" s="84">
        <f t="shared" si="1277"/>
        <v>0</v>
      </c>
      <c r="CG372" s="84">
        <f t="shared" si="1277"/>
        <v>0</v>
      </c>
      <c r="CH372" s="84">
        <f t="shared" si="1277"/>
        <v>0</v>
      </c>
      <c r="CI372" s="84">
        <f t="shared" si="1277"/>
        <v>0</v>
      </c>
      <c r="CJ372" s="84">
        <f t="shared" si="1277"/>
        <v>0</v>
      </c>
      <c r="CK372" s="84">
        <f t="shared" si="1277"/>
        <v>0</v>
      </c>
      <c r="CL372" s="84">
        <f t="shared" si="1277"/>
        <v>0</v>
      </c>
      <c r="CM372" s="84">
        <f t="shared" si="1277"/>
        <v>0</v>
      </c>
      <c r="CN372" s="84">
        <f t="shared" si="1277"/>
        <v>0</v>
      </c>
      <c r="CO372" s="84">
        <f t="shared" si="1277"/>
        <v>0</v>
      </c>
      <c r="CP372" s="84">
        <f t="shared" si="1277"/>
        <v>0</v>
      </c>
      <c r="CQ372" s="84">
        <f t="shared" si="1277"/>
        <v>0</v>
      </c>
      <c r="CR372" s="84" t="str">
        <f t="shared" si="1277"/>
        <v>■</v>
      </c>
      <c r="CS372" s="84">
        <f t="shared" si="1277"/>
        <v>0</v>
      </c>
      <c r="CT372" s="84">
        <f t="shared" si="1277"/>
        <v>0</v>
      </c>
      <c r="CU372" s="84">
        <f t="shared" si="1277"/>
        <v>0</v>
      </c>
      <c r="CV372" s="84">
        <f t="shared" si="1277"/>
        <v>0</v>
      </c>
      <c r="CW372" s="84">
        <f t="shared" si="1277"/>
        <v>0</v>
      </c>
      <c r="CX372" s="84">
        <f t="shared" si="1277"/>
        <v>0</v>
      </c>
      <c r="CY372" s="84">
        <f t="shared" si="1277"/>
        <v>0</v>
      </c>
      <c r="CZ372" s="84">
        <f t="shared" si="1277"/>
        <v>0</v>
      </c>
      <c r="DA372" s="84">
        <f t="shared" si="1277"/>
        <v>0</v>
      </c>
      <c r="DB372" s="84">
        <f t="shared" si="1277"/>
        <v>0</v>
      </c>
      <c r="DC372" s="84">
        <f t="shared" si="1277"/>
        <v>0</v>
      </c>
      <c r="DD372" s="34"/>
      <c r="DE372" s="71" t="s">
        <v>39</v>
      </c>
      <c r="DF372" s="72">
        <f>SUM(DF354:DF371)</f>
        <v>0</v>
      </c>
      <c r="DG372" s="72">
        <f t="shared" ref="DG372:DH372" si="1278">SUM(DG354:DG371)</f>
        <v>0</v>
      </c>
      <c r="DH372" s="72">
        <f t="shared" si="1278"/>
        <v>0</v>
      </c>
      <c r="DJ372" s="83">
        <f>IFERROR(AVERAGEIF(DF354:DF371,"&lt;&gt;0",DJ354:DJ371),0)</f>
        <v>0</v>
      </c>
      <c r="DL372" s="71" t="s">
        <v>39</v>
      </c>
      <c r="DM372" s="72">
        <f>SUM(DM354:DM371)</f>
        <v>0</v>
      </c>
      <c r="DN372" s="72">
        <f t="shared" ref="DN372:DO372" si="1279">SUM(DN354:DN371)</f>
        <v>0</v>
      </c>
      <c r="DO372" s="72">
        <f t="shared" si="1279"/>
        <v>0</v>
      </c>
      <c r="DQ372" s="83">
        <f>IFERROR(AVERAGEIF(DM354:DM371,"&lt;&gt;0",DQ354:DQ371),0)</f>
        <v>0</v>
      </c>
      <c r="DS372" s="71" t="s">
        <v>39</v>
      </c>
      <c r="DT372" s="72">
        <f>SUM(DT354:DT371)</f>
        <v>0</v>
      </c>
      <c r="DU372" s="72">
        <f t="shared" ref="DU372:DV372" si="1280">SUM(DU354:DU371)</f>
        <v>0</v>
      </c>
      <c r="DV372" s="72">
        <f t="shared" si="1280"/>
        <v>0</v>
      </c>
      <c r="DX372" s="83">
        <f>IFERROR(AVERAGEIF(DT354:DT371,"&lt;&gt;0",DX354:DX371),0)</f>
        <v>0</v>
      </c>
    </row>
    <row r="373" spans="5:128" x14ac:dyDescent="0.15">
      <c r="P373" s="67"/>
      <c r="DD373" s="6"/>
      <c r="DE373" s="6"/>
      <c r="DF373" s="6"/>
      <c r="DG373" s="6"/>
      <c r="DH373" s="6"/>
    </row>
  </sheetData>
  <sheetProtection algorithmName="SHA-512" hashValue="mi1SmbNtbXu5jjlpkxBM8qAHRPKLM2xe/qsRSMGVXWecK9y4gQWeZ7ztg3l3Mko0mN9UgaJMIZ47vzu+fLiHdg==" saltValue="lyRcYxyLoabO1R61+D7ZfA==" spinCount="100000" sheet="1" objects="1" scenarios="1"/>
  <mergeCells count="951">
    <mergeCell ref="E306:J306"/>
    <mergeCell ref="K306:O306"/>
    <mergeCell ref="E307:J307"/>
    <mergeCell ref="K307:O307"/>
    <mergeCell ref="E308:J308"/>
    <mergeCell ref="K308:O308"/>
    <mergeCell ref="E309:J309"/>
    <mergeCell ref="K309:O309"/>
    <mergeCell ref="B302:D302"/>
    <mergeCell ref="E302:J302"/>
    <mergeCell ref="K302:O302"/>
    <mergeCell ref="B303:D303"/>
    <mergeCell ref="E303:J303"/>
    <mergeCell ref="K303:O303"/>
    <mergeCell ref="E304:J304"/>
    <mergeCell ref="K304:O304"/>
    <mergeCell ref="E305:J305"/>
    <mergeCell ref="K305:O305"/>
    <mergeCell ref="B299:D299"/>
    <mergeCell ref="E299:J299"/>
    <mergeCell ref="K299:O299"/>
    <mergeCell ref="B300:D300"/>
    <mergeCell ref="E300:J300"/>
    <mergeCell ref="K300:O300"/>
    <mergeCell ref="B301:D301"/>
    <mergeCell ref="E301:J301"/>
    <mergeCell ref="K301:O301"/>
    <mergeCell ref="B296:D296"/>
    <mergeCell ref="E296:J296"/>
    <mergeCell ref="K296:O296"/>
    <mergeCell ref="B297:D297"/>
    <mergeCell ref="E297:J297"/>
    <mergeCell ref="K297:O297"/>
    <mergeCell ref="B298:D298"/>
    <mergeCell ref="E298:J298"/>
    <mergeCell ref="K298:O298"/>
    <mergeCell ref="B293:D293"/>
    <mergeCell ref="E293:J293"/>
    <mergeCell ref="K293:O293"/>
    <mergeCell ref="B294:D294"/>
    <mergeCell ref="E294:J294"/>
    <mergeCell ref="K294:O294"/>
    <mergeCell ref="B295:D295"/>
    <mergeCell ref="E295:J295"/>
    <mergeCell ref="K295:O295"/>
    <mergeCell ref="DT289:DV289"/>
    <mergeCell ref="B290:D291"/>
    <mergeCell ref="E290:J291"/>
    <mergeCell ref="K290:O291"/>
    <mergeCell ref="DF290:DH290"/>
    <mergeCell ref="DM290:DO290"/>
    <mergeCell ref="DT290:DV290"/>
    <mergeCell ref="B292:D292"/>
    <mergeCell ref="E292:J292"/>
    <mergeCell ref="K292:O292"/>
    <mergeCell ref="E286:J286"/>
    <mergeCell ref="K286:O286"/>
    <mergeCell ref="E287:J287"/>
    <mergeCell ref="K287:O287"/>
    <mergeCell ref="AB289:AF289"/>
    <mergeCell ref="BG289:BK289"/>
    <mergeCell ref="CL289:CP289"/>
    <mergeCell ref="DF289:DH289"/>
    <mergeCell ref="DM289:DO289"/>
    <mergeCell ref="B279:D279"/>
    <mergeCell ref="E279:J279"/>
    <mergeCell ref="K279:O279"/>
    <mergeCell ref="B280:D280"/>
    <mergeCell ref="E280:J280"/>
    <mergeCell ref="K280:O280"/>
    <mergeCell ref="B281:D281"/>
    <mergeCell ref="E281:J281"/>
    <mergeCell ref="K281:O281"/>
    <mergeCell ref="B276:D276"/>
    <mergeCell ref="E276:J276"/>
    <mergeCell ref="K276:O276"/>
    <mergeCell ref="B277:D277"/>
    <mergeCell ref="E277:J277"/>
    <mergeCell ref="K277:O277"/>
    <mergeCell ref="B278:D278"/>
    <mergeCell ref="E278:J278"/>
    <mergeCell ref="K278:O278"/>
    <mergeCell ref="B273:D273"/>
    <mergeCell ref="E273:J273"/>
    <mergeCell ref="K273:O273"/>
    <mergeCell ref="B274:D274"/>
    <mergeCell ref="E274:J274"/>
    <mergeCell ref="K274:O274"/>
    <mergeCell ref="B275:D275"/>
    <mergeCell ref="E275:J275"/>
    <mergeCell ref="K275:O275"/>
    <mergeCell ref="B270:D270"/>
    <mergeCell ref="E270:J270"/>
    <mergeCell ref="K270:O270"/>
    <mergeCell ref="B271:D271"/>
    <mergeCell ref="E271:J271"/>
    <mergeCell ref="K271:O271"/>
    <mergeCell ref="B272:D272"/>
    <mergeCell ref="E272:J272"/>
    <mergeCell ref="K272:O272"/>
    <mergeCell ref="DF267:DH267"/>
    <mergeCell ref="DM267:DO267"/>
    <mergeCell ref="DT267:DV267"/>
    <mergeCell ref="B268:D269"/>
    <mergeCell ref="E268:J269"/>
    <mergeCell ref="K268:O269"/>
    <mergeCell ref="DF268:DH268"/>
    <mergeCell ref="DM268:DO268"/>
    <mergeCell ref="DT268:DV268"/>
    <mergeCell ref="B258:D259"/>
    <mergeCell ref="B260:D260"/>
    <mergeCell ref="B261:D261"/>
    <mergeCell ref="B262:D262"/>
    <mergeCell ref="B263:D263"/>
    <mergeCell ref="B264:D264"/>
    <mergeCell ref="AB267:AF267"/>
    <mergeCell ref="BG267:BK267"/>
    <mergeCell ref="CL267:CP267"/>
    <mergeCell ref="E371:J371"/>
    <mergeCell ref="K371:O371"/>
    <mergeCell ref="H249:CY250"/>
    <mergeCell ref="E251:H251"/>
    <mergeCell ref="BO251:BT251"/>
    <mergeCell ref="BU251:CV251"/>
    <mergeCell ref="BO252:BT252"/>
    <mergeCell ref="BU252:CV252"/>
    <mergeCell ref="BO253:BT253"/>
    <mergeCell ref="BU253:CE253"/>
    <mergeCell ref="CF253:CK253"/>
    <mergeCell ref="CL253:CV253"/>
    <mergeCell ref="BO254:BT254"/>
    <mergeCell ref="BU254:CE254"/>
    <mergeCell ref="CF254:CK254"/>
    <mergeCell ref="CL254:CV254"/>
    <mergeCell ref="E282:J282"/>
    <mergeCell ref="K282:O282"/>
    <mergeCell ref="E283:J283"/>
    <mergeCell ref="K283:O283"/>
    <mergeCell ref="E284:J284"/>
    <mergeCell ref="K284:O284"/>
    <mergeCell ref="E285:J285"/>
    <mergeCell ref="K285:O285"/>
    <mergeCell ref="E366:J366"/>
    <mergeCell ref="K366:O366"/>
    <mergeCell ref="E367:J367"/>
    <mergeCell ref="K367:O367"/>
    <mergeCell ref="E368:J368"/>
    <mergeCell ref="K368:O368"/>
    <mergeCell ref="E369:J369"/>
    <mergeCell ref="K369:O369"/>
    <mergeCell ref="E370:J370"/>
    <mergeCell ref="K370:O370"/>
    <mergeCell ref="B363:D363"/>
    <mergeCell ref="E363:J363"/>
    <mergeCell ref="K363:O363"/>
    <mergeCell ref="B364:D364"/>
    <mergeCell ref="E364:J364"/>
    <mergeCell ref="K364:O364"/>
    <mergeCell ref="B365:D365"/>
    <mergeCell ref="E365:J365"/>
    <mergeCell ref="K365:O365"/>
    <mergeCell ref="B360:D360"/>
    <mergeCell ref="E360:J360"/>
    <mergeCell ref="K360:O360"/>
    <mergeCell ref="B361:D361"/>
    <mergeCell ref="E361:J361"/>
    <mergeCell ref="K361:O361"/>
    <mergeCell ref="B362:D362"/>
    <mergeCell ref="E362:J362"/>
    <mergeCell ref="K362:O362"/>
    <mergeCell ref="B357:D357"/>
    <mergeCell ref="E357:J357"/>
    <mergeCell ref="K357:O357"/>
    <mergeCell ref="B358:D358"/>
    <mergeCell ref="E358:J358"/>
    <mergeCell ref="K358:O358"/>
    <mergeCell ref="B359:D359"/>
    <mergeCell ref="E359:J359"/>
    <mergeCell ref="K359:O359"/>
    <mergeCell ref="B354:D354"/>
    <mergeCell ref="E354:J354"/>
    <mergeCell ref="K354:O354"/>
    <mergeCell ref="B355:D355"/>
    <mergeCell ref="E355:J355"/>
    <mergeCell ref="K355:O355"/>
    <mergeCell ref="B356:D356"/>
    <mergeCell ref="E356:J356"/>
    <mergeCell ref="K356:O356"/>
    <mergeCell ref="E349:J349"/>
    <mergeCell ref="K349:O349"/>
    <mergeCell ref="AB351:AF351"/>
    <mergeCell ref="BG351:BK351"/>
    <mergeCell ref="CL351:CP351"/>
    <mergeCell ref="DF351:DH351"/>
    <mergeCell ref="DM351:DO351"/>
    <mergeCell ref="DT351:DV351"/>
    <mergeCell ref="B352:D353"/>
    <mergeCell ref="E352:J353"/>
    <mergeCell ref="K352:O353"/>
    <mergeCell ref="DF352:DH352"/>
    <mergeCell ref="DM352:DO352"/>
    <mergeCell ref="DT352:DV352"/>
    <mergeCell ref="E344:J344"/>
    <mergeCell ref="K344:O344"/>
    <mergeCell ref="E345:J345"/>
    <mergeCell ref="K345:O345"/>
    <mergeCell ref="E346:J346"/>
    <mergeCell ref="K346:O346"/>
    <mergeCell ref="E347:J347"/>
    <mergeCell ref="K347:O347"/>
    <mergeCell ref="E348:J348"/>
    <mergeCell ref="K348:O348"/>
    <mergeCell ref="B341:D341"/>
    <mergeCell ref="E341:J341"/>
    <mergeCell ref="K341:O341"/>
    <mergeCell ref="B342:D342"/>
    <mergeCell ref="E342:J342"/>
    <mergeCell ref="K342:O342"/>
    <mergeCell ref="B343:D343"/>
    <mergeCell ref="E343:J343"/>
    <mergeCell ref="K343:O343"/>
    <mergeCell ref="B338:D338"/>
    <mergeCell ref="E338:J338"/>
    <mergeCell ref="K338:O338"/>
    <mergeCell ref="B339:D339"/>
    <mergeCell ref="E339:J339"/>
    <mergeCell ref="K339:O339"/>
    <mergeCell ref="B340:D340"/>
    <mergeCell ref="E340:J340"/>
    <mergeCell ref="K340:O340"/>
    <mergeCell ref="B335:D335"/>
    <mergeCell ref="E335:J335"/>
    <mergeCell ref="K335:O335"/>
    <mergeCell ref="B336:D336"/>
    <mergeCell ref="E336:J336"/>
    <mergeCell ref="K336:O336"/>
    <mergeCell ref="B337:D337"/>
    <mergeCell ref="E337:J337"/>
    <mergeCell ref="K337:O337"/>
    <mergeCell ref="B332:D332"/>
    <mergeCell ref="E332:J332"/>
    <mergeCell ref="K332:O332"/>
    <mergeCell ref="B333:D333"/>
    <mergeCell ref="E333:J333"/>
    <mergeCell ref="K333:O333"/>
    <mergeCell ref="B334:D334"/>
    <mergeCell ref="E334:J334"/>
    <mergeCell ref="K334:O334"/>
    <mergeCell ref="B326:D326"/>
    <mergeCell ref="AB329:AF329"/>
    <mergeCell ref="BG329:BK329"/>
    <mergeCell ref="CL329:CP329"/>
    <mergeCell ref="DF329:DH329"/>
    <mergeCell ref="DM329:DO329"/>
    <mergeCell ref="DT329:DV329"/>
    <mergeCell ref="B330:D331"/>
    <mergeCell ref="E330:J331"/>
    <mergeCell ref="K330:O331"/>
    <mergeCell ref="DF330:DH330"/>
    <mergeCell ref="DM330:DO330"/>
    <mergeCell ref="DT330:DV330"/>
    <mergeCell ref="BO316:BT316"/>
    <mergeCell ref="BU316:CE316"/>
    <mergeCell ref="CF316:CK316"/>
    <mergeCell ref="CL316:CV316"/>
    <mergeCell ref="B320:D321"/>
    <mergeCell ref="B322:D322"/>
    <mergeCell ref="B323:D323"/>
    <mergeCell ref="B324:D324"/>
    <mergeCell ref="B325:D325"/>
    <mergeCell ref="H311:CY312"/>
    <mergeCell ref="E313:H313"/>
    <mergeCell ref="BO313:BT313"/>
    <mergeCell ref="BU313:CV313"/>
    <mergeCell ref="BO314:BT314"/>
    <mergeCell ref="BU314:CV314"/>
    <mergeCell ref="BO315:BT315"/>
    <mergeCell ref="BU315:CE315"/>
    <mergeCell ref="CF315:CK315"/>
    <mergeCell ref="CL315:CV315"/>
    <mergeCell ref="CL41:CP41"/>
    <mergeCell ref="E39:J39"/>
    <mergeCell ref="K39:O39"/>
    <mergeCell ref="E61:J61"/>
    <mergeCell ref="K61:O61"/>
    <mergeCell ref="AN17:AQ17"/>
    <mergeCell ref="AR17:AU17"/>
    <mergeCell ref="E15:K17"/>
    <mergeCell ref="L15:R17"/>
    <mergeCell ref="BG17:BL17"/>
    <mergeCell ref="BM17:BP17"/>
    <mergeCell ref="BM15:BP15"/>
    <mergeCell ref="AR15:AU15"/>
    <mergeCell ref="AD15:AI15"/>
    <mergeCell ref="AJ15:AM15"/>
    <mergeCell ref="AN15:AQ15"/>
    <mergeCell ref="BU17:BX17"/>
    <mergeCell ref="AX15:BF15"/>
    <mergeCell ref="BG15:BL15"/>
    <mergeCell ref="K34:O34"/>
    <mergeCell ref="BQ15:BT15"/>
    <mergeCell ref="BU15:BX15"/>
    <mergeCell ref="BQ17:BT17"/>
    <mergeCell ref="E30:J30"/>
    <mergeCell ref="AN12:AQ12"/>
    <mergeCell ref="AR12:AU12"/>
    <mergeCell ref="U13:AC13"/>
    <mergeCell ref="AD13:AI13"/>
    <mergeCell ref="AJ13:AM13"/>
    <mergeCell ref="AN13:AQ13"/>
    <mergeCell ref="AR13:AU13"/>
    <mergeCell ref="H1:CY2"/>
    <mergeCell ref="BG19:BK19"/>
    <mergeCell ref="CL19:CP19"/>
    <mergeCell ref="E12:K14"/>
    <mergeCell ref="L10:R11"/>
    <mergeCell ref="L12:R14"/>
    <mergeCell ref="U10:AC11"/>
    <mergeCell ref="AD10:AI11"/>
    <mergeCell ref="AJ10:AM11"/>
    <mergeCell ref="AN10:AQ11"/>
    <mergeCell ref="AR10:AU11"/>
    <mergeCell ref="U12:AC12"/>
    <mergeCell ref="AN14:AQ14"/>
    <mergeCell ref="AR14:AU14"/>
    <mergeCell ref="U15:AC15"/>
    <mergeCell ref="AX17:BF17"/>
    <mergeCell ref="AX10:BF11"/>
    <mergeCell ref="BG10:BL11"/>
    <mergeCell ref="BM10:BP11"/>
    <mergeCell ref="BQ10:BT11"/>
    <mergeCell ref="BU10:BX11"/>
    <mergeCell ref="AX12:BF12"/>
    <mergeCell ref="BG12:BL12"/>
    <mergeCell ref="BM12:BP12"/>
    <mergeCell ref="BQ12:BT12"/>
    <mergeCell ref="BU12:BX12"/>
    <mergeCell ref="AX13:BF13"/>
    <mergeCell ref="BG13:BL13"/>
    <mergeCell ref="BM13:BP13"/>
    <mergeCell ref="BQ13:BT13"/>
    <mergeCell ref="BU13:BX13"/>
    <mergeCell ref="AX14:BF14"/>
    <mergeCell ref="BG14:BL14"/>
    <mergeCell ref="BM14:BP14"/>
    <mergeCell ref="BQ14:BT14"/>
    <mergeCell ref="BU14:BX14"/>
    <mergeCell ref="CA10:CI11"/>
    <mergeCell ref="CJ10:CO11"/>
    <mergeCell ref="CX10:DA11"/>
    <mergeCell ref="BQ16:BT16"/>
    <mergeCell ref="BU16:BX16"/>
    <mergeCell ref="CA15:CI15"/>
    <mergeCell ref="CJ15:CO15"/>
    <mergeCell ref="CP14:CS14"/>
    <mergeCell ref="CT14:CW14"/>
    <mergeCell ref="CP15:CS15"/>
    <mergeCell ref="CT15:CW15"/>
    <mergeCell ref="CP12:CS12"/>
    <mergeCell ref="CT12:CW12"/>
    <mergeCell ref="CP13:CS13"/>
    <mergeCell ref="CT13:CW13"/>
    <mergeCell ref="CP10:CS11"/>
    <mergeCell ref="CT10:CW11"/>
    <mergeCell ref="CA12:CI12"/>
    <mergeCell ref="CJ12:CO12"/>
    <mergeCell ref="CX12:DA12"/>
    <mergeCell ref="CA13:CI13"/>
    <mergeCell ref="CJ13:CO13"/>
    <mergeCell ref="CX13:DA13"/>
    <mergeCell ref="CA14:CI14"/>
    <mergeCell ref="CJ14:CO14"/>
    <mergeCell ref="CX14:DA14"/>
    <mergeCell ref="CA17:CI17"/>
    <mergeCell ref="CJ17:CO17"/>
    <mergeCell ref="CP17:CS17"/>
    <mergeCell ref="CT17:CW17"/>
    <mergeCell ref="CX17:DA17"/>
    <mergeCell ref="CP16:CS16"/>
    <mergeCell ref="CT16:CW16"/>
    <mergeCell ref="CX15:DA15"/>
    <mergeCell ref="CA16:CI16"/>
    <mergeCell ref="CJ16:CO16"/>
    <mergeCell ref="CX16:DA16"/>
    <mergeCell ref="E31:J31"/>
    <mergeCell ref="E32:J32"/>
    <mergeCell ref="E33:J33"/>
    <mergeCell ref="E34:J34"/>
    <mergeCell ref="E35:J35"/>
    <mergeCell ref="E36:J36"/>
    <mergeCell ref="E37:J37"/>
    <mergeCell ref="K35:O35"/>
    <mergeCell ref="K36:O36"/>
    <mergeCell ref="K37:O37"/>
    <mergeCell ref="K31:O31"/>
    <mergeCell ref="K32:O32"/>
    <mergeCell ref="K33:O33"/>
    <mergeCell ref="K22:O22"/>
    <mergeCell ref="K23:O23"/>
    <mergeCell ref="K24:O24"/>
    <mergeCell ref="K25:O25"/>
    <mergeCell ref="K26:O26"/>
    <mergeCell ref="K27:O27"/>
    <mergeCell ref="K28:O28"/>
    <mergeCell ref="K29:O29"/>
    <mergeCell ref="K30:O30"/>
    <mergeCell ref="H63:CY64"/>
    <mergeCell ref="E58:J58"/>
    <mergeCell ref="K58:O58"/>
    <mergeCell ref="E59:J59"/>
    <mergeCell ref="K59:O59"/>
    <mergeCell ref="E60:J60"/>
    <mergeCell ref="K60:O60"/>
    <mergeCell ref="E56:J56"/>
    <mergeCell ref="K56:O56"/>
    <mergeCell ref="E57:J57"/>
    <mergeCell ref="K57:O57"/>
    <mergeCell ref="AN16:AQ16"/>
    <mergeCell ref="AX16:BF16"/>
    <mergeCell ref="BG16:BL16"/>
    <mergeCell ref="BM16:BP16"/>
    <mergeCell ref="AR16:AU16"/>
    <mergeCell ref="AB19:AF19"/>
    <mergeCell ref="K20:O21"/>
    <mergeCell ref="E50:J50"/>
    <mergeCell ref="E55:J55"/>
    <mergeCell ref="K55:O55"/>
    <mergeCell ref="E38:J38"/>
    <mergeCell ref="E20:J21"/>
    <mergeCell ref="E22:J22"/>
    <mergeCell ref="E23:J23"/>
    <mergeCell ref="E24:J24"/>
    <mergeCell ref="E25:J25"/>
    <mergeCell ref="E26:J26"/>
    <mergeCell ref="E27:J27"/>
    <mergeCell ref="E28:J28"/>
    <mergeCell ref="E29:J29"/>
    <mergeCell ref="AB41:AF41"/>
    <mergeCell ref="BG41:BK41"/>
    <mergeCell ref="K38:O38"/>
    <mergeCell ref="K50:O50"/>
    <mergeCell ref="CL5:CV5"/>
    <mergeCell ref="CL6:CV6"/>
    <mergeCell ref="BO3:BT3"/>
    <mergeCell ref="BO4:BT4"/>
    <mergeCell ref="BO5:BT5"/>
    <mergeCell ref="BO6:BT6"/>
    <mergeCell ref="BU3:CV3"/>
    <mergeCell ref="BU4:CV4"/>
    <mergeCell ref="BU5:CE5"/>
    <mergeCell ref="BU6:CE6"/>
    <mergeCell ref="CF5:CK5"/>
    <mergeCell ref="CF6:CK6"/>
    <mergeCell ref="E51:J51"/>
    <mergeCell ref="K51:O51"/>
    <mergeCell ref="E52:J52"/>
    <mergeCell ref="K52:O52"/>
    <mergeCell ref="E53:J53"/>
    <mergeCell ref="K53:O53"/>
    <mergeCell ref="E54:J54"/>
    <mergeCell ref="K54:O54"/>
    <mergeCell ref="E42:J43"/>
    <mergeCell ref="K42:O43"/>
    <mergeCell ref="E44:J44"/>
    <mergeCell ref="K44:O44"/>
    <mergeCell ref="E45:J45"/>
    <mergeCell ref="K45:O45"/>
    <mergeCell ref="E46:J46"/>
    <mergeCell ref="K46:O46"/>
    <mergeCell ref="E47:J47"/>
    <mergeCell ref="K47:O47"/>
    <mergeCell ref="E48:J48"/>
    <mergeCell ref="K48:O48"/>
    <mergeCell ref="E49:J49"/>
    <mergeCell ref="K49:O49"/>
    <mergeCell ref="B12:D12"/>
    <mergeCell ref="B10:D11"/>
    <mergeCell ref="E10:K11"/>
    <mergeCell ref="B14:D14"/>
    <mergeCell ref="B13:D13"/>
    <mergeCell ref="U16:AC16"/>
    <mergeCell ref="U17:AC17"/>
    <mergeCell ref="AD17:AI17"/>
    <mergeCell ref="AJ17:AM17"/>
    <mergeCell ref="B15:D15"/>
    <mergeCell ref="B16:D16"/>
    <mergeCell ref="U14:AC14"/>
    <mergeCell ref="AD14:AI14"/>
    <mergeCell ref="AJ14:AM14"/>
    <mergeCell ref="AD12:AI12"/>
    <mergeCell ref="AJ12:AM12"/>
    <mergeCell ref="AD16:AI16"/>
    <mergeCell ref="AJ16:AM16"/>
    <mergeCell ref="B22:D22"/>
    <mergeCell ref="B23:D23"/>
    <mergeCell ref="B20:D21"/>
    <mergeCell ref="B24:D24"/>
    <mergeCell ref="B25:D25"/>
    <mergeCell ref="B26:D26"/>
    <mergeCell ref="B27:D27"/>
    <mergeCell ref="B28:D28"/>
    <mergeCell ref="B29:D29"/>
    <mergeCell ref="B33:D33"/>
    <mergeCell ref="B32:D32"/>
    <mergeCell ref="B30:D30"/>
    <mergeCell ref="B31:D31"/>
    <mergeCell ref="B42:D43"/>
    <mergeCell ref="B44:D44"/>
    <mergeCell ref="B54:D54"/>
    <mergeCell ref="B55:D55"/>
    <mergeCell ref="B51:D51"/>
    <mergeCell ref="B52:D52"/>
    <mergeCell ref="B53:D53"/>
    <mergeCell ref="B48:D48"/>
    <mergeCell ref="B49:D49"/>
    <mergeCell ref="B50:D50"/>
    <mergeCell ref="B45:D45"/>
    <mergeCell ref="B46:D46"/>
    <mergeCell ref="B47:D47"/>
    <mergeCell ref="CL68:CV68"/>
    <mergeCell ref="BO65:BT65"/>
    <mergeCell ref="BU65:CV65"/>
    <mergeCell ref="BO66:BT66"/>
    <mergeCell ref="BU66:CV66"/>
    <mergeCell ref="BO67:BT67"/>
    <mergeCell ref="BU67:CE67"/>
    <mergeCell ref="CF67:CK67"/>
    <mergeCell ref="CL67:CV67"/>
    <mergeCell ref="B78:D78"/>
    <mergeCell ref="B77:D77"/>
    <mergeCell ref="B76:D76"/>
    <mergeCell ref="B75:D75"/>
    <mergeCell ref="B74:D74"/>
    <mergeCell ref="B72:D73"/>
    <mergeCell ref="BO68:BT68"/>
    <mergeCell ref="BU68:CE68"/>
    <mergeCell ref="CF68:CK68"/>
    <mergeCell ref="AB81:AF81"/>
    <mergeCell ref="BG81:BK81"/>
    <mergeCell ref="CL81:CP81"/>
    <mergeCell ref="B82:D83"/>
    <mergeCell ref="E82:J83"/>
    <mergeCell ref="K82:O83"/>
    <mergeCell ref="B84:D84"/>
    <mergeCell ref="E84:J84"/>
    <mergeCell ref="K84:O84"/>
    <mergeCell ref="B85:D85"/>
    <mergeCell ref="E85:J85"/>
    <mergeCell ref="K85:O85"/>
    <mergeCell ref="B86:D86"/>
    <mergeCell ref="E86:J86"/>
    <mergeCell ref="K86:O86"/>
    <mergeCell ref="B87:D87"/>
    <mergeCell ref="E87:J87"/>
    <mergeCell ref="K87:O87"/>
    <mergeCell ref="B88:D88"/>
    <mergeCell ref="E88:J88"/>
    <mergeCell ref="K88:O88"/>
    <mergeCell ref="B89:D89"/>
    <mergeCell ref="E89:J89"/>
    <mergeCell ref="K89:O89"/>
    <mergeCell ref="B90:D90"/>
    <mergeCell ref="E90:J90"/>
    <mergeCell ref="K90:O90"/>
    <mergeCell ref="B91:D91"/>
    <mergeCell ref="E91:J91"/>
    <mergeCell ref="K91:O91"/>
    <mergeCell ref="B92:D92"/>
    <mergeCell ref="E92:J92"/>
    <mergeCell ref="K92:O92"/>
    <mergeCell ref="B93:D93"/>
    <mergeCell ref="E93:J93"/>
    <mergeCell ref="K93:O93"/>
    <mergeCell ref="B94:D94"/>
    <mergeCell ref="E94:J94"/>
    <mergeCell ref="K94:O94"/>
    <mergeCell ref="B95:D95"/>
    <mergeCell ref="E95:J95"/>
    <mergeCell ref="K95:O95"/>
    <mergeCell ref="E96:J96"/>
    <mergeCell ref="K96:O96"/>
    <mergeCell ref="E97:J97"/>
    <mergeCell ref="K97:O97"/>
    <mergeCell ref="E98:J98"/>
    <mergeCell ref="K98:O98"/>
    <mergeCell ref="E99:J99"/>
    <mergeCell ref="K99:O99"/>
    <mergeCell ref="E100:J100"/>
    <mergeCell ref="K100:O100"/>
    <mergeCell ref="E101:J101"/>
    <mergeCell ref="K101:O101"/>
    <mergeCell ref="AB103:AF103"/>
    <mergeCell ref="BG103:BK103"/>
    <mergeCell ref="CL103:CP103"/>
    <mergeCell ref="B104:D105"/>
    <mergeCell ref="E104:J105"/>
    <mergeCell ref="K104:O105"/>
    <mergeCell ref="B106:D106"/>
    <mergeCell ref="E106:J106"/>
    <mergeCell ref="K106:O106"/>
    <mergeCell ref="B107:D107"/>
    <mergeCell ref="E107:J107"/>
    <mergeCell ref="K107:O107"/>
    <mergeCell ref="B108:D108"/>
    <mergeCell ref="E108:J108"/>
    <mergeCell ref="K108:O108"/>
    <mergeCell ref="B109:D109"/>
    <mergeCell ref="E109:J109"/>
    <mergeCell ref="K109:O109"/>
    <mergeCell ref="B110:D110"/>
    <mergeCell ref="E110:J110"/>
    <mergeCell ref="K110:O110"/>
    <mergeCell ref="B111:D111"/>
    <mergeCell ref="E111:J111"/>
    <mergeCell ref="K111:O111"/>
    <mergeCell ref="B112:D112"/>
    <mergeCell ref="E112:J112"/>
    <mergeCell ref="K112:O112"/>
    <mergeCell ref="B113:D113"/>
    <mergeCell ref="E113:J113"/>
    <mergeCell ref="K113:O113"/>
    <mergeCell ref="B114:D114"/>
    <mergeCell ref="E114:J114"/>
    <mergeCell ref="K114:O114"/>
    <mergeCell ref="B115:D115"/>
    <mergeCell ref="E115:J115"/>
    <mergeCell ref="K115:O115"/>
    <mergeCell ref="B116:D116"/>
    <mergeCell ref="E116:J116"/>
    <mergeCell ref="K116:O116"/>
    <mergeCell ref="H125:CY126"/>
    <mergeCell ref="BO127:BT127"/>
    <mergeCell ref="BU127:CV127"/>
    <mergeCell ref="B117:D117"/>
    <mergeCell ref="E117:J117"/>
    <mergeCell ref="K117:O117"/>
    <mergeCell ref="E118:J118"/>
    <mergeCell ref="K118:O118"/>
    <mergeCell ref="E119:J119"/>
    <mergeCell ref="K119:O119"/>
    <mergeCell ref="E120:J120"/>
    <mergeCell ref="K120:O120"/>
    <mergeCell ref="BO128:BT128"/>
    <mergeCell ref="BU128:CV128"/>
    <mergeCell ref="BO129:BT129"/>
    <mergeCell ref="BU129:CE129"/>
    <mergeCell ref="CF129:CK129"/>
    <mergeCell ref="CL129:CV129"/>
    <mergeCell ref="BO130:BT130"/>
    <mergeCell ref="BU130:CE130"/>
    <mergeCell ref="CF130:CK130"/>
    <mergeCell ref="CL130:CV130"/>
    <mergeCell ref="B134:D135"/>
    <mergeCell ref="B136:D136"/>
    <mergeCell ref="B137:D137"/>
    <mergeCell ref="B138:D138"/>
    <mergeCell ref="B139:D139"/>
    <mergeCell ref="B140:D140"/>
    <mergeCell ref="AB143:AF143"/>
    <mergeCell ref="BG143:BK143"/>
    <mergeCell ref="CL143:CP143"/>
    <mergeCell ref="B144:D145"/>
    <mergeCell ref="E144:J145"/>
    <mergeCell ref="K144:O145"/>
    <mergeCell ref="B146:D146"/>
    <mergeCell ref="E146:J146"/>
    <mergeCell ref="K146:O146"/>
    <mergeCell ref="B147:D147"/>
    <mergeCell ref="E147:J147"/>
    <mergeCell ref="K147:O147"/>
    <mergeCell ref="B148:D148"/>
    <mergeCell ref="E148:J148"/>
    <mergeCell ref="K148:O148"/>
    <mergeCell ref="B149:D149"/>
    <mergeCell ref="E149:J149"/>
    <mergeCell ref="K149:O149"/>
    <mergeCell ref="B150:D150"/>
    <mergeCell ref="E150:J150"/>
    <mergeCell ref="K150:O150"/>
    <mergeCell ref="B151:D151"/>
    <mergeCell ref="E151:J151"/>
    <mergeCell ref="K151:O151"/>
    <mergeCell ref="B152:D152"/>
    <mergeCell ref="E152:J152"/>
    <mergeCell ref="K152:O152"/>
    <mergeCell ref="B153:D153"/>
    <mergeCell ref="E153:J153"/>
    <mergeCell ref="K153:O153"/>
    <mergeCell ref="B154:D154"/>
    <mergeCell ref="E154:J154"/>
    <mergeCell ref="K154:O154"/>
    <mergeCell ref="B155:D155"/>
    <mergeCell ref="E155:J155"/>
    <mergeCell ref="K155:O155"/>
    <mergeCell ref="B156:D156"/>
    <mergeCell ref="E156:J156"/>
    <mergeCell ref="K156:O156"/>
    <mergeCell ref="AB165:AF165"/>
    <mergeCell ref="BG165:BK165"/>
    <mergeCell ref="CL165:CP165"/>
    <mergeCell ref="B157:D157"/>
    <mergeCell ref="E157:J157"/>
    <mergeCell ref="K157:O157"/>
    <mergeCell ref="E158:J158"/>
    <mergeCell ref="K158:O158"/>
    <mergeCell ref="E159:J159"/>
    <mergeCell ref="K159:O159"/>
    <mergeCell ref="E160:J160"/>
    <mergeCell ref="K160:O160"/>
    <mergeCell ref="B166:D167"/>
    <mergeCell ref="E166:J167"/>
    <mergeCell ref="K166:O167"/>
    <mergeCell ref="B168:D168"/>
    <mergeCell ref="E168:J168"/>
    <mergeCell ref="K168:O168"/>
    <mergeCell ref="B169:D169"/>
    <mergeCell ref="E169:J169"/>
    <mergeCell ref="K169:O169"/>
    <mergeCell ref="B170:D170"/>
    <mergeCell ref="E170:J170"/>
    <mergeCell ref="K170:O170"/>
    <mergeCell ref="B171:D171"/>
    <mergeCell ref="E171:J171"/>
    <mergeCell ref="K171:O171"/>
    <mergeCell ref="B172:D172"/>
    <mergeCell ref="E172:J172"/>
    <mergeCell ref="K172:O172"/>
    <mergeCell ref="B173:D173"/>
    <mergeCell ref="E173:J173"/>
    <mergeCell ref="K173:O173"/>
    <mergeCell ref="B174:D174"/>
    <mergeCell ref="E174:J174"/>
    <mergeCell ref="K174:O174"/>
    <mergeCell ref="B175:D175"/>
    <mergeCell ref="E175:J175"/>
    <mergeCell ref="K175:O175"/>
    <mergeCell ref="B176:D176"/>
    <mergeCell ref="E176:J176"/>
    <mergeCell ref="K176:O176"/>
    <mergeCell ref="B177:D177"/>
    <mergeCell ref="E177:J177"/>
    <mergeCell ref="K177:O177"/>
    <mergeCell ref="B178:D178"/>
    <mergeCell ref="E178:J178"/>
    <mergeCell ref="K178:O178"/>
    <mergeCell ref="B179:D179"/>
    <mergeCell ref="E179:J179"/>
    <mergeCell ref="K179:O179"/>
    <mergeCell ref="E180:J180"/>
    <mergeCell ref="K180:O180"/>
    <mergeCell ref="E181:J181"/>
    <mergeCell ref="K181:O181"/>
    <mergeCell ref="E182:J182"/>
    <mergeCell ref="K182:O182"/>
    <mergeCell ref="B196:D197"/>
    <mergeCell ref="B198:D198"/>
    <mergeCell ref="B199:D199"/>
    <mergeCell ref="B200:D200"/>
    <mergeCell ref="B201:D201"/>
    <mergeCell ref="B202:D202"/>
    <mergeCell ref="AB205:AF205"/>
    <mergeCell ref="BG205:BK205"/>
    <mergeCell ref="CL205:CP205"/>
    <mergeCell ref="B206:D207"/>
    <mergeCell ref="E206:J207"/>
    <mergeCell ref="K206:O207"/>
    <mergeCell ref="B208:D208"/>
    <mergeCell ref="E208:J208"/>
    <mergeCell ref="K208:O208"/>
    <mergeCell ref="B209:D209"/>
    <mergeCell ref="E209:J209"/>
    <mergeCell ref="K209:O209"/>
    <mergeCell ref="B210:D210"/>
    <mergeCell ref="E210:J210"/>
    <mergeCell ref="K210:O210"/>
    <mergeCell ref="B211:D211"/>
    <mergeCell ref="E211:J211"/>
    <mergeCell ref="K211:O211"/>
    <mergeCell ref="B212:D212"/>
    <mergeCell ref="E212:J212"/>
    <mergeCell ref="K212:O212"/>
    <mergeCell ref="B213:D213"/>
    <mergeCell ref="E213:J213"/>
    <mergeCell ref="K213:O213"/>
    <mergeCell ref="B214:D214"/>
    <mergeCell ref="E214:J214"/>
    <mergeCell ref="K214:O214"/>
    <mergeCell ref="B215:D215"/>
    <mergeCell ref="E215:J215"/>
    <mergeCell ref="K215:O215"/>
    <mergeCell ref="B216:D216"/>
    <mergeCell ref="E216:J216"/>
    <mergeCell ref="K216:O216"/>
    <mergeCell ref="B217:D217"/>
    <mergeCell ref="E217:J217"/>
    <mergeCell ref="K217:O217"/>
    <mergeCell ref="B218:D218"/>
    <mergeCell ref="E218:J218"/>
    <mergeCell ref="K218:O218"/>
    <mergeCell ref="B219:D219"/>
    <mergeCell ref="E219:J219"/>
    <mergeCell ref="K219:O219"/>
    <mergeCell ref="E220:J220"/>
    <mergeCell ref="K220:O220"/>
    <mergeCell ref="E221:J221"/>
    <mergeCell ref="K221:O221"/>
    <mergeCell ref="E222:J222"/>
    <mergeCell ref="K222:O222"/>
    <mergeCell ref="B228:D229"/>
    <mergeCell ref="E228:J229"/>
    <mergeCell ref="K228:O229"/>
    <mergeCell ref="B230:D230"/>
    <mergeCell ref="E230:J230"/>
    <mergeCell ref="K230:O230"/>
    <mergeCell ref="B231:D231"/>
    <mergeCell ref="E231:J231"/>
    <mergeCell ref="K231:O231"/>
    <mergeCell ref="B232:D232"/>
    <mergeCell ref="E232:J232"/>
    <mergeCell ref="K232:O232"/>
    <mergeCell ref="B233:D233"/>
    <mergeCell ref="E233:J233"/>
    <mergeCell ref="K233:O233"/>
    <mergeCell ref="B234:D234"/>
    <mergeCell ref="E234:J234"/>
    <mergeCell ref="K234:O234"/>
    <mergeCell ref="B235:D235"/>
    <mergeCell ref="E235:J235"/>
    <mergeCell ref="K235:O235"/>
    <mergeCell ref="B236:D236"/>
    <mergeCell ref="E236:J236"/>
    <mergeCell ref="K236:O236"/>
    <mergeCell ref="B237:D237"/>
    <mergeCell ref="E237:J237"/>
    <mergeCell ref="K237:O237"/>
    <mergeCell ref="B238:D238"/>
    <mergeCell ref="E238:J238"/>
    <mergeCell ref="K238:O238"/>
    <mergeCell ref="B239:D239"/>
    <mergeCell ref="E239:J239"/>
    <mergeCell ref="K239:O239"/>
    <mergeCell ref="B240:D240"/>
    <mergeCell ref="E240:J240"/>
    <mergeCell ref="K240:O240"/>
    <mergeCell ref="E246:J246"/>
    <mergeCell ref="K246:O246"/>
    <mergeCell ref="E247:J247"/>
    <mergeCell ref="K247:O247"/>
    <mergeCell ref="B241:D241"/>
    <mergeCell ref="E241:J241"/>
    <mergeCell ref="K241:O241"/>
    <mergeCell ref="E242:J242"/>
    <mergeCell ref="K242:O242"/>
    <mergeCell ref="E243:J243"/>
    <mergeCell ref="K243:O243"/>
    <mergeCell ref="E244:J244"/>
    <mergeCell ref="K244:O244"/>
    <mergeCell ref="AB227:AF227"/>
    <mergeCell ref="BG227:BK227"/>
    <mergeCell ref="E183:J183"/>
    <mergeCell ref="K183:O183"/>
    <mergeCell ref="E184:J184"/>
    <mergeCell ref="K184:O184"/>
    <mergeCell ref="E185:J185"/>
    <mergeCell ref="K185:O185"/>
    <mergeCell ref="H187:CY188"/>
    <mergeCell ref="CL227:CP227"/>
    <mergeCell ref="BO190:BT190"/>
    <mergeCell ref="BU190:CV190"/>
    <mergeCell ref="BO191:BT191"/>
    <mergeCell ref="BU191:CE191"/>
    <mergeCell ref="CF191:CK191"/>
    <mergeCell ref="CL191:CV191"/>
    <mergeCell ref="BO192:BT192"/>
    <mergeCell ref="BU192:CE192"/>
    <mergeCell ref="CF192:CK192"/>
    <mergeCell ref="CL192:CV192"/>
    <mergeCell ref="BO189:BT189"/>
    <mergeCell ref="BU189:CV189"/>
    <mergeCell ref="E3:H3"/>
    <mergeCell ref="E65:H65"/>
    <mergeCell ref="E127:H127"/>
    <mergeCell ref="E189:H189"/>
    <mergeCell ref="E245:J245"/>
    <mergeCell ref="K245:O245"/>
    <mergeCell ref="E223:J223"/>
    <mergeCell ref="K223:O223"/>
    <mergeCell ref="E224:J224"/>
    <mergeCell ref="K224:O224"/>
    <mergeCell ref="E225:J225"/>
    <mergeCell ref="K225:O225"/>
    <mergeCell ref="E161:J161"/>
    <mergeCell ref="K161:O161"/>
    <mergeCell ref="E162:J162"/>
    <mergeCell ref="K162:O162"/>
    <mergeCell ref="E163:J163"/>
    <mergeCell ref="K163:O163"/>
    <mergeCell ref="E121:J121"/>
    <mergeCell ref="K121:O121"/>
    <mergeCell ref="E122:J122"/>
    <mergeCell ref="K122:O122"/>
    <mergeCell ref="E123:J123"/>
    <mergeCell ref="K123:O123"/>
    <mergeCell ref="DF20:DH20"/>
    <mergeCell ref="DF19:DH19"/>
    <mergeCell ref="DF42:DH42"/>
    <mergeCell ref="DF41:DH41"/>
    <mergeCell ref="DM19:DO19"/>
    <mergeCell ref="DM20:DO20"/>
    <mergeCell ref="DT19:DV19"/>
    <mergeCell ref="DT20:DV20"/>
    <mergeCell ref="DM41:DO41"/>
    <mergeCell ref="DT41:DV41"/>
    <mergeCell ref="DM42:DO42"/>
    <mergeCell ref="DT42:DV42"/>
    <mergeCell ref="DF81:DH81"/>
    <mergeCell ref="DM81:DO81"/>
    <mergeCell ref="DT81:DV81"/>
    <mergeCell ref="DF82:DH82"/>
    <mergeCell ref="DM82:DO82"/>
    <mergeCell ref="DT82:DV82"/>
    <mergeCell ref="DF103:DH103"/>
    <mergeCell ref="DM103:DO103"/>
    <mergeCell ref="DT103:DV103"/>
    <mergeCell ref="DF104:DH104"/>
    <mergeCell ref="DM104:DO104"/>
    <mergeCell ref="DT104:DV104"/>
    <mergeCell ref="DF143:DH143"/>
    <mergeCell ref="DM143:DO143"/>
    <mergeCell ref="DT143:DV143"/>
    <mergeCell ref="DF144:DH144"/>
    <mergeCell ref="DM144:DO144"/>
    <mergeCell ref="DT144:DV144"/>
    <mergeCell ref="DF165:DH165"/>
    <mergeCell ref="DM165:DO165"/>
    <mergeCell ref="DT165:DV165"/>
    <mergeCell ref="DF166:DH166"/>
    <mergeCell ref="DM166:DO166"/>
    <mergeCell ref="DT166:DV166"/>
    <mergeCell ref="DF205:DH205"/>
    <mergeCell ref="DM205:DO205"/>
    <mergeCell ref="DT205:DV205"/>
    <mergeCell ref="DF206:DH206"/>
    <mergeCell ref="DM206:DO206"/>
    <mergeCell ref="DT206:DV206"/>
    <mergeCell ref="DF228:DH228"/>
    <mergeCell ref="DM228:DO228"/>
    <mergeCell ref="DT228:DV228"/>
    <mergeCell ref="DF227:DH227"/>
    <mergeCell ref="DM227:DO227"/>
    <mergeCell ref="DT227:DV227"/>
  </mergeCells>
  <phoneticPr fontId="1"/>
  <conditionalFormatting sqref="L12:R17">
    <cfRule type="cellIs" dxfId="70" priority="25" operator="equal">
      <formula>"達成"</formula>
    </cfRule>
  </conditionalFormatting>
  <conditionalFormatting sqref="P20:DC20">
    <cfRule type="expression" dxfId="69" priority="183">
      <formula>WEEKDAY(P20)=1</formula>
    </cfRule>
    <cfRule type="expression" dxfId="68" priority="184">
      <formula>WEEKDAY(P20)=7</formula>
    </cfRule>
  </conditionalFormatting>
  <conditionalFormatting sqref="P20:DC39">
    <cfRule type="expression" dxfId="67" priority="64">
      <formula>P$20&gt;=$P$42</formula>
    </cfRule>
    <cfRule type="expression" dxfId="66" priority="122">
      <formula>P$40="■"</formula>
    </cfRule>
  </conditionalFormatting>
  <conditionalFormatting sqref="P21:DC21 P43:DC43">
    <cfRule type="cellIs" dxfId="65" priority="324" operator="equal">
      <formula>"日"</formula>
    </cfRule>
    <cfRule type="cellIs" dxfId="64" priority="325" operator="equal">
      <formula>"土"</formula>
    </cfRule>
  </conditionalFormatting>
  <conditionalFormatting sqref="P42:DC42">
    <cfRule type="expression" dxfId="63" priority="97">
      <formula>WEEKDAY(P42)=1</formula>
    </cfRule>
    <cfRule type="expression" dxfId="62" priority="323">
      <formula>WEEKDAY(P42)=7</formula>
    </cfRule>
  </conditionalFormatting>
  <conditionalFormatting sqref="P42:DC61">
    <cfRule type="expression" dxfId="61" priority="63">
      <formula>P$62="■"</formula>
    </cfRule>
    <cfRule type="expression" dxfId="60" priority="96">
      <formula>P$42&gt;=$P$82</formula>
    </cfRule>
  </conditionalFormatting>
  <conditionalFormatting sqref="P82:DC82">
    <cfRule type="expression" dxfId="59" priority="60">
      <formula>WEEKDAY(P82)=1</formula>
    </cfRule>
    <cfRule type="expression" dxfId="58" priority="61">
      <formula>WEEKDAY(P82)=7</formula>
    </cfRule>
  </conditionalFormatting>
  <conditionalFormatting sqref="P82:DC101">
    <cfRule type="expression" dxfId="57" priority="57">
      <formula>P$102="■"</formula>
    </cfRule>
    <cfRule type="expression" dxfId="56" priority="59">
      <formula>P$42&gt;=$P$82</formula>
    </cfRule>
  </conditionalFormatting>
  <conditionalFormatting sqref="P83:DC83">
    <cfRule type="cellIs" dxfId="55" priority="62" operator="equal">
      <formula>"日"</formula>
    </cfRule>
    <cfRule type="cellIs" dxfId="54" priority="69" operator="equal">
      <formula>"土"</formula>
    </cfRule>
  </conditionalFormatting>
  <conditionalFormatting sqref="P104:DC104">
    <cfRule type="expression" dxfId="53" priority="42">
      <formula>WEEKDAY(P104)=1</formula>
    </cfRule>
    <cfRule type="expression" dxfId="52" priority="43">
      <formula>WEEKDAY(P104)=7</formula>
    </cfRule>
  </conditionalFormatting>
  <conditionalFormatting sqref="P104:DC123">
    <cfRule type="expression" dxfId="51" priority="39">
      <formula>P$124="■"</formula>
    </cfRule>
    <cfRule type="expression" dxfId="50" priority="41">
      <formula>P$104&gt;=$P$144</formula>
    </cfRule>
  </conditionalFormatting>
  <conditionalFormatting sqref="P105:DC105">
    <cfRule type="cellIs" dxfId="49" priority="44" operator="equal">
      <formula>"日"</formula>
    </cfRule>
    <cfRule type="cellIs" dxfId="48" priority="326" operator="equal">
      <formula>"土"</formula>
    </cfRule>
  </conditionalFormatting>
  <conditionalFormatting sqref="P144:DC144">
    <cfRule type="expression" dxfId="47" priority="54">
      <formula>WEEKDAY(P144)=1</formula>
    </cfRule>
    <cfRule type="expression" dxfId="46" priority="55">
      <formula>WEEKDAY(P144)=7</formula>
    </cfRule>
  </conditionalFormatting>
  <conditionalFormatting sqref="P144:DC163">
    <cfRule type="expression" dxfId="45" priority="51">
      <formula>P$164="■"</formula>
    </cfRule>
    <cfRule type="expression" dxfId="44" priority="53">
      <formula>P$144&gt;=$P$166</formula>
    </cfRule>
  </conditionalFormatting>
  <conditionalFormatting sqref="P145:DC145">
    <cfRule type="cellIs" dxfId="43" priority="56" operator="equal">
      <formula>"日"</formula>
    </cfRule>
    <cfRule type="cellIs" dxfId="42" priority="67" operator="equal">
      <formula>"土"</formula>
    </cfRule>
  </conditionalFormatting>
  <conditionalFormatting sqref="P166:DC166">
    <cfRule type="expression" dxfId="41" priority="36">
      <formula>WEEKDAY(P166)=1</formula>
    </cfRule>
    <cfRule type="expression" dxfId="40" priority="37">
      <formula>WEEKDAY(P166)=7</formula>
    </cfRule>
  </conditionalFormatting>
  <conditionalFormatting sqref="P166:DC185">
    <cfRule type="expression" dxfId="39" priority="33">
      <formula>P$186="■"</formula>
    </cfRule>
    <cfRule type="expression" dxfId="38" priority="35">
      <formula>P$166&gt;=$P$206</formula>
    </cfRule>
  </conditionalFormatting>
  <conditionalFormatting sqref="P167:DC167">
    <cfRule type="cellIs" dxfId="37" priority="38" operator="equal">
      <formula>"日"</formula>
    </cfRule>
    <cfRule type="cellIs" dxfId="36" priority="327" operator="equal">
      <formula>"土"</formula>
    </cfRule>
  </conditionalFormatting>
  <conditionalFormatting sqref="P206:DC206">
    <cfRule type="expression" dxfId="35" priority="47">
      <formula>WEEKDAY(P206)=1</formula>
    </cfRule>
    <cfRule type="expression" dxfId="34" priority="48">
      <formula>WEEKDAY(P206)=7</formula>
    </cfRule>
  </conditionalFormatting>
  <conditionalFormatting sqref="P206:DC225">
    <cfRule type="expression" dxfId="33" priority="45">
      <formula>P$226="■"</formula>
    </cfRule>
    <cfRule type="expression" dxfId="32" priority="46">
      <formula>P$206&gt;=$P$228</formula>
    </cfRule>
  </conditionalFormatting>
  <conditionalFormatting sqref="P207:DC207">
    <cfRule type="cellIs" dxfId="31" priority="49" operator="equal">
      <formula>"日"</formula>
    </cfRule>
    <cfRule type="cellIs" dxfId="30" priority="50" operator="equal">
      <formula>"土"</formula>
    </cfRule>
  </conditionalFormatting>
  <conditionalFormatting sqref="P228:DC228">
    <cfRule type="expression" dxfId="29" priority="29">
      <formula>WEEKDAY(P228)=1</formula>
    </cfRule>
    <cfRule type="expression" dxfId="28" priority="30">
      <formula>WEEKDAY(P228)=7</formula>
    </cfRule>
  </conditionalFormatting>
  <conditionalFormatting sqref="P228:DC247">
    <cfRule type="expression" dxfId="27" priority="27">
      <formula>P$248="■"</formula>
    </cfRule>
    <cfRule type="expression" dxfId="26" priority="28">
      <formula>P$228&gt;=$P$268</formula>
    </cfRule>
  </conditionalFormatting>
  <conditionalFormatting sqref="P229:DC229">
    <cfRule type="cellIs" dxfId="25" priority="31" operator="equal">
      <formula>"日"</formula>
    </cfRule>
    <cfRule type="cellIs" dxfId="24" priority="32" operator="equal">
      <formula>"土"</formula>
    </cfRule>
  </conditionalFormatting>
  <conditionalFormatting sqref="P330:DC330">
    <cfRule type="expression" dxfId="23" priority="21">
      <formula>WEEKDAY(P330)=1</formula>
    </cfRule>
    <cfRule type="expression" dxfId="22" priority="22">
      <formula>WEEKDAY(P330)=7</formula>
    </cfRule>
  </conditionalFormatting>
  <conditionalFormatting sqref="P330:DC349">
    <cfRule type="expression" dxfId="21" priority="19">
      <formula>P$350="■"</formula>
    </cfRule>
    <cfRule type="expression" dxfId="20" priority="20">
      <formula>P$330&gt;=$P$352</formula>
    </cfRule>
  </conditionalFormatting>
  <conditionalFormatting sqref="P331:DC331">
    <cfRule type="cellIs" dxfId="19" priority="23" operator="equal">
      <formula>"日"</formula>
    </cfRule>
    <cfRule type="cellIs" dxfId="18" priority="24" operator="equal">
      <formula>"土"</formula>
    </cfRule>
  </conditionalFormatting>
  <conditionalFormatting sqref="P352:DC352">
    <cfRule type="expression" dxfId="17" priority="15">
      <formula>WEEKDAY(P352)=1</formula>
    </cfRule>
    <cfRule type="expression" dxfId="16" priority="16">
      <formula>WEEKDAY(P352)=7</formula>
    </cfRule>
  </conditionalFormatting>
  <conditionalFormatting sqref="P352:DC371">
    <cfRule type="expression" dxfId="15" priority="13">
      <formula>P$372="■"</formula>
    </cfRule>
    <cfRule type="expression" dxfId="14" priority="14">
      <formula>P$352&gt;=$DE$352</formula>
    </cfRule>
  </conditionalFormatting>
  <conditionalFormatting sqref="P353:DC353">
    <cfRule type="cellIs" dxfId="13" priority="17" operator="equal">
      <formula>"日"</formula>
    </cfRule>
    <cfRule type="cellIs" dxfId="12" priority="18" operator="equal">
      <formula>"土"</formula>
    </cfRule>
  </conditionalFormatting>
  <conditionalFormatting sqref="P268:DC268">
    <cfRule type="expression" dxfId="11" priority="9">
      <formula>WEEKDAY(P268)=1</formula>
    </cfRule>
    <cfRule type="expression" dxfId="10" priority="10">
      <formula>WEEKDAY(P268)=7</formula>
    </cfRule>
  </conditionalFormatting>
  <conditionalFormatting sqref="P268:DC287">
    <cfRule type="expression" dxfId="9" priority="7">
      <formula>P$288="■"</formula>
    </cfRule>
    <cfRule type="expression" dxfId="8" priority="8">
      <formula>P$268&gt;=$P$290</formula>
    </cfRule>
  </conditionalFormatting>
  <conditionalFormatting sqref="P269:DC269">
    <cfRule type="cellIs" dxfId="7" priority="11" operator="equal">
      <formula>"日"</formula>
    </cfRule>
    <cfRule type="cellIs" dxfId="6" priority="12" operator="equal">
      <formula>"土"</formula>
    </cfRule>
  </conditionalFormatting>
  <conditionalFormatting sqref="P290:DC290">
    <cfRule type="expression" dxfId="5" priority="3">
      <formula>WEEKDAY(P290)=1</formula>
    </cfRule>
    <cfRule type="expression" dxfId="4" priority="4">
      <formula>WEEKDAY(P290)=7</formula>
    </cfRule>
  </conditionalFormatting>
  <conditionalFormatting sqref="P290:DD309">
    <cfRule type="expression" dxfId="3" priority="2">
      <formula>P$290&gt;=$P$330</formula>
    </cfRule>
  </conditionalFormatting>
  <conditionalFormatting sqref="P290:DC309">
    <cfRule type="expression" dxfId="2" priority="1">
      <formula>P$310="■"</formula>
    </cfRule>
  </conditionalFormatting>
  <conditionalFormatting sqref="P291:DC291">
    <cfRule type="cellIs" dxfId="1" priority="5" operator="equal">
      <formula>"日"</formula>
    </cfRule>
    <cfRule type="cellIs" dxfId="0" priority="6" operator="equal">
      <formula>"土"</formula>
    </cfRule>
  </conditionalFormatting>
  <pageMargins left="0.78740157480314965" right="0.39370078740157483" top="0.59055118110236227" bottom="0.39370078740157483" header="0.31496062992125984" footer="0.31496062992125984"/>
  <pageSetup paperSize="8" scale="90" orientation="landscape" r:id="rId1"/>
  <rowBreaks count="5" manualBreakCount="5">
    <brk id="62" min="3" max="107" man="1"/>
    <brk id="124" min="3" max="107" man="1"/>
    <brk id="186" min="3" max="107" man="1"/>
    <brk id="248" min="3" max="107" man="1"/>
    <brk id="310" min="3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使い方</vt:lpstr>
      <vt:lpstr>様式３</vt:lpstr>
      <vt:lpstr>使い方!Print_Area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みゆき</dc:creator>
  <cp:lastModifiedBy>舟田　一生</cp:lastModifiedBy>
  <cp:lastPrinted>2024-09-19T00:51:51Z</cp:lastPrinted>
  <dcterms:created xsi:type="dcterms:W3CDTF">2018-02-22T05:59:06Z</dcterms:created>
  <dcterms:modified xsi:type="dcterms:W3CDTF">2025-07-16T02:52:15Z</dcterms:modified>
</cp:coreProperties>
</file>