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AA81B08-4399-48DD-A71B-6B224B458A2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<sst xmlns="http://schemas.openxmlformats.org/spreadsheetml/2006/main" count="3106" uniqueCount="1054">
  <si>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</si>
  <si>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</si>
  <si>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</si>
  <si>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</si>
  <si>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</si>
  <si>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</si>
  <si>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</si>
  <si>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</si>
  <si>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</si>
  <si>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</si>
  <si>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</si>
  <si>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</si>
  <si>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</si>
  <si>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</si>
  <si>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</si>
  <si>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</si>
  <si>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</si>
  <si>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</si>
  <si>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</si>
  <si>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</si>
  <si>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</si>
  <si>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</si>
  <si>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</si>
  <si>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</si>
  <si>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</si>
  <si>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</si>
  <si>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</si>
  <si>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</si>
  <si>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</si>
  <si>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</si>
  <si>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</si>
  <si>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</si>
  <si>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</si>
  <si>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</si>
  <si>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</si>
  <si>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</si>
  <si>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</si>
  <si>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</si>
  <si>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</si>
  <si>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</si>
  <si>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</si>
  <si>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</si>
  <si>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</si>
  <si>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</si>
  <si>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</si>
  <si>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</si>
  <si>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</si>
  <si>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</si>
  <si>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</si>
  <si>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</si>
  <si>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</si>
  <si>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</si>
  <si>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</si>
  <si>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</si>
  <si>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</si>
  <si>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</si>
  <si>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</si>
  <si>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</si>
  <si>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</si>
  <si>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</si>
  <si>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</si>
  <si>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</si>
  <si>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</si>
  <si>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</si>
  <si>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</si>
  <si>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</si>
  <si>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</si>
  <si>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</si>
  <si>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</si>
  <si>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</si>
  <si>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</si>
  <si>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</si>
  <si>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</si>
  <si>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</si>
  <si>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</si>
  <si>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</si>
  <si>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</si>
  <si>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</si>
  <si>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</si>
  <si>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</si>
  <si>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</si>
  <si>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</si>
  <si>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</si>
  <si>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</si>
  <si>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</si>
  <si>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</si>
  <si>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</si>
  <si>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</si>
  <si>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</si>
  <si>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</si>
  <si>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</si>
  <si>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</si>
  <si>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</si>
  <si>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</si>
  <si>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</si>
  <si>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</si>
  <si>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</si>
  <si>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</si>
  <si>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</si>
  <si>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</si>
  <si>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</si>
  <si>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</si>
  <si>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</si>
  <si>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</si>
  <si>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</si>
  <si>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</si>
  <si>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</si>
  <si>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</si>
  <si>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</si>
  <si>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</si>
  <si>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</si>
  <si>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</si>
  <si>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</si>
  <si>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</si>
  <si>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</si>
  <si>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</si>
  <si>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</si>
  <si>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</si>
  <si>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</si>
  <si>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</si>
  <si>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</si>
  <si>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</si>
  <si>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</si>
  <si>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</si>
  <si>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</si>
  <si>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</si>
  <si>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</si>
  <si>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</si>
  <si>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</si>
  <si>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</si>
  <si>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</si>
  <si>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</si>
  <si>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</si>
  <si>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</si>
  <si>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</si>
  <si>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</si>
  <si>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</si>
  <si>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</si>
  <si>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</si>
  <si>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</si>
  <si>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</si>
  <si>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</si>
  <si>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</si>
  <si>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</si>
  <si>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</si>
  <si>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</si>
  <si>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</si>
  <si>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</si>
  <si>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</si>
  <si>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</si>
  <si>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</si>
  <si>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</si>
  <si>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</si>
  <si>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</si>
  <si>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</si>
  <si>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</si>
  <si>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</si>
  <si>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</si>
  <si>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</si>
  <si>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</si>
  <si>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</si>
  <si>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</si>
  <si>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</si>
  <si>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</si>
  <si>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</si>
  <si>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</si>
  <si>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</si>
  <si>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</si>
  <si>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</si>
  <si>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</si>
  <si>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</si>
  <si>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</si>
  <si>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</si>
  <si>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</si>
  <si>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</si>
  <si>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</si>
  <si>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</si>
  <si>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</si>
  <si>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</si>
  <si>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</si>
  <si>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</si>
  <si>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</si>
  <si>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</si>
  <si>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</si>
  <si>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</si>
  <si>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</si>
  <si>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</si>
  <si>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</si>
  <si>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</si>
  <si>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</si>
  <si>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</si>
  <si>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</si>
  <si>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</si>
  <si>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</si>
  <si>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</si>
  <si>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</si>
  <si>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</si>
  <si>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</si>
  <si>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</si>
  <si>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</si>
  <si>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</si>
  <si>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</si>
  <si>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</si>
  <si>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</si>
  <si>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</si>
  <si>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</si>
  <si>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</si>
  <si>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</si>
  <si>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</si>
  <si>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</si>
  <si>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</si>
  <si>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</si>
  <si>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</si>
  <si>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</si>
  <si>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</si>
  <si>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</si>
  <si>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</si>
  <si>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</si>
  <si>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</si>
  <si>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</si>
  <si>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</si>
  <si>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</si>
  <si>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</si>
  <si>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</si>
  <si>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</si>
  <si>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</si>
  <si>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</si>
  <si>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</si>
  <si>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</si>
  <si>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</si>
  <si>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</si>
  <si>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</si>
  <si>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</si>
  <si>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</si>
  <si>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</si>
  <si>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</si>
  <si>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</si>
  <si>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</si>
  <si>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</si>
  <si>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</si>
  <si>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</si>
  <si>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</si>
  <si>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</si>
  <si>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</si>
  <si>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</si>
  <si>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</si>
  <si>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</si>
  <si>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</si>
  <si>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</si>
  <si>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</si>
  <si>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</si>
  <si>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</si>
  <si>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</si>
  <si>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</si>
  <si>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</si>
  <si>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</si>
  <si>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</si>
  <si>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</si>
  <si>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</si>
  <si>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</si>
  <si>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</si>
  <si>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</si>
  <si>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</si>
  <si>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</si>
  <si>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</si>
  <si>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</si>
  <si>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</si>
  <si>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</si>
  <si>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</si>
  <si>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</si>
  <si>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</si>
  <si>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</si>
  <si>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</si>
  <si>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</si>
  <si>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</si>
  <si>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</si>
  <si>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</si>
  <si>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</si>
  <si>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</si>
  <si>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</si>
  <si>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</si>
  <si>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</si>
  <si>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</si>
  <si>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</si>
  <si>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</si>
  <si>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</si>
  <si>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</si>
  <si>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</si>
  <si>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</si>
  <si>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</si>
  <si>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</si>
  <si>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</si>
  <si>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</si>
  <si>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</si>
  <si>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</si>
  <si>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</si>
  <si>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</si>
  <si>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</si>
  <si>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</si>
  <si>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</si>
  <si>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</si>
  <si>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</si>
  <si>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</si>
  <si>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</si>
  <si>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</si>
  <si>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</si>
  <si>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</si>
  <si>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</si>
  <si>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</si>
  <si>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</si>
  <si>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</si>
  <si>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</si>
  <si>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</si>
  <si>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</si>
  <si>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</si>
  <si>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</si>
  <si>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</si>
  <si>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</si>
  <si>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</si>
  <si>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</si>
  <si>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</si>
  <si>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</si>
  <si>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</si>
  <si>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</si>
  <si>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</si>
  <si>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</si>
  <si>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</si>
  <si>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</si>
  <si>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</si>
  <si>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</si>
  <si>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</si>
  <si>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</si>
  <si>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</si>
  <si>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</si>
  <si>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</si>
  <si>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</si>
  <si>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</si>
  <si>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</si>
  <si>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</si>
  <si>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</si>
  <si>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</si>
  <si>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</si>
  <si>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</si>
  <si>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</si>
  <si>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</si>
  <si>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</si>
  <si>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</si>
  <si>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</si>
  <si>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</si>
  <si>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</si>
  <si>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</si>
  <si>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</si>
  <si>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</si>
  <si>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</si>
  <si>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</si>
  <si>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</si>
  <si>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</si>
  <si>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</si>
  <si>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</si>
  <si>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</si>
  <si>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</si>
  <si>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</si>
  <si>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</si>
  <si>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</si>
  <si>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</si>
  <si>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</si>
  <si>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</si>
  <si>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</si>
  <si>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</si>
  <si>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</si>
  <si>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</si>
  <si>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</si>
  <si>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</si>
  <si>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</si>
  <si>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</si>
  <si>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</si>
  <si>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</si>
  <si>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</si>
  <si>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</si>
  <si>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</si>
  <si>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</si>
  <si>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</si>
  <si>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</si>
  <si>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</si>
  <si>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</si>
  <si>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</si>
  <si>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</si>
  <si>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</si>
  <si>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</si>
  <si>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</si>
  <si>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</si>
  <si>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</si>
  <si>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</si>
  <si>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</si>
  <si>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</si>
  <si>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</si>
  <si>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</si>
  <si>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</si>
  <si>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</si>
  <si>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</si>
  <si>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</si>
  <si>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</si>
  <si>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</si>
  <si>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</si>
  <si>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</si>
  <si>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</si>
  <si>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</si>
  <si>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</si>
  <si>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</si>
  <si>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</si>
  <si>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</si>
  <si>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</si>
  <si>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</si>
  <si>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</si>
  <si>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</si>
  <si>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</si>
  <si>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</si>
  <si>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</si>
  <si>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</si>
  <si>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</si>
  <si>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</si>
  <si>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</si>
  <si>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</si>
  <si>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</si>
  <si>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</si>
  <si>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</si>
  <si>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</si>
  <si>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</si>
  <si>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</si>
  <si>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</si>
  <si>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</si>
  <si>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</si>
  <si>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</si>
  <si>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</si>
  <si>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</si>
  <si>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</si>
  <si>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</si>
  <si>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</si>
  <si>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</si>
  <si>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</si>
  <si>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</si>
  <si>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</si>
  <si>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</si>
  <si>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</si>
  <si>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</si>
  <si>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</si>
  <si>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</si>
  <si>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</si>
  <si>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</si>
  <si>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</si>
  <si>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</si>
  <si>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</si>
  <si>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</si>
  <si>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</si>
  <si>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</si>
  <si>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</si>
  <si>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</si>
  <si>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</si>
  <si>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</si>
  <si>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</si>
  <si>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</si>
  <si>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</si>
  <si>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</si>
  <si>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</si>
  <si>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</si>
  <si>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</si>
  <si>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</si>
  <si>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</si>
  <si>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</si>
  <si>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</si>
  <si>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</si>
  <si>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</si>
  <si>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</si>
  <si>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</si>
  <si>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</si>
  <si>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</si>
  <si>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</si>
  <si>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</si>
  <si>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</si>
  <si>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</si>
  <si>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</si>
  <si>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</si>
  <si>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</si>
  <si>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</si>
  <si>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</si>
  <si>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</si>
  <si>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</si>
  <si>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</si>
  <si>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</si>
  <si>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</si>
  <si>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</si>
  <si>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</si>
  <si>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</si>
  <si>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</si>
  <si>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</si>
  <si>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</si>
  <si>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</si>
  <si>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</si>
  <si>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</si>
  <si>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</si>
  <si>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</si>
  <si>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</si>
  <si>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</si>
  <si>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</si>
  <si>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</si>
  <si>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</si>
  <si>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</si>
  <si>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</si>
  <si>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</si>
  <si>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</si>
  <si>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</si>
  <si>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</si>
  <si>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</si>
  <si>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</si>
  <si>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</si>
  <si>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</si>
  <si>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</si>
  <si>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</si>
  <si>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</si>
  <si>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</si>
  <si>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</si>
  <si>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</si>
  <si>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</si>
  <si>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</si>
  <si>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</si>
  <si>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</si>
  <si>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</si>
  <si>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</si>
  <si>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</si>
  <si>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</si>
  <si>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</si>
  <si>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</si>
  <si>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</si>
  <si>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</si>
  <si>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</si>
  <si>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</si>
  <si>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</si>
  <si>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</si>
  <si>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</si>
  <si>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</si>
  <si>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</si>
  <si>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</si>
  <si>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</si>
  <si>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</si>
  <si>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</si>
  <si>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</si>
  <si>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</si>
  <si>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</si>
  <si>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</si>
  <si>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</si>
  <si>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</si>
  <si>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</si>
  <si>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</si>
  <si>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</si>
  <si>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</si>
  <si>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</si>
  <si>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</si>
  <si>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</si>
  <si>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</si>
  <si>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</si>
  <si>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</si>
  <si>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</si>
  <si>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</si>
  <si>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</si>
  <si>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</si>
  <si>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</si>
  <si>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</si>
  <si>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</si>
  <si>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</si>
  <si>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</si>
  <si>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</si>
  <si>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</si>
  <si>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</si>
  <si>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</si>
  <si>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</si>
  <si>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</si>
  <si>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</si>
  <si>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</si>
  <si>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</si>
  <si>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</si>
  <si>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</si>
  <si>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</si>
  <si>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</si>
  <si>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</si>
  <si>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</si>
  <si>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</si>
  <si>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</si>
  <si>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</si>
  <si>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</si>
  <si>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</si>
  <si>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</si>
  <si>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</si>
  <si>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</si>
  <si>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</si>
  <si>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</si>
  <si>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</si>
  <si>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</si>
  <si>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</si>
  <si>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</si>
  <si>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</si>
  <si>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</si>
  <si>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</si>
  <si>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</si>
  <si>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</si>
  <si>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</si>
  <si>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</si>
  <si>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</si>
  <si>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</si>
  <si>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</si>
  <si>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</si>
  <si>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</si>
  <si>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</si>
  <si>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</si>
  <si>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</si>
  <si>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</si>
  <si>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</si>
  <si>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</si>
  <si>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</si>
  <si>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</si>
  <si>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</si>
  <si>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</si>
  <si>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</si>
  <si>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</si>
  <si>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</si>
  <si>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</si>
  <si>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</si>
  <si>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</si>
  <si>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</si>
  <si>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</si>
  <si>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</si>
  <si>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</si>
  <si>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</si>
  <si>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</si>
  <si>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</si>
  <si>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</si>
  <si>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</si>
  <si>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</si>
  <si>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</si>
  <si>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</si>
  <si>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</si>
  <si>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</si>
  <si>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</si>
  <si>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</si>
  <si>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</si>
  <si>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</si>
  <si>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</si>
  <si>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</si>
  <si>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</si>
  <si>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</si>
  <si>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</si>
  <si>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</si>
  <si>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</si>
  <si>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</si>
  <si>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</si>
  <si>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</si>
  <si>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</si>
  <si>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</si>
  <si>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</si>
  <si>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</si>
  <si>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</si>
  <si>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</si>
  <si>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</si>
  <si>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</si>
  <si>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</si>
  <si>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</si>
  <si>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</si>
  <si>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</si>
  <si>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</si>
  <si>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</si>
  <si>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</si>
  <si>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</si>
  <si>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</si>
  <si>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</si>
  <si>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</si>
  <si>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</si>
  <si>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</si>
  <si>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</si>
  <si>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</si>
  <si>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</si>
  <si>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</si>
  <si>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</si>
  <si>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</si>
  <si>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</si>
  <si>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</si>
  <si>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</si>
  <si>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</si>
  <si>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</si>
  <si>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</si>
  <si>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</si>
  <si>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</si>
  <si>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</si>
  <si>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</si>
  <si>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</si>
  <si>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</si>
  <si>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</si>
  <si>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</si>
  <si>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</si>
  <si>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</si>
  <si>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</si>
  <si>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</si>
  <si>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</si>
  <si>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</si>
  <si>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</si>
  <si>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</si>
  <si>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</si>
  <si>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</si>
  <si>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</si>
  <si>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</si>
  <si>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</si>
  <si>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</si>
  <si>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</si>
  <si>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</si>
  <si>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</si>
  <si>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</si>
  <si>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</si>
  <si>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</si>
  <si>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</si>
  <si>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</si>
  <si>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</si>
  <si>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</si>
  <si>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</si>
  <si>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</si>
  <si>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</si>
  <si>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</si>
  <si>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</si>
  <si>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</si>
  <si>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</si>
  <si>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</si>
  <si>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</si>
  <si>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</si>
  <si>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</si>
  <si>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</si>
  <si>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</si>
  <si>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</si>
  <si>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</si>
  <si>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</si>
  <si>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</si>
  <si>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</si>
  <si>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</si>
  <si>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</si>
  <si>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</si>
  <si>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</si>
  <si>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</si>
  <si>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</si>
  <si>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</si>
  <si>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</si>
  <si>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</si>
  <si>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</si>
  <si>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</si>
  <si>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</si>
  <si>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</si>
  <si>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</si>
  <si>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</si>
  <si>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</si>
  <si>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</si>
  <si>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</si>
  <si>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</si>
  <si>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</si>
  <si>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</si>
  <si>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</si>
  <si>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</si>
  <si>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</si>
  <si>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</si>
  <si>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</si>
  <si>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</si>
  <si>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</si>
  <si>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</si>
  <si>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</si>
  <si>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</si>
  <si>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</si>
  <si>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</si>
  <si>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</si>
  <si>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</si>
  <si>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</si>
  <si>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</si>
  <si>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</si>
  <si>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</si>
  <si>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</si>
  <si>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</si>
  <si>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</si>
  <si>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</si>
  <si>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</si>
  <si>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</si>
  <si>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</si>
  <si>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</si>
  <si>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</si>
  <si>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</si>
  <si>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</si>
  <si>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</si>
  <si>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</si>
  <si>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</si>
  <si>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</si>
  <si>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</si>
  <si>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</si>
  <si>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</si>
  <si>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</si>
  <si>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</si>
  <si>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</si>
  <si>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</si>
  <si>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</si>
  <si>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</si>
  <si>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</si>
  <si>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</si>
  <si>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</si>
  <si>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</si>
  <si>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</si>
  <si>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</si>
  <si>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</si>
  <si>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</si>
  <si>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</si>
  <si>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</si>
  <si>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</si>
  <si>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</si>
  <si>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</si>
  <si>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</si>
  <si>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</si>
  <si>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</si>
  <si>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</si>
  <si>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</si>
  <si>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</si>
  <si>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</si>
  <si>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</si>
  <si>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</si>
  <si>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</si>
  <si>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</si>
  <si>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</si>
  <si>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</si>
  <si>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</si>
  <si>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</si>
  <si>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</si>
  <si>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</si>
  <si>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</si>
  <si>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</si>
  <si>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</si>
  <si>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</si>
  <si>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</si>
  <si>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</si>
  <si>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</si>
  <si>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</si>
  <si>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</si>
  <si>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</si>
  <si>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</si>
  <si>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</si>
  <si>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</si>
  <si>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</si>
  <si>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</si>
  <si>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</si>
  <si>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</si>
  <si>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</si>
  <si>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</si>
  <si>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</si>
  <si>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</si>
  <si>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</si>
  <si>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</si>
  <si>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</si>
  <si>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</si>
  <si>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</si>
  <si>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</si>
  <si>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</si>
  <si>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</si>
  <si>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</si>
  <si>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</si>
  <si>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</si>
  <si>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</si>
  <si>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</si>
  <si>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</si>
  <si>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</si>
  <si>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</si>
  <si>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</si>
  <si>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</si>
  <si>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</si>
  <si>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</si>
  <si>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</si>
  <si>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</si>
  <si>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</si>
  <si>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</si>
  <si>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</si>
  <si>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</si>
  <si>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</si>
  <si>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</si>
  <si>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</si>
  <si>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</si>
  <si>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</si>
  <si>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</si>
  <si>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</si>
  <si>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</si>
  <si>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</si>
  <si>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</si>
  <si>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</si>
  <si>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</si>
  <si>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</si>
  <si>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</si>
  <si>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</si>
  <si>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</si>
  <si>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</si>
  <si>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</si>
  <si>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</si>
  <si>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</si>
  <si>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</si>
  <si>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</si>
  <si>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</si>
  <si>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</si>
  <si>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</si>
  <si>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</si>
  <si>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</si>
  <si>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</si>
  <si>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</si>
  <si>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</si>
  <si>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</si>
  <si>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</si>
  <si>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</si>
  <si>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</si>
  <si>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</si>
  <si>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</si>
  <si>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</si>
  <si>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</si>
  <si>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</si>
  <si>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</si>
  <si>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</si>
  <si>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</si>
  <si>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</si>
  <si>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</si>
  <si>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</si>
  <si>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</si>
  <si>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</si>
  <si>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</si>
  <si>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</si>
  <si>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</si>
  <si>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</si>
  <si>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</si>
  <si>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</si>
  <si>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</si>
  <si>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</si>
  <si>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</si>
  <si>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</si>
  <si>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</si>
  <si>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</si>
  <si>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</si>
  <si>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</si>
  <si>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</si>
  <si>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</si>
  <si>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</si>
  <si>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</si>
  <si>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</si>
  <si>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</si>
  <si>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</si>
  <si>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</si>
  <si>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</si>
  <si>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</si>
  <si>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</si>
  <si>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</si>
  <si>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</si>
  <si>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</si>
  <si>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</si>
  <si>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</si>
  <si>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</si>
  <si>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</si>
  <si>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</si>
  <si>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</si>
  <si>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</si>
  <si>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</si>
  <si>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</si>
  <si>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</si>
  <si>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</si>
  <si>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</si>
  <si>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</si>
  <si>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</si>
  <si>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</si>
  <si>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</si>
  <si>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</si>
  <si>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</si>
  <si>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</si>
  <si>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</si>
  <si>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</si>
  <si>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</si>
  <si>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</si>
  <si>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</si>
  <si>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</si>
  <si>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</si>
  <si>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</si>
  <si>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</si>
  <si>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</si>
  <si>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</si>
  <si>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</si>
  <si>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</si>
  <si>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</si>
  <si>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</si>
  <si>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</si>
  <si>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</si>
  <si>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</si>
  <si>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</si>
  <si>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</si>
  <si>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</si>
  <si>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</si>
  <si>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</si>
  <si>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</si>
  <si>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</si>
  <si>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</si>
  <si>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</si>
  <si>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</si>
  <si>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</si>
  <si>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</si>
  <si>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</si>
  <si>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</si>
  <si>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</si>
  <si>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</si>
  <si>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</si>
  <si>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</si>
  <si>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</si>
  <si>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</si>
  <si>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</si>
  <si>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</si>
  <si>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</si>
  <si>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</si>
  <si>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</si>
  <si>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</si>
  <si>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</si>
  <si>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</si>
  <si>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</si>
  <si>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</si>
  <si>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</si>
  <si>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</si>
  <si>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</si>
  <si>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</si>
  <si>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</si>
  <si>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</si>
  <si>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</si>
  <si>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</si>
  <si>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</si>
  <si>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</si>
  <si>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</si>
  <si>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</si>
  <si>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</si>
  <si>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</si>
  <si>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</si>
  <si>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</si>
  <si>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</si>
  <si>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町立富来病院</t>
    <phoneticPr fontId="3"/>
  </si>
  <si>
    <t>〒925-0446 羽咋郡志賀町富来地頭町７の１１０番地１</t>
    <phoneticPr fontId="3"/>
  </si>
  <si>
    <t>〇</t>
  </si>
  <si>
    <t>市町村</t>
  </si>
  <si>
    <t>複数の診療科で活用</t>
  </si>
  <si>
    <t>内科</t>
  </si>
  <si>
    <t>整形外科</t>
  </si>
  <si>
    <t>皮膚科</t>
  </si>
  <si>
    <t>地域一般入院料１</t>
  </si>
  <si>
    <t>ＤＰＣ病院ではない</t>
  </si>
  <si>
    <t>有</t>
  </si>
  <si>
    <t>-</t>
    <phoneticPr fontId="3"/>
  </si>
  <si>
    <t>東病棟</t>
  </si>
  <si>
    <t>急性期機能</t>
  </si>
  <si>
    <t>2019年1月</t>
  </si>
  <si>
    <t>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</si>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</sst>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t="s">
        <v>1039</v>
      </c>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1051</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38</v>
      </c>
    </row>
    <row r="104" spans="1:22" s="83" customFormat="1" ht="34.5" customHeight="1">
      <c r="A104" s="244" t="s">
        <v>614</v>
      </c>
      <c r="B104" s="84"/>
      <c r="C104" s="396"/>
      <c r="D104" s="397"/>
      <c r="E104" s="428"/>
      <c r="F104" s="429"/>
      <c r="G104" s="320" t="s">
        <v>47</v>
      </c>
      <c r="H104" s="322"/>
      <c r="I104" s="420"/>
      <c r="J104" s="256">
        <f t="shared" si="0"/>
        <v>22</v>
      </c>
      <c r="K104" s="237" t="str">
        <f t="shared" si="1"/>
        <v/>
      </c>
      <c r="L104" s="258">
        <v>0</v>
      </c>
      <c r="M104" s="258">
        <v>22</v>
      </c>
    </row>
    <row r="105" spans="1:22" s="83" customFormat="1" ht="34.5" customHeight="1">
      <c r="A105" s="244" t="s">
        <v>615</v>
      </c>
      <c r="B105" s="84"/>
      <c r="C105" s="396"/>
      <c r="D105" s="397"/>
      <c r="E105" s="428"/>
      <c r="F105" s="410"/>
      <c r="G105" s="320" t="s">
        <v>48</v>
      </c>
      <c r="H105" s="322"/>
      <c r="I105" s="420"/>
      <c r="J105" s="256">
        <f t="shared" si="0"/>
        <v>16</v>
      </c>
      <c r="K105" s="237" t="str">
        <f t="shared" si="1"/>
        <v/>
      </c>
      <c r="L105" s="258">
        <v>0</v>
      </c>
      <c r="M105" s="258">
        <v>16</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38</v>
      </c>
    </row>
    <row r="107" spans="1:22" s="83" customFormat="1" ht="34.5" customHeight="1">
      <c r="A107" s="244" t="s">
        <v>614</v>
      </c>
      <c r="B107" s="84"/>
      <c r="C107" s="396"/>
      <c r="D107" s="397"/>
      <c r="E107" s="428"/>
      <c r="F107" s="429"/>
      <c r="G107" s="320" t="s">
        <v>47</v>
      </c>
      <c r="H107" s="322"/>
      <c r="I107" s="420"/>
      <c r="J107" s="256">
        <f t="shared" si="0"/>
        <v>22</v>
      </c>
      <c r="K107" s="237" t="str">
        <f t="shared" si="1"/>
        <v/>
      </c>
      <c r="L107" s="258">
        <v>0</v>
      </c>
      <c r="M107" s="258">
        <v>22</v>
      </c>
    </row>
    <row r="108" spans="1:22" s="83" customFormat="1" ht="34.5" customHeight="1">
      <c r="A108" s="244" t="s">
        <v>615</v>
      </c>
      <c r="B108" s="84"/>
      <c r="C108" s="396"/>
      <c r="D108" s="397"/>
      <c r="E108" s="409"/>
      <c r="F108" s="410"/>
      <c r="G108" s="320" t="s">
        <v>48</v>
      </c>
      <c r="H108" s="322"/>
      <c r="I108" s="420"/>
      <c r="J108" s="256">
        <f t="shared" si="0"/>
        <v>16</v>
      </c>
      <c r="K108" s="237" t="str">
        <f t="shared" si="1"/>
        <v/>
      </c>
      <c r="L108" s="258">
        <v>0</v>
      </c>
      <c r="M108" s="258">
        <v>16</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row>
    <row r="132" spans="1:22" s="83" customFormat="1" ht="34.5" customHeight="1">
      <c r="A132" s="244" t="s">
        <v>621</v>
      </c>
      <c r="B132" s="84"/>
      <c r="C132" s="295"/>
      <c r="D132" s="297"/>
      <c r="E132" s="320" t="s">
        <v>58</v>
      </c>
      <c r="F132" s="321"/>
      <c r="G132" s="321"/>
      <c r="H132" s="322"/>
      <c r="I132" s="389"/>
      <c r="J132" s="101"/>
      <c r="K132" s="102"/>
      <c r="L132" s="82">
        <v>60</v>
      </c>
      <c r="M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83</v>
      </c>
      <c r="K152" s="264" t="str">
        <f t="shared" si="3"/>
        <v/>
      </c>
      <c r="L152" s="117">
        <v>83</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21</v>
      </c>
      <c r="K158" s="264" t="str">
        <f t="shared" si="3"/>
        <v/>
      </c>
      <c r="L158" s="117">
        <v>0</v>
      </c>
      <c r="M158" s="117">
        <v>21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23</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9</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1039</v>
      </c>
      <c r="K392" s="81" t="str">
        <f t="shared" ref="K392:K397" si="12">IF(OR(COUNTIF(L392:M392,"未確認")&gt;0,COUNTIF(L392:M392,"~*")&gt;0),"※","")</f>
        <v/>
      </c>
      <c r="L392" s="147">
        <v>716</v>
      </c>
      <c r="M392" s="147">
        <v>323</v>
      </c>
    </row>
    <row r="393" spans="1:22" s="83" customFormat="1" ht="34.5" customHeight="1">
      <c r="A393" s="249" t="s">
        <v>773</v>
      </c>
      <c r="B393" s="84"/>
      <c r="C393" s="370"/>
      <c r="D393" s="380"/>
      <c r="E393" s="320" t="s">
        <v>224</v>
      </c>
      <c r="F393" s="321"/>
      <c r="G393" s="321"/>
      <c r="H393" s="322"/>
      <c r="I393" s="343"/>
      <c r="J393" s="140">
        <f t="shared" si="11"/>
        <v>492</v>
      </c>
      <c r="K393" s="81" t="str">
        <f t="shared" si="12"/>
        <v/>
      </c>
      <c r="L393" s="147">
        <v>201</v>
      </c>
      <c r="M393" s="147">
        <v>291</v>
      </c>
    </row>
    <row r="394" spans="1:22" s="83" customFormat="1" ht="34.5" customHeight="1">
      <c r="A394" s="250" t="s">
        <v>774</v>
      </c>
      <c r="B394" s="84"/>
      <c r="C394" s="370"/>
      <c r="D394" s="381"/>
      <c r="E394" s="320" t="s">
        <v>225</v>
      </c>
      <c r="F394" s="321"/>
      <c r="G394" s="321"/>
      <c r="H394" s="322"/>
      <c r="I394" s="343"/>
      <c r="J394" s="140">
        <f t="shared" si="11"/>
        <v>178</v>
      </c>
      <c r="K394" s="81" t="str">
        <f t="shared" si="12"/>
        <v/>
      </c>
      <c r="L394" s="147">
        <v>178</v>
      </c>
      <c r="M394" s="147">
        <v>0</v>
      </c>
    </row>
    <row r="395" spans="1:22" s="83" customFormat="1" ht="34.5" customHeight="1">
      <c r="A395" s="250" t="s">
        <v>775</v>
      </c>
      <c r="B395" s="84"/>
      <c r="C395" s="370"/>
      <c r="D395" s="382"/>
      <c r="E395" s="320" t="s">
        <v>226</v>
      </c>
      <c r="F395" s="321"/>
      <c r="G395" s="321"/>
      <c r="H395" s="322"/>
      <c r="I395" s="343"/>
      <c r="J395" s="140">
        <f t="shared" si="11"/>
        <v>369</v>
      </c>
      <c r="K395" s="81" t="str">
        <f t="shared" si="12"/>
        <v/>
      </c>
      <c r="L395" s="147">
        <v>337</v>
      </c>
      <c r="M395" s="147">
        <v>32</v>
      </c>
    </row>
    <row r="396" spans="1:22" s="83" customFormat="1" ht="34.5" customHeight="1">
      <c r="A396" s="250" t="s">
        <v>776</v>
      </c>
      <c r="B396" s="1"/>
      <c r="C396" s="370"/>
      <c r="D396" s="320" t="s">
        <v>227</v>
      </c>
      <c r="E396" s="321"/>
      <c r="F396" s="321"/>
      <c r="G396" s="321"/>
      <c r="H396" s="322"/>
      <c r="I396" s="343"/>
      <c r="J396" s="140">
        <f t="shared" si="11"/>
        <v>22068</v>
      </c>
      <c r="K396" s="81" t="str">
        <f t="shared" si="12"/>
        <v/>
      </c>
      <c r="L396" s="147">
        <v>12962</v>
      </c>
      <c r="M396" s="147">
        <v>9106</v>
      </c>
    </row>
    <row r="397" spans="1:22" s="83" customFormat="1" ht="34.5" customHeight="1">
      <c r="A397" s="250" t="s">
        <v>777</v>
      </c>
      <c r="B397" s="119"/>
      <c r="C397" s="370"/>
      <c r="D397" s="320" t="s">
        <v>228</v>
      </c>
      <c r="E397" s="321"/>
      <c r="F397" s="321"/>
      <c r="G397" s="321"/>
      <c r="H397" s="322"/>
      <c r="I397" s="344"/>
      <c r="J397" s="140">
        <f t="shared" si="11"/>
        <v>1029</v>
      </c>
      <c r="K397" s="81" t="str">
        <f t="shared" si="12"/>
        <v/>
      </c>
      <c r="L397" s="147">
        <v>707</v>
      </c>
      <c r="M397" s="147">
        <v>322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646</v>
      </c>
      <c r="K405" s="81" t="str">
        <f t="shared" ref="K405:K422" si="14">IF(OR(COUNTIF(L405:M405,"未確認")&gt;0,COUNTIF(L405:M405,"~*")&gt;0),"※","")</f>
        <v/>
      </c>
      <c r="L405" s="147">
        <v>566</v>
      </c>
      <c r="M405" s="147">
        <v>80</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4</v>
      </c>
      <c r="M406" s="147">
        <v>3</v>
      </c>
    </row>
    <row r="407" spans="1:22" s="83" customFormat="1" ht="34.5" customHeight="1">
      <c r="A407" s="251" t="s">
        <v>780</v>
      </c>
      <c r="B407" s="119"/>
      <c r="C407" s="369"/>
      <c r="D407" s="369"/>
      <c r="E407" s="320" t="s">
        <v>235</v>
      </c>
      <c r="F407" s="321"/>
      <c r="G407" s="321"/>
      <c r="H407" s="322"/>
      <c r="I407" s="361"/>
      <c r="J407" s="140">
        <f t="shared" si="13"/>
        <v>538</v>
      </c>
      <c r="K407" s="81" t="str">
        <f t="shared" si="14"/>
        <v/>
      </c>
      <c r="L407" s="147">
        <v>461</v>
      </c>
      <c r="M407" s="147">
        <v>77</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20</v>
      </c>
      <c r="M408" s="147">
        <v>0</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81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676</v>
      </c>
      <c r="K413" s="81" t="str">
        <f t="shared" si="14"/>
        <v/>
      </c>
      <c r="L413" s="147">
        <v>596</v>
      </c>
      <c r="M413" s="147">
        <v>80</v>
      </c>
    </row>
    <row r="414" spans="1:22" s="83" customFormat="1" ht="34.5" customHeight="1">
      <c r="A414" s="251" t="s">
        <v>787</v>
      </c>
      <c r="B414" s="119"/>
      <c r="C414" s="369"/>
      <c r="D414" s="375" t="s">
        <v>240</v>
      </c>
      <c r="E414" s="377" t="s">
        <v>241</v>
      </c>
      <c r="F414" s="378"/>
      <c r="G414" s="378"/>
      <c r="H414" s="379"/>
      <c r="I414" s="361"/>
      <c r="J414" s="140">
        <f t="shared" si="13"/>
        <v>6</v>
      </c>
      <c r="K414" s="81" t="str">
        <f t="shared" si="14"/>
        <v/>
      </c>
      <c r="L414" s="147">
        <v>2</v>
      </c>
      <c r="M414" s="147">
        <v>4</v>
      </c>
    </row>
    <row r="415" spans="1:22" s="83" customFormat="1" ht="34.5" customHeight="1">
      <c r="A415" s="251" t="s">
        <v>788</v>
      </c>
      <c r="B415" s="119"/>
      <c r="C415" s="369"/>
      <c r="D415" s="369"/>
      <c r="E415" s="320" t="s">
        <v>242</v>
      </c>
      <c r="F415" s="321"/>
      <c r="G415" s="321"/>
      <c r="H415" s="322"/>
      <c r="I415" s="361"/>
      <c r="J415" s="140">
        <f t="shared" si="13"/>
        <v>454</v>
      </c>
      <c r="K415" s="81" t="str">
        <f t="shared" si="14"/>
        <v/>
      </c>
      <c r="L415" s="147">
        <v>424</v>
      </c>
      <c r="M415" s="147">
        <v>30</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19</v>
      </c>
      <c r="M416" s="147">
        <v>2</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4</v>
      </c>
      <c r="M417" s="147">
        <v>10</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62</v>
      </c>
      <c r="M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28</v>
      </c>
      <c r="M420" s="147">
        <v>5</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57</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670</v>
      </c>
      <c r="K430" s="193" t="str">
        <f>IF(OR(COUNTIF(L430:M430,"未確認")&gt;0,COUNTIF(L430:M430,"~*")&gt;0),"※","")</f>
        <v/>
      </c>
      <c r="L430" s="147">
        <v>594</v>
      </c>
      <c r="M430" s="147">
        <v>76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19</v>
      </c>
      <c r="K431" s="193" t="str">
        <f>IF(OR(COUNTIF(L431:M431,"未確認")&gt;0,COUNTIF(L431:M431,"~*")&gt;0),"※","")</f>
        <v/>
      </c>
      <c r="L431" s="147">
        <v>12</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651</v>
      </c>
      <c r="K433" s="193" t="str">
        <f>IF(OR(COUNTIF(L433:M433,"未確認")&gt;0,COUNTIF(L433:M433,"~*")&gt;0),"※","")</f>
        <v/>
      </c>
      <c r="L433" s="147">
        <v>582</v>
      </c>
      <c r="M433" s="147">
        <v>69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20</v>
      </c>
      <c r="K535" s="201" t="str">
        <f t="shared" si="23"/>
        <v>※</v>
      </c>
      <c r="L535" s="117">
        <v>20</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33.700000000000003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18.2</v>
      </c>
      <c r="M561" s="211" t="s">
        <v>533</v>
      </c>
    </row>
    <row r="562" spans="1:13" s="91" customFormat="1" ht="34.5" customHeight="1">
      <c r="A562" s="251" t="s">
        <v>872</v>
      </c>
      <c r="B562" s="119"/>
      <c r="C562" s="209"/>
      <c r="D562" s="331" t="s">
        <v>992</v>
      </c>
      <c r="E562" s="342"/>
      <c r="F562" s="342"/>
      <c r="G562" s="342"/>
      <c r="H562" s="332"/>
      <c r="I562" s="343"/>
      <c r="J562" s="207"/>
      <c r="K562" s="210"/>
      <c r="L562" s="211">
        <v>11.7</v>
      </c>
      <c r="M562" s="211" t="s">
        <v>533</v>
      </c>
    </row>
    <row r="563" spans="1:13" s="91" customFormat="1" ht="34.5" customHeight="1">
      <c r="A563" s="251" t="s">
        <v>873</v>
      </c>
      <c r="B563" s="119"/>
      <c r="C563" s="209"/>
      <c r="D563" s="331" t="s">
        <v>379</v>
      </c>
      <c r="E563" s="342"/>
      <c r="F563" s="342"/>
      <c r="G563" s="342"/>
      <c r="H563" s="332"/>
      <c r="I563" s="343"/>
      <c r="J563" s="207"/>
      <c r="K563" s="210"/>
      <c r="L563" s="211">
        <v>3.5</v>
      </c>
      <c r="M563" s="211" t="s">
        <v>533</v>
      </c>
    </row>
    <row r="564" spans="1:13" s="91" customFormat="1" ht="34.5" customHeight="1">
      <c r="A564" s="251" t="s">
        <v>874</v>
      </c>
      <c r="B564" s="119"/>
      <c r="C564" s="209"/>
      <c r="D564" s="331" t="s">
        <v>380</v>
      </c>
      <c r="E564" s="342"/>
      <c r="F564" s="342"/>
      <c r="G564" s="342"/>
      <c r="H564" s="332"/>
      <c r="I564" s="343"/>
      <c r="J564" s="207"/>
      <c r="K564" s="210"/>
      <c r="L564" s="211">
        <v>2.6</v>
      </c>
      <c r="M564" s="211" t="s">
        <v>533</v>
      </c>
    </row>
    <row r="565" spans="1:13" s="91" customFormat="1" ht="34.5" customHeight="1">
      <c r="A565" s="251" t="s">
        <v>875</v>
      </c>
      <c r="B565" s="119"/>
      <c r="C565" s="280"/>
      <c r="D565" s="331" t="s">
        <v>869</v>
      </c>
      <c r="E565" s="342"/>
      <c r="F565" s="342"/>
      <c r="G565" s="342"/>
      <c r="H565" s="332"/>
      <c r="I565" s="343"/>
      <c r="J565" s="207"/>
      <c r="K565" s="210"/>
      <c r="L565" s="211">
        <v>3.8</v>
      </c>
      <c r="M565" s="211" t="s">
        <v>533</v>
      </c>
    </row>
    <row r="566" spans="1:13" s="91" customFormat="1" ht="34.5" customHeight="1">
      <c r="A566" s="251" t="s">
        <v>876</v>
      </c>
      <c r="B566" s="119"/>
      <c r="C566" s="285"/>
      <c r="D566" s="331" t="s">
        <v>993</v>
      </c>
      <c r="E566" s="342"/>
      <c r="F566" s="342"/>
      <c r="G566" s="342"/>
      <c r="H566" s="332"/>
      <c r="I566" s="343"/>
      <c r="J566" s="213"/>
      <c r="K566" s="214"/>
      <c r="L566" s="211">
        <v>18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13</v>
      </c>
      <c r="K593" s="201" t="str">
        <f>IF(OR(COUNTIF(L593:M593,"未確認")&gt;0,COUNTIF(L593:M593,"*")&gt;0),"※","")</f>
        <v/>
      </c>
      <c r="L593" s="117">
        <v>13</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585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62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322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59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201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60</v>
      </c>
      <c r="K617" s="201" t="str">
        <f t="shared" si="29"/>
        <v/>
      </c>
      <c r="L617" s="117">
        <v>60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f t="shared" si="28"/>
        <v>16</v>
      </c>
      <c r="K622" s="201" t="str">
        <f t="shared" si="29"/>
        <v>※</v>
      </c>
      <c r="L622" s="117">
        <v>16</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14</v>
      </c>
      <c r="K632" s="201" t="str">
        <f t="shared" si="31"/>
        <v/>
      </c>
      <c r="L632" s="117">
        <v>14</v>
      </c>
      <c r="M632" s="117">
        <v>0</v>
      </c>
    </row>
    <row r="633" spans="1:22" s="118" customFormat="1" ht="57">
      <c r="A633" s="252" t="s">
        <v>919</v>
      </c>
      <c r="B633" s="119"/>
      <c r="C633" s="320" t="s">
        <v>436</v>
      </c>
      <c r="D633" s="321"/>
      <c r="E633" s="321"/>
      <c r="F633" s="321"/>
      <c r="G633" s="321"/>
      <c r="H633" s="322"/>
      <c r="I633" s="122" t="s">
        <v>437</v>
      </c>
      <c r="J633" s="116">
        <f t="shared" si="30"/>
        <v>28</v>
      </c>
      <c r="K633" s="201" t="str">
        <f t="shared" si="31"/>
        <v/>
      </c>
      <c r="L633" s="117">
        <v>28</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48</v>
      </c>
      <c r="M646" s="117">
        <v>15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v>21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37</v>
      </c>
      <c r="K655" s="201" t="str">
        <f t="shared" si="33"/>
        <v>※</v>
      </c>
      <c r="L655" s="117">
        <v>37</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9FEE70-87C9-479A-AA3E-91F7998419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2019-12-23T01:02:49Z</dcterms:modified>
</cp:coreProperties>
</file>