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509A1D0-6361-44D0-BD20-FE86CD367F7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<sst xmlns="http://schemas.openxmlformats.org/spreadsheetml/2006/main" count="2972" uniqueCount="1047">
  <si>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</si>
  <si>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</si>
  <si>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</si>
  <si>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</si>
  <si>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</si>
  <si>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</si>
  <si>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</si>
  <si>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</si>
  <si>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</si>
  <si>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</si>
  <si>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</si>
  <si>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</si>
  <si>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</si>
  <si>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</si>
  <si>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</si>
  <si>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</si>
  <si>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</si>
  <si>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</si>
  <si>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</si>
  <si>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</si>
  <si>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</si>
  <si>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</si>
  <si>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</si>
  <si>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</si>
  <si>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</si>
  <si>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</si>
  <si>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</si>
  <si>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</si>
  <si>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</si>
  <si>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</si>
  <si>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</si>
  <si>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</si>
  <si>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</si>
  <si>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</si>
  <si>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</si>
  <si>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</si>
  <si>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</si>
  <si>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</si>
  <si>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</si>
  <si>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</si>
  <si>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</si>
  <si>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</si>
  <si>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</si>
  <si>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</si>
  <si>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</si>
  <si>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</si>
  <si>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</si>
  <si>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</si>
  <si>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</si>
  <si>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</si>
  <si>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</si>
  <si>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</si>
  <si>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</si>
  <si>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</si>
  <si>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</si>
  <si>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</si>
  <si>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</si>
  <si>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</si>
  <si>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</si>
  <si>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</si>
  <si>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</si>
  <si>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</si>
  <si>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</si>
  <si>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</si>
  <si>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</si>
  <si>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</si>
  <si>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</si>
  <si>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</si>
  <si>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</si>
  <si>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</si>
  <si>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</si>
  <si>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</si>
  <si>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</si>
  <si>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</si>
  <si>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</si>
  <si>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</si>
  <si>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</si>
  <si>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</si>
  <si>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</si>
  <si>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</si>
  <si>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</si>
  <si>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</si>
  <si>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</si>
  <si>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</si>
  <si>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</si>
  <si>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</si>
  <si>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</si>
  <si>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</si>
  <si>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</si>
  <si>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</si>
  <si>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</si>
  <si>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</si>
  <si>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</si>
  <si>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</si>
  <si>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</si>
  <si>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</si>
  <si>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</si>
  <si>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</si>
  <si>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</si>
  <si>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</si>
  <si>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</si>
  <si>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</si>
  <si>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</si>
  <si>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</si>
  <si>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</si>
  <si>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</si>
  <si>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</si>
  <si>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</si>
  <si>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</si>
  <si>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</si>
  <si>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</si>
  <si>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</si>
  <si>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</si>
  <si>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</si>
  <si>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</si>
  <si>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</si>
  <si>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</si>
  <si>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</si>
  <si>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</si>
  <si>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</si>
  <si>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</si>
  <si>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</si>
  <si>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</si>
  <si>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</si>
  <si>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</si>
  <si>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</si>
  <si>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</si>
  <si>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</si>
  <si>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</si>
  <si>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</si>
  <si>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</si>
  <si>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</si>
  <si>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</si>
  <si>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</si>
  <si>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</si>
  <si>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</si>
  <si>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</si>
  <si>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</si>
  <si>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</si>
  <si>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</si>
  <si>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</si>
  <si>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</si>
  <si>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</si>
  <si>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</si>
  <si>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</si>
  <si>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</si>
  <si>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</si>
  <si>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</si>
  <si>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</si>
  <si>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</si>
  <si>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</si>
  <si>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</si>
  <si>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</si>
  <si>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</si>
  <si>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</si>
  <si>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</si>
  <si>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</si>
  <si>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</si>
  <si>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</si>
  <si>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</si>
  <si>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</si>
  <si>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</si>
  <si>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</si>
  <si>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</si>
  <si>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</si>
  <si>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</si>
  <si>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</si>
  <si>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</si>
  <si>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</si>
  <si>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</si>
  <si>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</si>
  <si>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</si>
  <si>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</si>
  <si>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</si>
  <si>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</si>
  <si>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</si>
  <si>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</si>
  <si>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</si>
  <si>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</si>
  <si>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</si>
  <si>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</si>
  <si>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</si>
  <si>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</si>
  <si>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</si>
  <si>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</si>
  <si>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</si>
  <si>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</si>
  <si>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</si>
  <si>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</si>
  <si>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</si>
  <si>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</si>
  <si>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</si>
  <si>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</si>
  <si>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</si>
  <si>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</si>
  <si>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</si>
  <si>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</si>
  <si>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</si>
  <si>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</si>
  <si>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</si>
  <si>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</si>
  <si>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</si>
  <si>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</si>
  <si>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</si>
  <si>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</si>
  <si>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</si>
  <si>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</si>
  <si>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</si>
  <si>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</si>
  <si>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</si>
  <si>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</si>
  <si>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</si>
  <si>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</si>
  <si>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</si>
  <si>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</si>
  <si>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</si>
  <si>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</si>
  <si>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</si>
  <si>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</si>
  <si>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</si>
  <si>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</si>
  <si>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</si>
  <si>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</si>
  <si>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</si>
  <si>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</si>
  <si>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</si>
  <si>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</si>
  <si>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</si>
  <si>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</si>
  <si>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</si>
  <si>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</si>
  <si>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</si>
  <si>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</si>
  <si>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</si>
  <si>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</si>
  <si>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</si>
  <si>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</si>
  <si>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</si>
  <si>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</si>
  <si>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</si>
  <si>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</si>
  <si>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</si>
  <si>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</si>
  <si>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</si>
  <si>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</si>
  <si>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</si>
  <si>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</si>
  <si>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</si>
  <si>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</si>
  <si>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</si>
  <si>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</si>
  <si>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</si>
  <si>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</si>
  <si>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</si>
  <si>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</si>
  <si>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</si>
  <si>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</si>
  <si>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</si>
  <si>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</si>
  <si>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</si>
  <si>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</si>
  <si>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</si>
  <si>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</si>
  <si>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</si>
  <si>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</si>
  <si>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</si>
  <si>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</si>
  <si>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</si>
  <si>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</si>
  <si>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</si>
  <si>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</si>
  <si>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</si>
  <si>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</si>
  <si>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</si>
  <si>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</si>
  <si>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</si>
  <si>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</si>
  <si>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</si>
  <si>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</si>
  <si>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</si>
  <si>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</si>
  <si>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</si>
  <si>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</si>
  <si>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</si>
  <si>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</si>
  <si>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</si>
  <si>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</si>
  <si>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</si>
  <si>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</si>
  <si>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</si>
  <si>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</si>
  <si>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</si>
  <si>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</si>
  <si>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</si>
  <si>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</si>
  <si>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</si>
  <si>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</si>
  <si>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</si>
  <si>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</si>
  <si>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</si>
  <si>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</si>
  <si>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</si>
  <si>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</si>
  <si>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</si>
  <si>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</si>
  <si>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</si>
  <si>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</si>
  <si>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</si>
  <si>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</si>
  <si>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</si>
  <si>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</si>
  <si>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</si>
  <si>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</si>
  <si>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</si>
  <si>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</si>
  <si>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</si>
  <si>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</si>
  <si>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</si>
  <si>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</si>
  <si>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</si>
  <si>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</si>
  <si>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</si>
  <si>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</si>
  <si>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</si>
  <si>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</si>
  <si>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</si>
  <si>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</si>
  <si>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</si>
  <si>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</si>
  <si>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</si>
  <si>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</si>
  <si>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</si>
  <si>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</si>
  <si>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</si>
  <si>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</si>
  <si>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</si>
  <si>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</si>
  <si>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</si>
  <si>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</si>
  <si>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</si>
  <si>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</si>
  <si>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</si>
  <si>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</si>
  <si>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</si>
  <si>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</si>
  <si>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</si>
  <si>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</si>
  <si>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</si>
  <si>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</si>
  <si>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</si>
  <si>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</si>
  <si>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</si>
  <si>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</si>
  <si>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</si>
  <si>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</si>
  <si>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</si>
  <si>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</si>
  <si>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</si>
  <si>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</si>
  <si>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</si>
  <si>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</si>
  <si>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</si>
  <si>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</si>
  <si>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</si>
  <si>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</si>
  <si>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</si>
  <si>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</si>
  <si>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</si>
  <si>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</si>
  <si>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</si>
  <si>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</si>
  <si>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</si>
  <si>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</si>
  <si>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</si>
  <si>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</si>
  <si>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</si>
  <si>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</si>
  <si>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</si>
  <si>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</si>
  <si>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</si>
  <si>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</si>
  <si>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</si>
  <si>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</si>
  <si>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</si>
  <si>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</si>
  <si>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</si>
  <si>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</si>
  <si>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</si>
  <si>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</si>
  <si>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</si>
  <si>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</si>
  <si>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</si>
  <si>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</si>
  <si>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</si>
  <si>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</si>
  <si>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</si>
  <si>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</si>
  <si>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</si>
  <si>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</si>
  <si>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</si>
  <si>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</si>
  <si>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</si>
  <si>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</si>
  <si>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</si>
  <si>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</si>
  <si>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</si>
  <si>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</si>
  <si>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</si>
  <si>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</si>
  <si>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</si>
  <si>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</si>
  <si>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</si>
  <si>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</si>
  <si>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</si>
  <si>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</si>
  <si>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</si>
  <si>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</si>
  <si>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</si>
  <si>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</si>
  <si>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</si>
  <si>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</si>
  <si>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</si>
  <si>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</si>
  <si>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</si>
  <si>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</si>
  <si>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</si>
  <si>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</si>
  <si>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</si>
  <si>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</si>
  <si>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</si>
  <si>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</si>
  <si>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</si>
  <si>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</si>
  <si>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</si>
  <si>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</si>
  <si>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</si>
  <si>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</si>
  <si>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</si>
  <si>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</si>
  <si>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</si>
  <si>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</si>
  <si>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</si>
  <si>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</si>
  <si>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</si>
  <si>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</si>
  <si>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</si>
  <si>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</si>
  <si>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</si>
  <si>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</si>
  <si>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</si>
  <si>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</si>
  <si>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</si>
  <si>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</si>
  <si>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</si>
  <si>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</si>
  <si>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</si>
  <si>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</si>
  <si>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</si>
  <si>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</si>
  <si>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</si>
  <si>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</si>
  <si>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</si>
  <si>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</si>
  <si>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</si>
  <si>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</si>
  <si>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</si>
  <si>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</si>
  <si>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</si>
  <si>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</si>
  <si>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</si>
  <si>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</si>
  <si>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</si>
  <si>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</si>
  <si>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</si>
  <si>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</si>
  <si>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</si>
  <si>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</si>
  <si>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</si>
  <si>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</si>
  <si>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</si>
  <si>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</si>
  <si>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</si>
  <si>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</si>
  <si>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</si>
  <si>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</si>
  <si>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</si>
  <si>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</si>
  <si>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</si>
  <si>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</si>
  <si>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</si>
  <si>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</si>
  <si>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</si>
  <si>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</si>
  <si>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</si>
  <si>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</si>
  <si>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</si>
  <si>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</si>
  <si>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</si>
  <si>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</si>
  <si>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</si>
  <si>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</si>
  <si>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</si>
  <si>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</si>
  <si>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</si>
  <si>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</si>
  <si>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</si>
  <si>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</si>
  <si>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</si>
  <si>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</si>
  <si>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</si>
  <si>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</si>
  <si>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</si>
  <si>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</si>
  <si>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</si>
  <si>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</si>
  <si>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</si>
  <si>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</si>
  <si>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</si>
  <si>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</si>
  <si>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</si>
  <si>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</si>
  <si>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</si>
  <si>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</si>
  <si>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</si>
  <si>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</si>
  <si>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</si>
  <si>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</si>
  <si>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</si>
  <si>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</si>
  <si>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</si>
  <si>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</si>
  <si>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</si>
  <si>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</si>
  <si>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</si>
  <si>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</si>
  <si>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</si>
  <si>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</si>
  <si>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</si>
  <si>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</si>
  <si>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</si>
  <si>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</si>
  <si>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</si>
  <si>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</si>
  <si>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</si>
  <si>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</si>
  <si>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</si>
  <si>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</si>
  <si>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</si>
  <si>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</si>
  <si>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</si>
  <si>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</si>
  <si>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</si>
  <si>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</si>
  <si>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</si>
  <si>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</si>
  <si>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</si>
  <si>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</si>
  <si>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</si>
  <si>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</si>
  <si>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</si>
  <si>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</si>
  <si>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</si>
  <si>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</si>
  <si>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</si>
  <si>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</si>
  <si>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</si>
  <si>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</si>
  <si>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</si>
  <si>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</si>
  <si>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</si>
  <si>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</si>
  <si>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</si>
  <si>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</si>
  <si>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</si>
  <si>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</si>
  <si>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</si>
  <si>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</si>
  <si>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</si>
  <si>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</si>
  <si>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</si>
  <si>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</si>
  <si>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</si>
  <si>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</si>
  <si>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</si>
  <si>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</si>
  <si>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</si>
  <si>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</si>
  <si>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</si>
  <si>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</si>
  <si>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</si>
  <si>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</si>
  <si>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</si>
  <si>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</si>
  <si>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</si>
  <si>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</si>
  <si>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</si>
  <si>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</si>
  <si>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</si>
  <si>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</si>
  <si>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</si>
  <si>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</si>
  <si>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</si>
  <si>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</si>
  <si>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</si>
  <si>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</si>
  <si>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</si>
  <si>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</si>
  <si>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</si>
  <si>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</si>
  <si>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</si>
  <si>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</si>
  <si>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</si>
  <si>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</si>
  <si>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</si>
  <si>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</si>
  <si>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</si>
  <si>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</si>
  <si>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</si>
  <si>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</si>
  <si>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</si>
  <si>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</si>
  <si>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</si>
  <si>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</si>
  <si>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</si>
  <si>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</si>
  <si>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</si>
  <si>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</si>
  <si>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</si>
  <si>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</si>
  <si>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</si>
  <si>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</si>
  <si>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</si>
  <si>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</si>
  <si>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</si>
  <si>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</si>
  <si>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</si>
  <si>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</si>
  <si>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</si>
  <si>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</si>
  <si>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</si>
  <si>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</si>
  <si>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</si>
  <si>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</si>
  <si>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</si>
  <si>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</si>
  <si>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</si>
  <si>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</si>
  <si>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</si>
  <si>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</si>
  <si>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</si>
  <si>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</si>
  <si>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</si>
  <si>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</si>
  <si>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</si>
  <si>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</si>
  <si>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</si>
  <si>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</si>
  <si>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</si>
  <si>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</si>
  <si>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</si>
  <si>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</si>
  <si>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</si>
  <si>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</si>
  <si>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</si>
  <si>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</si>
  <si>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</si>
  <si>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</si>
  <si>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</si>
  <si>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</si>
  <si>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</si>
  <si>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</si>
  <si>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</si>
  <si>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</si>
  <si>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</si>
  <si>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</si>
  <si>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</si>
  <si>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</si>
  <si>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</si>
  <si>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</si>
  <si>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</si>
  <si>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</si>
  <si>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</si>
  <si>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</si>
  <si>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</si>
  <si>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</si>
  <si>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</si>
  <si>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</si>
  <si>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</si>
  <si>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</si>
  <si>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</si>
  <si>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</si>
  <si>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</si>
  <si>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</si>
  <si>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</si>
  <si>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</si>
  <si>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</si>
  <si>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</si>
  <si>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</si>
  <si>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</si>
  <si>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</si>
  <si>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</si>
  <si>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</si>
  <si>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</si>
  <si>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</si>
  <si>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</si>
  <si>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</si>
  <si>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</si>
  <si>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</si>
  <si>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</si>
  <si>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</si>
  <si>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</si>
  <si>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</si>
  <si>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</si>
  <si>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</si>
  <si>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</si>
  <si>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</si>
  <si>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</si>
  <si>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</si>
  <si>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</si>
  <si>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</si>
  <si>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</si>
  <si>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</si>
  <si>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</si>
  <si>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</si>
  <si>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</si>
  <si>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</si>
  <si>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</si>
  <si>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</si>
  <si>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</si>
  <si>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</si>
  <si>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</si>
  <si>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</si>
  <si>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</si>
  <si>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</si>
  <si>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</si>
  <si>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</si>
  <si>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</si>
  <si>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</si>
  <si>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</si>
  <si>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</si>
  <si>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</si>
  <si>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</si>
  <si>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</si>
  <si>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</si>
  <si>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</si>
  <si>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</si>
  <si>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</si>
  <si>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</si>
  <si>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</si>
  <si>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</si>
  <si>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</si>
  <si>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</si>
  <si>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</si>
  <si>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</si>
  <si>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</si>
  <si>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</si>
  <si>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</si>
  <si>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</si>
  <si>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</si>
  <si>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</si>
  <si>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</si>
  <si>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</si>
  <si>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</si>
  <si>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</si>
  <si>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</si>
  <si>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</si>
  <si>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</si>
  <si>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</si>
  <si>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</si>
  <si>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</si>
  <si>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</si>
  <si>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</si>
  <si>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</si>
  <si>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</si>
  <si>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</si>
  <si>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</si>
  <si>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</si>
  <si>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</si>
  <si>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</si>
  <si>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</si>
  <si>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</si>
  <si>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</si>
  <si>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</si>
  <si>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</si>
  <si>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</si>
  <si>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</si>
  <si>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</si>
  <si>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</si>
  <si>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</si>
  <si>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</si>
  <si>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</si>
  <si>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</si>
  <si>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</si>
  <si>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</si>
  <si>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</si>
  <si>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</si>
  <si>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</si>
  <si>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</si>
  <si>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</si>
  <si>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</si>
  <si>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</si>
  <si>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</si>
  <si>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</si>
  <si>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</si>
  <si>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</si>
  <si>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</si>
  <si>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</si>
  <si>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</si>
  <si>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</si>
  <si>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</si>
  <si>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</si>
  <si>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</si>
  <si>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</si>
  <si>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</si>
  <si>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</si>
  <si>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</si>
  <si>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</si>
  <si>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</si>
  <si>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</si>
  <si>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</si>
  <si>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</si>
  <si>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</si>
  <si>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</si>
  <si>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</si>
  <si>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</si>
  <si>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</si>
  <si>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</si>
  <si>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</si>
  <si>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</si>
  <si>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</si>
  <si>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</si>
  <si>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</si>
  <si>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</si>
  <si>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</si>
  <si>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</si>
  <si>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</si>
  <si>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</si>
  <si>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</si>
  <si>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</si>
  <si>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</si>
  <si>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</si>
  <si>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</si>
  <si>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</si>
  <si>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</si>
  <si>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</si>
  <si>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</si>
  <si>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</si>
  <si>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</si>
  <si>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</si>
  <si>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</si>
  <si>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</si>
  <si>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</si>
  <si>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</si>
  <si>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</si>
  <si>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</si>
  <si>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</si>
  <si>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</si>
  <si>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</si>
  <si>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</si>
  <si>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</si>
  <si>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</si>
  <si>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</si>
  <si>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</si>
  <si>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</si>
  <si>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</si>
  <si>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</si>
  <si>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</si>
  <si>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</si>
  <si>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</si>
  <si>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</si>
  <si>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</si>
  <si>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</si>
  <si>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</si>
  <si>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</si>
  <si>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</si>
  <si>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</si>
  <si>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</si>
  <si>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</si>
  <si>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</si>
  <si>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</si>
  <si>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</si>
  <si>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</si>
  <si>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</si>
  <si>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</si>
  <si>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</si>
  <si>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</si>
  <si>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</si>
  <si>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</si>
  <si>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</si>
  <si>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</si>
  <si>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</si>
  <si>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</si>
  <si>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</si>
  <si>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</si>
  <si>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</si>
  <si>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</si>
  <si>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</si>
  <si>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</si>
  <si>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</si>
  <si>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</si>
  <si>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</si>
  <si>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</si>
  <si>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</si>
  <si>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</si>
  <si>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</si>
  <si>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</si>
  <si>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</si>
  <si>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</si>
  <si>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</si>
  <si>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</si>
  <si>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</si>
  <si>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</si>
  <si>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</si>
  <si>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</si>
  <si>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</si>
  <si>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</si>
  <si>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</si>
  <si>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</si>
  <si>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</si>
  <si>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</si>
  <si>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</si>
  <si>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</si>
  <si>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</si>
  <si>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</si>
  <si>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</si>
  <si>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</si>
  <si>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</si>
  <si>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</si>
  <si>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</si>
  <si>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</si>
  <si>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</si>
  <si>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</si>
  <si>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</si>
  <si>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</si>
  <si>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</si>
  <si>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</si>
  <si>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</si>
  <si>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</si>
  <si>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</si>
  <si>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</si>
  <si>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</si>
  <si>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</si>
  <si>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</si>
  <si>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</si>
  <si>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</si>
  <si>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</si>
  <si>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</si>
  <si>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</si>
  <si>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</si>
  <si>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</si>
  <si>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</si>
  <si>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</si>
  <si>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</si>
  <si>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</si>
  <si>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</si>
  <si>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</si>
  <si>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</si>
  <si>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</si>
  <si>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</si>
  <si>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</si>
  <si>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</si>
  <si>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</si>
  <si>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</si>
  <si>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</si>
  <si>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</si>
  <si>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</si>
  <si>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</si>
  <si>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</si>
  <si>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</si>
  <si>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</si>
  <si>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</si>
  <si>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</si>
  <si>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</si>
  <si>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</si>
  <si>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</si>
  <si>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</si>
  <si>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</si>
  <si>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</si>
  <si>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</si>
  <si>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</si>
  <si>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</si>
  <si>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</si>
  <si>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</si>
  <si>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</si>
  <si>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</si>
  <si>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</si>
  <si>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</si>
  <si>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</si>
  <si>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</si>
  <si>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</si>
  <si>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</si>
  <si>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</si>
  <si>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</si>
  <si>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</si>
  <si>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</si>
  <si>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</si>
  <si>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</si>
  <si>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</si>
  <si>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</si>
  <si>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</si>
  <si>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</si>
  <si>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</si>
  <si>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</si>
  <si>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</si>
  <si>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</si>
  <si>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</si>
  <si>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</si>
  <si>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</si>
  <si>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</si>
  <si>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</si>
  <si>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</si>
  <si>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</si>
  <si>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</si>
  <si>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</si>
  <si>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</si>
  <si>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</si>
  <si>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</si>
  <si>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</si>
  <si>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</si>
  <si>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</si>
  <si>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</si>
  <si>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</si>
  <si>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</si>
  <si>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</si>
  <si>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</si>
  <si>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</si>
  <si>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</si>
  <si>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</si>
  <si>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</si>
  <si>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</si>
  <si>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</si>
  <si>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</si>
  <si>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</si>
  <si>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</si>
  <si>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</si>
  <si>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</si>
  <si>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</si>
  <si>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医療法人社団生生会　円山病院</t>
    <phoneticPr fontId="3"/>
  </si>
  <si>
    <t>〒926-0041 七尾市府中町６８－３</t>
    <phoneticPr fontId="3"/>
  </si>
  <si>
    <t>〇</t>
  </si>
  <si>
    <t>医療法人</t>
  </si>
  <si>
    <t>内科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</si>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</sst>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c r="C4" s="423"/>
      <c r="D4" s="423"/>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4" t="s">
        <v>1011</v>
      </c>
      <c r="J9" s="424"/>
      <c r="K9" s="424"/>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1" t="s">
        <v>544</v>
      </c>
      <c r="E60" s="431"/>
      <c r="F60" s="431"/>
      <c r="G60" s="431"/>
      <c r="H60" s="431"/>
      <c r="I60" s="431"/>
      <c r="J60" s="431"/>
      <c r="K60" s="431"/>
      <c r="L60" s="431"/>
    </row>
    <row r="61" spans="1:12" s="21" customFormat="1" ht="34.5" customHeight="1">
      <c r="A61" s="243"/>
      <c r="B61" s="1"/>
      <c r="C61" s="41"/>
      <c r="D61" s="430" t="s">
        <v>16</v>
      </c>
      <c r="E61" s="430"/>
      <c r="F61" s="430"/>
      <c r="G61" s="430"/>
      <c r="H61" s="430"/>
      <c r="I61" s="430"/>
      <c r="J61" s="430"/>
      <c r="K61" s="430"/>
      <c r="L61" s="430"/>
    </row>
    <row r="62" spans="1:12" s="21" customFormat="1" ht="34.5" customHeight="1">
      <c r="A62" s="243"/>
      <c r="B62" s="1"/>
      <c r="C62" s="41"/>
      <c r="D62" s="430" t="s">
        <v>17</v>
      </c>
      <c r="E62" s="430"/>
      <c r="F62" s="430"/>
      <c r="G62" s="430"/>
      <c r="H62" s="430"/>
      <c r="I62" s="430"/>
      <c r="J62" s="430"/>
      <c r="K62" s="430"/>
      <c r="L62" s="430"/>
    </row>
    <row r="63" spans="1:12" s="21" customFormat="1" ht="34.5" customHeight="1">
      <c r="A63" s="243"/>
      <c r="B63" s="1"/>
      <c r="C63" s="41"/>
      <c r="D63" s="430" t="s">
        <v>18</v>
      </c>
      <c r="E63" s="430"/>
      <c r="F63" s="430"/>
      <c r="G63" s="430"/>
      <c r="H63" s="430"/>
      <c r="I63" s="430"/>
      <c r="J63" s="430"/>
      <c r="K63" s="430"/>
      <c r="L63" s="430"/>
    </row>
    <row r="64" spans="1:12" s="21" customFormat="1" ht="34.5" customHeight="1">
      <c r="A64" s="243"/>
      <c r="B64" s="1"/>
      <c r="C64" s="41"/>
      <c r="D64" s="430" t="s">
        <v>19</v>
      </c>
      <c r="E64" s="430"/>
      <c r="F64" s="430"/>
      <c r="G64" s="430"/>
      <c r="H64" s="430"/>
      <c r="I64" s="430"/>
      <c r="J64" s="430"/>
      <c r="K64" s="430"/>
      <c r="L64" s="430"/>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5" t="s">
        <v>42</v>
      </c>
      <c r="F99" s="426"/>
      <c r="G99" s="426"/>
      <c r="H99" s="427"/>
      <c r="I99" s="418" t="s">
        <v>43</v>
      </c>
      <c r="J99" s="256">
        <f t="shared" ref="J99:J111" si="0">IF(SUM(L99:L99)=0,IF(COUNTIF(L99:L99,"未確認")&gt;0,"未確認",IF(COUNTIF(L99:L99,"~*")&gt;0,"*",SUM(L99:L99))),SUM(L99:L99))</f>
        <v>46</v>
      </c>
      <c r="K99" s="237" t="str">
        <f>IF(OR(COUNTIF(L99:L99,"未確認")&gt;0,COUNTIF(L99:L99,"~*")&gt;0),"※","")</f>
        <v/>
      </c>
      <c r="L99" s="258">
        <v>46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44</v>
      </c>
      <c r="K101" s="237" t="str">
        <f>IF(OR(COUNTIF(L101:L101,"未確認")&gt;0,COUNTIF(L101:L101,"~*")&gt;0),"※","")</f>
        <v/>
      </c>
      <c r="L101" s="258">
        <v>44</v>
      </c>
    </row>
    <row r="102" spans="1:22" s="83" customFormat="1" ht="34.5" customHeight="1">
      <c r="A102" s="244" t="s">
        <v>610</v>
      </c>
      <c r="B102" s="84"/>
      <c r="C102" s="376"/>
      <c r="D102" s="378"/>
      <c r="E102" s="316" t="s">
        <v>612</v>
      </c>
      <c r="F102" s="317"/>
      <c r="G102" s="317"/>
      <c r="H102" s="318"/>
      <c r="I102" s="419"/>
      <c r="J102" s="256">
        <f t="shared" si="0"/>
        <v>46</v>
      </c>
      <c r="K102" s="237" t="str">
        <f t="shared" ref="K102:K111" si="1">IF(OR(COUNTIF(L101:L101,"未確認")&gt;0,COUNTIF(L101:L101,"~*")&gt;0),"※","")</f>
        <v/>
      </c>
      <c r="L102" s="258">
        <v>46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8"/>
      <c r="F104" s="429"/>
      <c r="G104" s="319" t="s">
        <v>47</v>
      </c>
      <c r="H104" s="321"/>
      <c r="I104" s="419"/>
      <c r="J104" s="256">
        <f t="shared" si="0"/>
        <v>0</v>
      </c>
      <c r="K104" s="237" t="str">
        <f t="shared" si="1"/>
        <v/>
      </c>
      <c r="L104" s="258">
        <v>0</v>
      </c>
    </row>
    <row r="105" spans="1:22" s="83" customFormat="1" ht="34.5" customHeight="1">
      <c r="A105" s="244" t="s">
        <v>615</v>
      </c>
      <c r="B105" s="84"/>
      <c r="C105" s="395"/>
      <c r="D105" s="396"/>
      <c r="E105" s="428"/>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8"/>
      <c r="F107" s="429"/>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2"/>
      <c r="F110" s="433"/>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53</v>
      </c>
      <c r="K154" s="264" t="str">
        <f t="shared" si="3"/>
        <v/>
      </c>
      <c r="L154" s="117">
        <v>53</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1043</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384</v>
      </c>
      <c r="K392" s="81" t="str">
        <f t="shared" ref="K392:K397" si="11">IF(OR(COUNTIF(L392:L392,"未確認")&gt;0,COUNTIF(L392:L392,"~*")&gt;0),"※","")</f>
        <v/>
      </c>
      <c r="L392" s="147">
        <v>384</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282</v>
      </c>
      <c r="K394" s="81" t="str">
        <f t="shared" si="11"/>
        <v/>
      </c>
      <c r="L394" s="147">
        <v>282</v>
      </c>
    </row>
    <row r="395" spans="1:22" s="83" customFormat="1" ht="34.5" customHeight="1">
      <c r="A395" s="250" t="s">
        <v>775</v>
      </c>
      <c r="B395" s="84"/>
      <c r="C395" s="369"/>
      <c r="D395" s="381"/>
      <c r="E395" s="319" t="s">
        <v>226</v>
      </c>
      <c r="F395" s="320"/>
      <c r="G395" s="320"/>
      <c r="H395" s="321"/>
      <c r="I395" s="342"/>
      <c r="J395" s="140">
        <f t="shared" si="10"/>
        <v>102</v>
      </c>
      <c r="K395" s="81" t="str">
        <f t="shared" si="11"/>
        <v/>
      </c>
      <c r="L395" s="147">
        <v>102</v>
      </c>
    </row>
    <row r="396" spans="1:22" s="83" customFormat="1" ht="34.5" customHeight="1">
      <c r="A396" s="250" t="s">
        <v>776</v>
      </c>
      <c r="B396" s="1"/>
      <c r="C396" s="369"/>
      <c r="D396" s="319" t="s">
        <v>227</v>
      </c>
      <c r="E396" s="320"/>
      <c r="F396" s="320"/>
      <c r="G396" s="320"/>
      <c r="H396" s="321"/>
      <c r="I396" s="342"/>
      <c r="J396" s="140">
        <f t="shared" si="10"/>
        <v>9301</v>
      </c>
      <c r="K396" s="81" t="str">
        <f t="shared" si="11"/>
        <v/>
      </c>
      <c r="L396" s="147">
        <v>9301</v>
      </c>
    </row>
    <row r="397" spans="1:22" s="83" customFormat="1" ht="34.5" customHeight="1">
      <c r="A397" s="250" t="s">
        <v>777</v>
      </c>
      <c r="B397" s="119"/>
      <c r="C397" s="369"/>
      <c r="D397" s="319" t="s">
        <v>228</v>
      </c>
      <c r="E397" s="320"/>
      <c r="F397" s="320"/>
      <c r="G397" s="320"/>
      <c r="H397" s="321"/>
      <c r="I397" s="343"/>
      <c r="J397" s="140">
        <f t="shared" si="10"/>
        <v>394</v>
      </c>
      <c r="K397" s="81" t="str">
        <f t="shared" si="11"/>
        <v/>
      </c>
      <c r="L397" s="147">
        <v>394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384</v>
      </c>
      <c r="K405" s="81" t="str">
        <f t="shared" ref="K405:K422" si="13">IF(OR(COUNTIF(L405:L405,"未確認")&gt;0,COUNTIF(L405:L405,"~*")&gt;0),"※","")</f>
        <v/>
      </c>
      <c r="L405" s="147">
        <v>384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232</v>
      </c>
      <c r="K407" s="81" t="str">
        <f t="shared" si="13"/>
        <v/>
      </c>
      <c r="L407" s="147">
        <v>232</v>
      </c>
    </row>
    <row r="408" spans="1:22" s="83" customFormat="1" ht="34.5" customHeight="1">
      <c r="A408" s="251" t="s">
        <v>781</v>
      </c>
      <c r="B408" s="119"/>
      <c r="C408" s="368"/>
      <c r="D408" s="368"/>
      <c r="E408" s="319" t="s">
        <v>236</v>
      </c>
      <c r="F408" s="320"/>
      <c r="G408" s="320"/>
      <c r="H408" s="321"/>
      <c r="I408" s="360"/>
      <c r="J408" s="140">
        <f t="shared" si="12"/>
        <v>29</v>
      </c>
      <c r="K408" s="81" t="str">
        <f t="shared" si="13"/>
        <v/>
      </c>
      <c r="L408" s="147">
        <v>29</v>
      </c>
    </row>
    <row r="409" spans="1:22" s="83" customFormat="1" ht="34.5" customHeight="1">
      <c r="A409" s="251" t="s">
        <v>782</v>
      </c>
      <c r="B409" s="119"/>
      <c r="C409" s="368"/>
      <c r="D409" s="368"/>
      <c r="E409" s="316" t="s">
        <v>989</v>
      </c>
      <c r="F409" s="317"/>
      <c r="G409" s="317"/>
      <c r="H409" s="318"/>
      <c r="I409" s="360"/>
      <c r="J409" s="140">
        <f t="shared" si="12"/>
        <v>66</v>
      </c>
      <c r="K409" s="81" t="str">
        <f t="shared" si="13"/>
        <v/>
      </c>
      <c r="L409" s="147">
        <v>66</v>
      </c>
    </row>
    <row r="410" spans="1:22" s="83" customFormat="1" ht="34.5" customHeight="1">
      <c r="A410" s="251" t="s">
        <v>783</v>
      </c>
      <c r="B410" s="119"/>
      <c r="C410" s="368"/>
      <c r="D410" s="368"/>
      <c r="E410" s="316" t="s">
        <v>990</v>
      </c>
      <c r="F410" s="317"/>
      <c r="G410" s="317"/>
      <c r="H410" s="318"/>
      <c r="I410" s="360"/>
      <c r="J410" s="140">
        <f t="shared" si="12"/>
        <v>55</v>
      </c>
      <c r="K410" s="81" t="str">
        <f t="shared" si="13"/>
        <v/>
      </c>
      <c r="L410" s="147">
        <v>55</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2</v>
      </c>
      <c r="K412" s="81" t="str">
        <f t="shared" si="13"/>
        <v/>
      </c>
      <c r="L412" s="147">
        <v>2</v>
      </c>
    </row>
    <row r="413" spans="1:22" s="83" customFormat="1" ht="34.5" customHeight="1">
      <c r="A413" s="251" t="s">
        <v>786</v>
      </c>
      <c r="B413" s="119"/>
      <c r="C413" s="368"/>
      <c r="D413" s="319" t="s">
        <v>251</v>
      </c>
      <c r="E413" s="320"/>
      <c r="F413" s="320"/>
      <c r="G413" s="320"/>
      <c r="H413" s="321"/>
      <c r="I413" s="360"/>
      <c r="J413" s="140">
        <f t="shared" si="12"/>
        <v>394</v>
      </c>
      <c r="K413" s="81" t="str">
        <f t="shared" si="13"/>
        <v/>
      </c>
      <c r="L413" s="147">
        <v>394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202</v>
      </c>
      <c r="K415" s="81" t="str">
        <f t="shared" si="13"/>
        <v/>
      </c>
      <c r="L415" s="147">
        <v>202</v>
      </c>
    </row>
    <row r="416" spans="1:22" s="83" customFormat="1" ht="34.5" customHeight="1">
      <c r="A416" s="251" t="s">
        <v>789</v>
      </c>
      <c r="B416" s="119"/>
      <c r="C416" s="368"/>
      <c r="D416" s="368"/>
      <c r="E416" s="319" t="s">
        <v>243</v>
      </c>
      <c r="F416" s="320"/>
      <c r="G416" s="320"/>
      <c r="H416" s="321"/>
      <c r="I416" s="360"/>
      <c r="J416" s="140">
        <f t="shared" si="12"/>
        <v>35</v>
      </c>
      <c r="K416" s="81" t="str">
        <f t="shared" si="13"/>
        <v/>
      </c>
      <c r="L416" s="147">
        <v>35</v>
      </c>
    </row>
    <row r="417" spans="1:22" s="83" customFormat="1" ht="34.5" customHeight="1">
      <c r="A417" s="251" t="s">
        <v>790</v>
      </c>
      <c r="B417" s="119"/>
      <c r="C417" s="368"/>
      <c r="D417" s="368"/>
      <c r="E417" s="319" t="s">
        <v>244</v>
      </c>
      <c r="F417" s="320"/>
      <c r="G417" s="320"/>
      <c r="H417" s="321"/>
      <c r="I417" s="360"/>
      <c r="J417" s="140">
        <f t="shared" si="12"/>
        <v>31</v>
      </c>
      <c r="K417" s="81" t="str">
        <f t="shared" si="13"/>
        <v/>
      </c>
      <c r="L417" s="147">
        <v>31</v>
      </c>
    </row>
    <row r="418" spans="1:22" s="83" customFormat="1" ht="34.5" customHeight="1">
      <c r="A418" s="251" t="s">
        <v>791</v>
      </c>
      <c r="B418" s="119"/>
      <c r="C418" s="368"/>
      <c r="D418" s="368"/>
      <c r="E418" s="319" t="s">
        <v>245</v>
      </c>
      <c r="F418" s="320"/>
      <c r="G418" s="320"/>
      <c r="H418" s="321"/>
      <c r="I418" s="360"/>
      <c r="J418" s="140">
        <f t="shared" si="12"/>
        <v>57</v>
      </c>
      <c r="K418" s="81" t="str">
        <f t="shared" si="13"/>
        <v/>
      </c>
      <c r="L418" s="147">
        <v>57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29</v>
      </c>
      <c r="K421" s="81" t="str">
        <f t="shared" si="13"/>
        <v/>
      </c>
      <c r="L421" s="147">
        <v>29</v>
      </c>
    </row>
    <row r="422" spans="1:22" s="83" customFormat="1" ht="34.5" customHeight="1">
      <c r="A422" s="251" t="s">
        <v>795</v>
      </c>
      <c r="B422" s="119"/>
      <c r="C422" s="368"/>
      <c r="D422" s="368"/>
      <c r="E422" s="319" t="s">
        <v>166</v>
      </c>
      <c r="F422" s="320"/>
      <c r="G422" s="320"/>
      <c r="H422" s="321"/>
      <c r="I422" s="361"/>
      <c r="J422" s="140">
        <f t="shared" si="12"/>
        <v>40</v>
      </c>
      <c r="K422" s="81" t="str">
        <f t="shared" si="13"/>
        <v/>
      </c>
      <c r="L422" s="147">
        <v>40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394</v>
      </c>
      <c r="K430" s="193" t="str">
        <f>IF(OR(COUNTIF(L430:L430,"未確認")&gt;0,COUNTIF(L430:L430,"~*")&gt;0),"※","")</f>
        <v/>
      </c>
      <c r="L430" s="147">
        <v>394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24</v>
      </c>
      <c r="K431" s="193" t="str">
        <f>IF(OR(COUNTIF(L431:L431,"未確認")&gt;0,COUNTIF(L431:L431,"~*")&gt;0),"※","")</f>
        <v/>
      </c>
      <c r="L431" s="147">
        <v>24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369</v>
      </c>
      <c r="K433" s="193" t="str">
        <f>IF(OR(COUNTIF(L433:L433,"未確認")&gt;0,COUNTIF(L433:L433,"~*")&gt;0),"※","")</f>
        <v/>
      </c>
      <c r="L433" s="147">
        <v>369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4</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4</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1</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1</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143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14</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113</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30</v>
      </c>
      <c r="K617" s="201" t="str">
        <f t="shared" si="28"/>
        <v/>
      </c>
      <c r="L617" s="117">
        <v>30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11</v>
      </c>
      <c r="K632" s="201" t="str">
        <f t="shared" si="30"/>
        <v/>
      </c>
      <c r="L632" s="117">
        <v>11</v>
      </c>
    </row>
    <row r="633" spans="1:22" s="118" customFormat="1" ht="57">
      <c r="A633" s="252" t="s">
        <v>919</v>
      </c>
      <c r="B633" s="119"/>
      <c r="C633" s="319" t="s">
        <v>436</v>
      </c>
      <c r="D633" s="320"/>
      <c r="E633" s="320"/>
      <c r="F633" s="320"/>
      <c r="G633" s="320"/>
      <c r="H633" s="321"/>
      <c r="I633" s="122" t="s">
        <v>437</v>
      </c>
      <c r="J633" s="116">
        <f t="shared" si="29"/>
        <v>16</v>
      </c>
      <c r="K633" s="201" t="str">
        <f t="shared" si="30"/>
        <v/>
      </c>
      <c r="L633" s="117">
        <v>16</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6" t="s">
        <v>522</v>
      </c>
      <c r="M20" s="436"/>
      <c r="N20" s="436"/>
      <c r="O20" s="436"/>
      <c r="P20" s="436"/>
      <c r="Q20" s="437"/>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6" t="s">
        <v>522</v>
      </c>
      <c r="M31" s="436"/>
      <c r="N31" s="436"/>
      <c r="O31" s="436"/>
      <c r="P31" s="436"/>
      <c r="Q31" s="437"/>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2" t="s">
        <v>20</v>
      </c>
      <c r="D51" s="422"/>
      <c r="E51" s="422"/>
      <c r="F51" s="422"/>
      <c r="G51" s="422"/>
      <c r="H51" s="434" t="s">
        <v>214</v>
      </c>
      <c r="I51" s="434"/>
      <c r="J51" s="434" t="s">
        <v>270</v>
      </c>
      <c r="K51" s="434"/>
      <c r="L51" s="434"/>
      <c r="M51" s="434"/>
      <c r="N51" s="434"/>
      <c r="O51" s="52"/>
      <c r="P51" s="52"/>
      <c r="R51" s="49"/>
      <c r="S51" s="49"/>
      <c r="T51" s="49"/>
      <c r="U51" s="49"/>
      <c r="V51" s="49"/>
      <c r="W51" s="8"/>
    </row>
    <row r="52" spans="1:23" s="21" customFormat="1">
      <c r="A52" s="232"/>
      <c r="B52" s="1"/>
      <c r="C52" s="422" t="s">
        <v>22</v>
      </c>
      <c r="D52" s="422"/>
      <c r="E52" s="422"/>
      <c r="F52" s="422"/>
      <c r="G52" s="422"/>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5" t="s">
        <v>42</v>
      </c>
      <c r="F79" s="426"/>
      <c r="G79" s="426"/>
      <c r="H79" s="427"/>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8"/>
      <c r="F83" s="429"/>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8"/>
      <c r="F86" s="429"/>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1"/>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2019-12-23T01:02:52Z</dcterms:modified>
</cp:coreProperties>
</file>