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98A9717-BF59-4316-9D05-B388F7B1C57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<sst xmlns="http://schemas.openxmlformats.org/spreadsheetml/2006/main" count="3317" uniqueCount="1053">
  <si>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</si>
  <si>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</si>
  <si>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</si>
  <si>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</si>
  <si>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</si>
  <si>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</si>
  <si>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</si>
  <si>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</si>
  <si>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</si>
  <si>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</si>
  <si>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</si>
  <si>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</si>
  <si>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</si>
  <si>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</si>
  <si>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</si>
  <si>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</si>
  <si>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</si>
  <si>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</si>
  <si>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</si>
  <si>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</si>
  <si>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</si>
  <si>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</si>
  <si>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</si>
  <si>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</si>
  <si>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</si>
  <si>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</si>
  <si>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</si>
  <si>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</si>
  <si>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</si>
  <si>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</si>
  <si>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</si>
  <si>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</si>
  <si>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</si>
  <si>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</si>
  <si>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</si>
  <si>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</si>
  <si>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</si>
  <si>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</si>
  <si>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</si>
  <si>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</si>
  <si>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</si>
  <si>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</si>
  <si>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</si>
  <si>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</si>
  <si>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</si>
  <si>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</si>
  <si>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</si>
  <si>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</si>
  <si>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</si>
  <si>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</si>
  <si>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</si>
  <si>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</si>
  <si>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</si>
  <si>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</si>
  <si>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</si>
  <si>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</si>
  <si>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</si>
  <si>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</si>
  <si>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</si>
  <si>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</si>
  <si>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</si>
  <si>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</si>
  <si>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</si>
  <si>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</si>
  <si>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</si>
  <si>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</si>
  <si>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</si>
  <si>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</si>
  <si>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</si>
  <si>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</si>
  <si>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</si>
  <si>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</si>
  <si>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</si>
  <si>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</si>
  <si>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</si>
  <si>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</si>
  <si>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</si>
  <si>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</si>
  <si>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</si>
  <si>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</si>
  <si>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</si>
  <si>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</si>
  <si>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</si>
  <si>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</si>
  <si>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</si>
  <si>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</si>
  <si>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</si>
  <si>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</si>
  <si>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</si>
  <si>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</si>
  <si>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</si>
  <si>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</si>
  <si>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</si>
  <si>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</si>
  <si>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</si>
  <si>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</si>
  <si>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</si>
  <si>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</si>
  <si>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</si>
  <si>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</si>
  <si>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</si>
  <si>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</si>
  <si>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</si>
  <si>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</si>
  <si>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</si>
  <si>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</si>
  <si>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</si>
  <si>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</si>
  <si>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</si>
  <si>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</si>
  <si>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</si>
  <si>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</si>
  <si>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</si>
  <si>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</si>
  <si>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</si>
  <si>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</si>
  <si>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</si>
  <si>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</si>
  <si>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</si>
  <si>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</si>
  <si>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</si>
  <si>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</si>
  <si>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</si>
  <si>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</si>
  <si>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</si>
  <si>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</si>
  <si>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</si>
  <si>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</si>
  <si>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</si>
  <si>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</si>
  <si>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</si>
  <si>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</si>
  <si>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</si>
  <si>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</si>
  <si>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</si>
  <si>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</si>
  <si>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</si>
  <si>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</si>
  <si>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</si>
  <si>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</si>
  <si>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</si>
  <si>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</si>
  <si>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</si>
  <si>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</si>
  <si>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</si>
  <si>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</si>
  <si>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</si>
  <si>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</si>
  <si>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</si>
  <si>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</si>
  <si>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</si>
  <si>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</si>
  <si>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</si>
  <si>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</si>
  <si>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</si>
  <si>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</si>
  <si>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</si>
  <si>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</si>
  <si>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</si>
  <si>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</si>
  <si>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</si>
  <si>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</si>
  <si>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</si>
  <si>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</si>
  <si>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</si>
  <si>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</si>
  <si>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</si>
  <si>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</si>
  <si>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</si>
  <si>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</si>
  <si>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</si>
  <si>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</si>
  <si>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</si>
  <si>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</si>
  <si>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</si>
  <si>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</si>
  <si>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</si>
  <si>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</si>
  <si>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</si>
  <si>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</si>
  <si>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</si>
  <si>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</si>
  <si>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</si>
  <si>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</si>
  <si>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</si>
  <si>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</si>
  <si>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</si>
  <si>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</si>
  <si>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</si>
  <si>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</si>
  <si>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</si>
  <si>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</si>
  <si>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</si>
  <si>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</si>
  <si>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</si>
  <si>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</si>
  <si>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</si>
  <si>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</si>
  <si>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</si>
  <si>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</si>
  <si>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</si>
  <si>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</si>
  <si>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</si>
  <si>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</si>
  <si>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</si>
  <si>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</si>
  <si>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</si>
  <si>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</si>
  <si>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</si>
  <si>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</si>
  <si>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</si>
  <si>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</si>
  <si>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</si>
  <si>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</si>
  <si>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</si>
  <si>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</si>
  <si>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</si>
  <si>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</si>
  <si>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</si>
  <si>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</si>
  <si>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</si>
  <si>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</si>
  <si>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</si>
  <si>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</si>
  <si>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</si>
  <si>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</si>
  <si>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</si>
  <si>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</si>
  <si>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</si>
  <si>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</si>
  <si>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</si>
  <si>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</si>
  <si>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</si>
  <si>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</si>
  <si>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</si>
  <si>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</si>
  <si>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</si>
  <si>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</si>
  <si>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</si>
  <si>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</si>
  <si>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</si>
  <si>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</si>
  <si>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</si>
  <si>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</si>
  <si>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</si>
  <si>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</si>
  <si>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</si>
  <si>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</si>
  <si>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</si>
  <si>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</si>
  <si>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</si>
  <si>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</si>
  <si>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</si>
  <si>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</si>
  <si>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</si>
  <si>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</si>
  <si>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</si>
  <si>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</si>
  <si>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</si>
  <si>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</si>
  <si>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</si>
  <si>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</si>
  <si>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</si>
  <si>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</si>
  <si>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</si>
  <si>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</si>
  <si>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</si>
  <si>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</si>
  <si>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</si>
  <si>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</si>
  <si>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</si>
  <si>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</si>
  <si>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</si>
  <si>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</si>
  <si>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</si>
  <si>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</si>
  <si>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</si>
  <si>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</si>
  <si>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</si>
  <si>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</si>
  <si>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</si>
  <si>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</si>
  <si>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</si>
  <si>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</si>
  <si>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</si>
  <si>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</si>
  <si>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</si>
  <si>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</si>
  <si>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</si>
  <si>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</si>
  <si>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</si>
  <si>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</si>
  <si>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</si>
  <si>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</si>
  <si>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</si>
  <si>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</si>
  <si>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</si>
  <si>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</si>
  <si>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</si>
  <si>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</si>
  <si>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</si>
  <si>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</si>
  <si>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</si>
  <si>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</si>
  <si>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</si>
  <si>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</si>
  <si>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</si>
  <si>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</si>
  <si>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</si>
  <si>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</si>
  <si>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</si>
  <si>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</si>
  <si>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</si>
  <si>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</si>
  <si>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</si>
  <si>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</si>
  <si>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</si>
  <si>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</si>
  <si>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</si>
  <si>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</si>
  <si>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</si>
  <si>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</si>
  <si>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</si>
  <si>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</si>
  <si>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</si>
  <si>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</si>
  <si>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</si>
  <si>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</si>
  <si>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</si>
  <si>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</si>
  <si>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</si>
  <si>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</si>
  <si>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</si>
  <si>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</si>
  <si>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</si>
  <si>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</si>
  <si>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</si>
  <si>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</si>
  <si>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</si>
  <si>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</si>
  <si>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</si>
  <si>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</si>
  <si>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</si>
  <si>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</si>
  <si>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</si>
  <si>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</si>
  <si>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</si>
  <si>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</si>
  <si>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</si>
  <si>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</si>
  <si>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</si>
  <si>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</si>
  <si>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</si>
  <si>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</si>
  <si>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</si>
  <si>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</si>
  <si>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</si>
  <si>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</si>
  <si>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</si>
  <si>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</si>
  <si>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</si>
  <si>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</si>
  <si>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</si>
  <si>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</si>
  <si>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</si>
  <si>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</si>
  <si>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</si>
  <si>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</si>
  <si>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</si>
  <si>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</si>
  <si>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</si>
  <si>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</si>
  <si>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</si>
  <si>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</si>
  <si>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</si>
  <si>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</si>
  <si>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</si>
  <si>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</si>
  <si>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</si>
  <si>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</si>
  <si>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</si>
  <si>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</si>
  <si>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</si>
  <si>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</si>
  <si>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</si>
  <si>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</si>
  <si>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</si>
  <si>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</si>
  <si>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</si>
  <si>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</si>
  <si>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</si>
  <si>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</si>
  <si>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</si>
  <si>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</si>
  <si>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</si>
  <si>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</si>
  <si>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</si>
  <si>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</si>
  <si>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</si>
  <si>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</si>
  <si>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</si>
  <si>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</si>
  <si>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</si>
  <si>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</si>
  <si>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</si>
  <si>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</si>
  <si>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</si>
  <si>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</si>
  <si>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</si>
  <si>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</si>
  <si>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</si>
  <si>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</si>
  <si>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</si>
  <si>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</si>
  <si>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</si>
  <si>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</si>
  <si>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</si>
  <si>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</si>
  <si>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</si>
  <si>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</si>
  <si>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</si>
  <si>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</si>
  <si>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</si>
  <si>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</si>
  <si>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</si>
  <si>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</si>
  <si>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</si>
  <si>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</si>
  <si>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</si>
  <si>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</si>
  <si>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</si>
  <si>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</si>
  <si>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</si>
  <si>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</si>
  <si>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</si>
  <si>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</si>
  <si>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</si>
  <si>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</si>
  <si>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</si>
  <si>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</si>
  <si>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</si>
  <si>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</si>
  <si>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</si>
  <si>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</si>
  <si>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</si>
  <si>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</si>
  <si>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</si>
  <si>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</si>
  <si>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</si>
  <si>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</si>
  <si>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</si>
  <si>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</si>
  <si>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</si>
  <si>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</si>
  <si>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</si>
  <si>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</si>
  <si>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</si>
  <si>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</si>
  <si>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</si>
  <si>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</si>
  <si>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</si>
  <si>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</si>
  <si>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</si>
  <si>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</si>
  <si>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</si>
  <si>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</si>
  <si>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</si>
  <si>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</si>
  <si>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</si>
  <si>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</si>
  <si>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</si>
  <si>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</si>
  <si>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</si>
  <si>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</si>
  <si>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</si>
  <si>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</si>
  <si>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</si>
  <si>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</si>
  <si>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</si>
  <si>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</si>
  <si>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</si>
  <si>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</si>
  <si>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</si>
  <si>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</si>
  <si>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</si>
  <si>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</si>
  <si>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</si>
  <si>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</si>
  <si>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</si>
  <si>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</si>
  <si>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</si>
  <si>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</si>
  <si>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</si>
  <si>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</si>
  <si>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</si>
  <si>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</si>
  <si>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</si>
  <si>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</si>
  <si>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</si>
  <si>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</si>
  <si>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</si>
  <si>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</si>
  <si>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</si>
  <si>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</si>
  <si>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</si>
  <si>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</si>
  <si>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</si>
  <si>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</si>
  <si>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</si>
  <si>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</si>
  <si>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</si>
  <si>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</si>
  <si>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</si>
  <si>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</si>
  <si>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</si>
  <si>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</si>
  <si>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</si>
  <si>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</si>
  <si>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</si>
  <si>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</si>
  <si>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</si>
  <si>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</si>
  <si>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</si>
  <si>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</si>
  <si>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</si>
  <si>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</si>
  <si>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</si>
  <si>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</si>
  <si>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</si>
  <si>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</si>
  <si>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</si>
  <si>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</si>
  <si>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</si>
  <si>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</si>
  <si>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</si>
  <si>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</si>
  <si>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</si>
  <si>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</si>
  <si>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</si>
  <si>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</si>
  <si>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</si>
  <si>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</si>
  <si>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</si>
  <si>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</si>
  <si>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</si>
  <si>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</si>
  <si>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</si>
  <si>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</si>
  <si>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</si>
  <si>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</si>
  <si>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</si>
  <si>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</si>
  <si>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</si>
  <si>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</si>
  <si>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</si>
  <si>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</si>
  <si>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</si>
  <si>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</si>
  <si>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</si>
  <si>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</si>
  <si>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</si>
  <si>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</si>
  <si>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</si>
  <si>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</si>
  <si>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</si>
  <si>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</si>
  <si>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</si>
  <si>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</si>
  <si>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</si>
  <si>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</si>
  <si>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</si>
  <si>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</si>
  <si>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</si>
  <si>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</si>
  <si>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</si>
  <si>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</si>
  <si>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</si>
  <si>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</si>
  <si>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</si>
  <si>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</si>
  <si>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</si>
  <si>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</si>
  <si>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</si>
  <si>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</si>
  <si>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</si>
  <si>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</si>
  <si>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</si>
  <si>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</si>
  <si>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</si>
  <si>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</si>
  <si>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</si>
  <si>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</si>
  <si>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</si>
  <si>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</si>
  <si>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</si>
  <si>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</si>
  <si>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</si>
  <si>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</si>
  <si>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</si>
  <si>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</si>
  <si>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</si>
  <si>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</si>
  <si>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</si>
  <si>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</si>
  <si>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</si>
  <si>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</si>
  <si>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</si>
  <si>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</si>
  <si>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</si>
  <si>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</si>
  <si>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</si>
  <si>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</si>
  <si>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</si>
  <si>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</si>
  <si>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</si>
  <si>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</si>
  <si>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</si>
  <si>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</si>
  <si>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</si>
  <si>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</si>
  <si>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</si>
  <si>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</si>
  <si>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</si>
  <si>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</si>
  <si>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</si>
  <si>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</si>
  <si>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</si>
  <si>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</si>
  <si>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</si>
  <si>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</si>
  <si>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</si>
  <si>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</si>
  <si>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</si>
  <si>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</si>
  <si>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</si>
  <si>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</si>
  <si>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</si>
  <si>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</si>
  <si>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</si>
  <si>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</si>
  <si>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</si>
  <si>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</si>
  <si>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</si>
  <si>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</si>
  <si>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</si>
  <si>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</si>
  <si>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</si>
  <si>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</si>
  <si>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</si>
  <si>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</si>
  <si>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</si>
  <si>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</si>
  <si>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</si>
  <si>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</si>
  <si>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</si>
  <si>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</si>
  <si>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</si>
  <si>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</si>
  <si>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</si>
  <si>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</si>
  <si>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</si>
  <si>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</si>
  <si>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</si>
  <si>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</si>
  <si>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</si>
  <si>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</si>
  <si>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</si>
  <si>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</si>
  <si>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</si>
  <si>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</si>
  <si>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</si>
  <si>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</si>
  <si>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</si>
  <si>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</si>
  <si>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</si>
  <si>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</si>
  <si>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</si>
  <si>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</si>
  <si>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</si>
  <si>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</si>
  <si>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</si>
  <si>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</si>
  <si>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</si>
  <si>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</si>
  <si>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</si>
  <si>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</si>
  <si>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</si>
  <si>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</si>
  <si>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</si>
  <si>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</si>
  <si>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</si>
  <si>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</si>
  <si>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</si>
  <si>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</si>
  <si>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</si>
  <si>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</si>
  <si>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</si>
  <si>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</si>
  <si>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</si>
  <si>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</si>
  <si>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</si>
  <si>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</si>
  <si>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</si>
  <si>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</si>
  <si>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</si>
  <si>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</si>
  <si>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</si>
  <si>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</si>
  <si>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</si>
  <si>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</si>
  <si>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</si>
  <si>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</si>
  <si>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</si>
  <si>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</si>
  <si>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</si>
  <si>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</si>
  <si>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</si>
  <si>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</si>
  <si>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</si>
  <si>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</si>
  <si>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</si>
  <si>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</si>
  <si>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</si>
  <si>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</si>
  <si>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</si>
  <si>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</si>
  <si>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</si>
  <si>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</si>
  <si>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</si>
  <si>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</si>
  <si>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</si>
  <si>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</si>
  <si>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</si>
  <si>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</si>
  <si>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</si>
  <si>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</si>
  <si>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</si>
  <si>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</si>
  <si>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</si>
  <si>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</si>
  <si>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</si>
  <si>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</si>
  <si>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</si>
  <si>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</si>
  <si>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</si>
  <si>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</si>
  <si>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</si>
  <si>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</si>
  <si>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</si>
  <si>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</si>
  <si>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</si>
  <si>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</si>
  <si>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</si>
  <si>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</si>
  <si>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</si>
  <si>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</si>
  <si>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</si>
  <si>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</si>
  <si>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</si>
  <si>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</si>
  <si>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</si>
  <si>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</si>
  <si>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</si>
  <si>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</si>
  <si>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</si>
  <si>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</si>
  <si>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</si>
  <si>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</si>
  <si>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</si>
  <si>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</si>
  <si>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</si>
  <si>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</si>
  <si>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</si>
  <si>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</si>
  <si>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</si>
  <si>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</si>
  <si>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</si>
  <si>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</si>
  <si>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</si>
  <si>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</si>
  <si>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</si>
  <si>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</si>
  <si>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</si>
  <si>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</si>
  <si>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</si>
  <si>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</si>
  <si>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</si>
  <si>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</si>
  <si>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</si>
  <si>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</si>
  <si>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</si>
  <si>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</si>
  <si>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</si>
  <si>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</si>
  <si>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</si>
  <si>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</si>
  <si>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</si>
  <si>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</si>
  <si>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</si>
  <si>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</si>
  <si>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</si>
  <si>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</si>
  <si>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</si>
  <si>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</si>
  <si>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</si>
  <si>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</si>
  <si>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</si>
  <si>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</si>
  <si>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</si>
  <si>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</si>
  <si>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</si>
  <si>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</si>
  <si>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</si>
  <si>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</si>
  <si>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</si>
  <si>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</si>
  <si>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</si>
  <si>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</si>
  <si>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</si>
  <si>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</si>
  <si>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</si>
  <si>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</si>
  <si>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</si>
  <si>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</si>
  <si>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</si>
  <si>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</si>
  <si>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</si>
  <si>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</si>
  <si>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</si>
  <si>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</si>
  <si>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</si>
  <si>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</si>
  <si>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</si>
  <si>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</si>
  <si>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</si>
  <si>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</si>
  <si>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</si>
  <si>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</si>
  <si>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</si>
  <si>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</si>
  <si>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</si>
  <si>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</si>
  <si>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</si>
  <si>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</si>
  <si>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</si>
  <si>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</si>
  <si>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</si>
  <si>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</si>
  <si>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</si>
  <si>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</si>
  <si>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</si>
  <si>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</si>
  <si>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</si>
  <si>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</si>
  <si>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</si>
  <si>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</si>
  <si>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</si>
  <si>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</si>
  <si>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</si>
  <si>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</si>
  <si>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</si>
  <si>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</si>
  <si>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</si>
  <si>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</si>
  <si>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</si>
  <si>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</si>
  <si>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</si>
  <si>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</si>
  <si>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</si>
  <si>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</si>
  <si>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</si>
  <si>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</si>
  <si>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</si>
  <si>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</si>
  <si>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</si>
  <si>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</si>
  <si>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</si>
  <si>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</si>
  <si>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</si>
  <si>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</si>
  <si>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</si>
  <si>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</si>
  <si>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</si>
  <si>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</si>
  <si>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</si>
  <si>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</si>
  <si>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</si>
  <si>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</si>
  <si>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</si>
  <si>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</si>
  <si>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</si>
  <si>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</si>
  <si>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</si>
  <si>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</si>
  <si>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</si>
  <si>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</si>
  <si>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</si>
  <si>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</si>
  <si>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</si>
  <si>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</si>
  <si>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</si>
  <si>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</si>
  <si>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</si>
  <si>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</si>
  <si>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</si>
  <si>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</si>
  <si>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</si>
  <si>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</si>
  <si>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</si>
  <si>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</si>
  <si>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</si>
  <si>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</si>
  <si>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</si>
  <si>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</si>
  <si>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</si>
  <si>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</si>
  <si>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</si>
  <si>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</si>
  <si>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</si>
  <si>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</si>
  <si>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</si>
  <si>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</si>
  <si>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</si>
  <si>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</si>
  <si>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</si>
  <si>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</si>
  <si>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</si>
  <si>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</si>
  <si>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</si>
  <si>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</si>
  <si>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</si>
  <si>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</si>
  <si>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</si>
  <si>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</si>
  <si>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</si>
  <si>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</si>
  <si>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</si>
  <si>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</si>
  <si>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</si>
  <si>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</si>
  <si>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</si>
  <si>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</si>
  <si>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</si>
  <si>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</si>
  <si>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</si>
  <si>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</si>
  <si>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</si>
  <si>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</si>
  <si>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</si>
  <si>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</si>
  <si>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</si>
  <si>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</si>
  <si>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</si>
  <si>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</si>
  <si>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</si>
  <si>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</si>
  <si>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</si>
  <si>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</si>
  <si>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</si>
  <si>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</si>
  <si>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</si>
  <si>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</si>
  <si>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</si>
  <si>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</si>
  <si>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</si>
  <si>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</si>
  <si>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</si>
  <si>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</si>
  <si>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</si>
  <si>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</si>
  <si>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</si>
  <si>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</si>
  <si>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</si>
  <si>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</si>
  <si>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</si>
  <si>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</si>
  <si>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</si>
  <si>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</si>
  <si>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</si>
  <si>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</si>
  <si>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</si>
  <si>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</si>
  <si>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</si>
  <si>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</si>
  <si>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</si>
  <si>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</si>
  <si>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</si>
  <si>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</si>
  <si>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</si>
  <si>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</si>
  <si>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</si>
  <si>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</si>
  <si>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</si>
  <si>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</si>
  <si>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</si>
  <si>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</si>
  <si>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</si>
  <si>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</si>
  <si>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</si>
  <si>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</si>
  <si>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</si>
  <si>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</si>
  <si>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</si>
  <si>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</si>
  <si>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</si>
  <si>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</si>
  <si>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</si>
  <si>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</si>
  <si>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</si>
  <si>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</si>
  <si>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</si>
  <si>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</si>
  <si>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</si>
  <si>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</si>
  <si>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</si>
  <si>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</si>
  <si>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</si>
  <si>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</si>
  <si>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</si>
  <si>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</si>
  <si>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</si>
  <si>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</si>
  <si>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</si>
  <si>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</si>
  <si>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</si>
  <si>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</si>
  <si>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</si>
  <si>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</si>
  <si>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</si>
  <si>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</si>
  <si>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</si>
  <si>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</si>
  <si>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</si>
  <si>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</si>
  <si>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</si>
  <si>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</si>
  <si>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</si>
  <si>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医療法人社団持木会　柳田温泉病院</t>
    <phoneticPr fontId="3"/>
  </si>
  <si>
    <t>〒928-0312 鳳珠郡能登町字上町８字３９３番地</t>
    <phoneticPr fontId="3"/>
  </si>
  <si>
    <t>〇</t>
  </si>
  <si>
    <t>医療法人</t>
  </si>
  <si>
    <t>複数の診療科で活用</t>
  </si>
  <si>
    <t>内科</t>
  </si>
  <si>
    <t>整形外科</t>
  </si>
  <si>
    <t>外科</t>
  </si>
  <si>
    <t>療養病棟入院料１</t>
  </si>
  <si>
    <t>ＤＰＣ病院ではない</t>
  </si>
  <si>
    <t>-</t>
    <phoneticPr fontId="3"/>
  </si>
  <si>
    <t>医療療養病棟</t>
  </si>
  <si>
    <t>慢性期機能</t>
  </si>
  <si>
    <t>介護療養病棟　１</t>
  </si>
  <si>
    <t>介護療養病棟　２</t>
  </si>
  <si>
    <t>介護療養病棟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</si>
</sst>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1051</v>
      </c>
      <c r="O9" s="282" t="s">
        <v>1052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1051</v>
      </c>
      <c r="O22" s="282" t="s">
        <v>1052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t="s">
        <v>1039</v>
      </c>
      <c r="N29" s="29" t="s">
        <v>1039</v>
      </c>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1051</v>
      </c>
      <c r="O35" s="282" t="s">
        <v>1052</v>
      </c>
    </row>
    <row r="36" spans="1:22" s="21" customFormat="1" ht="34.5" customHeight="1">
      <c r="A36" s="244" t="s">
        <v>608</v>
      </c>
      <c r="B36" s="17"/>
      <c r="C36" s="19"/>
      <c r="D36" s="19"/>
      <c r="E36" s="19"/>
      <c r="F36" s="19"/>
      <c r="G36" s="19"/>
      <c r="H36" s="20"/>
      <c r="I36" s="303" t="s">
        <v>11</v>
      </c>
      <c r="J36" s="304"/>
      <c r="K36" s="305"/>
      <c r="L36" s="25"/>
      <c r="M36" s="25" t="s">
        <v>1039</v>
      </c>
      <c r="N36" s="25" t="s">
        <v>1039</v>
      </c>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1051</v>
      </c>
      <c r="O44" s="282" t="s">
        <v>1052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1048</v>
      </c>
      <c r="M89" s="262" t="s">
        <v>1050</v>
      </c>
      <c r="N89" s="262" t="s">
        <v>1051</v>
      </c>
      <c r="O89" s="262" t="s">
        <v>1052</v>
      </c>
    </row>
    <row r="90" spans="1:22" s="21" customFormat="1">
      <c r="A90" s="243"/>
      <c r="B90" s="1"/>
      <c r="C90" s="3"/>
      <c r="D90" s="3"/>
      <c r="E90" s="3"/>
      <c r="F90" s="3"/>
      <c r="G90" s="3"/>
      <c r="H90" s="287"/>
      <c r="I90" s="67" t="s">
        <v>36</v>
      </c>
      <c r="J90" s="68"/>
      <c r="K90" s="69"/>
      <c r="L90" s="262" t="s">
        <v>1049</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1052</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180</v>
      </c>
      <c r="K103" s="237" t="str">
        <f t="shared" si="1"/>
        <v/>
      </c>
      <c r="L103" s="258">
        <v>36</v>
      </c>
      <c r="M103" s="258">
        <v>48</v>
      </c>
      <c r="N103" s="258">
        <v>48</v>
      </c>
      <c r="O103" s="258">
        <v>48</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36</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144</v>
      </c>
      <c r="K105" s="237" t="str">
        <f t="shared" si="1"/>
        <v/>
      </c>
      <c r="L105" s="258">
        <v>0</v>
      </c>
      <c r="M105" s="258">
        <v>48</v>
      </c>
      <c r="N105" s="258">
        <v>48</v>
      </c>
      <c r="O105" s="258">
        <v>48</v>
      </c>
    </row>
    <row r="106" spans="1:22" s="83" customFormat="1" ht="34.5" customHeight="1">
      <c r="A106" s="244" t="s">
        <v>613</v>
      </c>
      <c r="B106" s="84"/>
      <c r="C106" s="396"/>
      <c r="D106" s="397"/>
      <c r="E106" s="334" t="s">
        <v>45</v>
      </c>
      <c r="F106" s="335"/>
      <c r="G106" s="335"/>
      <c r="H106" s="336"/>
      <c r="I106" s="420"/>
      <c r="J106" s="256">
        <f t="shared" si="0"/>
        <v>180</v>
      </c>
      <c r="K106" s="237" t="str">
        <f t="shared" si="1"/>
        <v/>
      </c>
      <c r="L106" s="258">
        <v>36</v>
      </c>
      <c r="M106" s="258">
        <v>48</v>
      </c>
      <c r="N106" s="258">
        <v>48</v>
      </c>
      <c r="O106" s="258">
        <v>48</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36</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144</v>
      </c>
      <c r="K108" s="237" t="str">
        <f t="shared" si="1"/>
        <v/>
      </c>
      <c r="L108" s="258">
        <v>0</v>
      </c>
      <c r="M108" s="258">
        <v>48</v>
      </c>
      <c r="N108" s="258">
        <v>48</v>
      </c>
      <c r="O108" s="258">
        <v>48</v>
      </c>
    </row>
    <row r="109" spans="1:22" s="83" customFormat="1" ht="34.5" customHeight="1">
      <c r="A109" s="244" t="s">
        <v>613</v>
      </c>
      <c r="B109" s="84"/>
      <c r="C109" s="396"/>
      <c r="D109" s="397"/>
      <c r="E109" s="323" t="s">
        <v>612</v>
      </c>
      <c r="F109" s="324"/>
      <c r="G109" s="324"/>
      <c r="H109" s="325"/>
      <c r="I109" s="420"/>
      <c r="J109" s="256">
        <f t="shared" si="0"/>
        <v>180</v>
      </c>
      <c r="K109" s="237" t="str">
        <f t="shared" si="1"/>
        <v/>
      </c>
      <c r="L109" s="258">
        <v>36</v>
      </c>
      <c r="M109" s="258">
        <v>48</v>
      </c>
      <c r="N109" s="258">
        <v>48</v>
      </c>
      <c r="O109" s="258">
        <v>48</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36</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144</v>
      </c>
      <c r="K111" s="237" t="str">
        <f t="shared" si="1"/>
        <v/>
      </c>
      <c r="L111" s="258">
        <v>0</v>
      </c>
      <c r="M111" s="258">
        <v>48</v>
      </c>
      <c r="N111" s="258">
        <v>48</v>
      </c>
      <c r="O111" s="258">
        <v>48</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533</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36</v>
      </c>
      <c r="M132" s="82">
        <v>0</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48</v>
      </c>
      <c r="N137" s="82">
        <v>48</v>
      </c>
      <c r="O137" s="82">
        <v>48</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31</v>
      </c>
      <c r="K157" s="264" t="str">
        <f t="shared" si="3"/>
        <v/>
      </c>
      <c r="L157" s="117">
        <v>31</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95</v>
      </c>
      <c r="K159" s="264" t="str">
        <f t="shared" si="3"/>
        <v/>
      </c>
      <c r="L159" s="117">
        <v>0</v>
      </c>
      <c r="M159" s="117">
        <v>0</v>
      </c>
      <c r="N159" s="117">
        <v>48</v>
      </c>
      <c r="O159" s="117">
        <v>47</v>
      </c>
    </row>
    <row r="160" spans="1:15" s="118" customFormat="1" ht="34.5" customHeight="1">
      <c r="A160" s="246" t="s">
        <v>663</v>
      </c>
      <c r="B160" s="115"/>
      <c r="C160" s="317" t="s">
        <v>636</v>
      </c>
      <c r="D160" s="318"/>
      <c r="E160" s="318"/>
      <c r="F160" s="318"/>
      <c r="G160" s="318"/>
      <c r="H160" s="319"/>
      <c r="I160" s="413"/>
      <c r="J160" s="263">
        <f t="shared" si="2"/>
        <v>46</v>
      </c>
      <c r="K160" s="264" t="str">
        <f t="shared" si="3"/>
        <v/>
      </c>
      <c r="L160" s="117">
        <v>0</v>
      </c>
      <c r="M160" s="117">
        <v>46</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1052</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11</v>
      </c>
      <c r="K269" s="81" t="str">
        <f t="shared" si="8"/>
        <v/>
      </c>
      <c r="L269" s="147">
        <v>4</v>
      </c>
      <c r="M269" s="147">
        <v>3</v>
      </c>
      <c r="N269" s="147">
        <v>2</v>
      </c>
      <c r="O269" s="147">
        <v>2</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v>
      </c>
      <c r="N270" s="148">
        <v>0.6</v>
      </c>
      <c r="O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5</v>
      </c>
      <c r="M271" s="147">
        <v>5</v>
      </c>
      <c r="N271" s="147">
        <v>5</v>
      </c>
      <c r="O271" s="147">
        <v>6</v>
      </c>
    </row>
    <row r="272" spans="1:22" s="83" customFormat="1" ht="34.5" customHeight="1">
      <c r="A272" s="249" t="s">
        <v>726</v>
      </c>
      <c r="B272" s="120"/>
      <c r="C272" s="372"/>
      <c r="D272" s="372"/>
      <c r="E272" s="372"/>
      <c r="F272" s="372"/>
      <c r="G272" s="371" t="s">
        <v>148</v>
      </c>
      <c r="H272" s="371"/>
      <c r="I272" s="404"/>
      <c r="J272" s="266">
        <f t="shared" si="9"/>
        <v>1.2000000000000002</v>
      </c>
      <c r="K272" s="81" t="str">
        <f t="shared" si="8"/>
        <v/>
      </c>
      <c r="L272" s="148">
        <v>0</v>
      </c>
      <c r="M272" s="148">
        <v>0</v>
      </c>
      <c r="N272" s="148">
        <v>0.4</v>
      </c>
      <c r="O272" s="148">
        <v>0.8</v>
      </c>
    </row>
    <row r="273" spans="1:15" s="83" customFormat="1" ht="34.5" customHeight="1">
      <c r="A273" s="249" t="s">
        <v>727</v>
      </c>
      <c r="B273" s="120"/>
      <c r="C273" s="371" t="s">
        <v>152</v>
      </c>
      <c r="D273" s="372"/>
      <c r="E273" s="372"/>
      <c r="F273" s="372"/>
      <c r="G273" s="371" t="s">
        <v>146</v>
      </c>
      <c r="H273" s="371"/>
      <c r="I273" s="404"/>
      <c r="J273" s="266">
        <f t="shared" si="9"/>
        <v>43</v>
      </c>
      <c r="K273" s="81" t="str">
        <f t="shared" si="8"/>
        <v/>
      </c>
      <c r="L273" s="147">
        <v>9</v>
      </c>
      <c r="M273" s="147">
        <v>12</v>
      </c>
      <c r="N273" s="147">
        <v>11</v>
      </c>
      <c r="O273" s="147">
        <v>11</v>
      </c>
    </row>
    <row r="274" spans="1:15" s="83" customFormat="1" ht="34.5" customHeight="1">
      <c r="A274" s="249" t="s">
        <v>727</v>
      </c>
      <c r="B274" s="120"/>
      <c r="C274" s="372"/>
      <c r="D274" s="372"/>
      <c r="E274" s="372"/>
      <c r="F274" s="372"/>
      <c r="G274" s="371" t="s">
        <v>148</v>
      </c>
      <c r="H274" s="371"/>
      <c r="I274" s="404"/>
      <c r="J274" s="266">
        <f t="shared" si="9"/>
        <v>3.4</v>
      </c>
      <c r="K274" s="81" t="str">
        <f t="shared" si="8"/>
        <v/>
      </c>
      <c r="L274" s="148">
        <v>0</v>
      </c>
      <c r="M274" s="148">
        <v>0</v>
      </c>
      <c r="N274" s="148">
        <v>2</v>
      </c>
      <c r="O274" s="148">
        <v>1.4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2</v>
      </c>
      <c r="K291" s="81" t="str">
        <f t="shared" si="8"/>
        <v/>
      </c>
      <c r="L291" s="147">
        <v>1</v>
      </c>
      <c r="M291" s="147">
        <v>1</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387</v>
      </c>
      <c r="K392" s="81" t="str">
        <f t="shared" ref="K392:K397" si="12">IF(OR(COUNTIF(L392:O392,"未確認")&gt;0,COUNTIF(L392:O392,"~*")&gt;0),"※","")</f>
        <v/>
      </c>
      <c r="L392" s="147">
        <v>208</v>
      </c>
      <c r="M392" s="147">
        <v>62</v>
      </c>
      <c r="N392" s="147">
        <v>83</v>
      </c>
      <c r="O392" s="147">
        <v>34</v>
      </c>
    </row>
    <row r="393" spans="1:22" s="83" customFormat="1" ht="34.5" customHeight="1">
      <c r="A393" s="249" t="s">
        <v>773</v>
      </c>
      <c r="B393" s="84"/>
      <c r="C393" s="370"/>
      <c r="D393" s="380"/>
      <c r="E393" s="320" t="s">
        <v>224</v>
      </c>
      <c r="F393" s="321"/>
      <c r="G393" s="321"/>
      <c r="H393" s="322"/>
      <c r="I393" s="343"/>
      <c r="J393" s="140">
        <f t="shared" si="11"/>
        <v>379</v>
      </c>
      <c r="K393" s="81" t="str">
        <f t="shared" si="12"/>
        <v/>
      </c>
      <c r="L393" s="147">
        <v>204</v>
      </c>
      <c r="M393" s="147">
        <v>60</v>
      </c>
      <c r="N393" s="147">
        <v>81</v>
      </c>
      <c r="O393" s="147">
        <v>34</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0</v>
      </c>
      <c r="N394" s="147">
        <v>1</v>
      </c>
      <c r="O394" s="147">
        <v>0</v>
      </c>
    </row>
    <row r="395" spans="1:22" s="83" customFormat="1" ht="34.5" customHeight="1">
      <c r="A395" s="250" t="s">
        <v>775</v>
      </c>
      <c r="B395" s="84"/>
      <c r="C395" s="370"/>
      <c r="D395" s="382"/>
      <c r="E395" s="320" t="s">
        <v>226</v>
      </c>
      <c r="F395" s="321"/>
      <c r="G395" s="321"/>
      <c r="H395" s="322"/>
      <c r="I395" s="343"/>
      <c r="J395" s="140">
        <f t="shared" si="11"/>
        <v>7</v>
      </c>
      <c r="K395" s="81" t="str">
        <f t="shared" si="12"/>
        <v/>
      </c>
      <c r="L395" s="147">
        <v>4</v>
      </c>
      <c r="M395" s="147">
        <v>2</v>
      </c>
      <c r="N395" s="147">
        <v>1</v>
      </c>
      <c r="O395" s="147">
        <v>0</v>
      </c>
    </row>
    <row r="396" spans="1:22" s="83" customFormat="1" ht="34.5" customHeight="1">
      <c r="A396" s="250" t="s">
        <v>776</v>
      </c>
      <c r="B396" s="1"/>
      <c r="C396" s="370"/>
      <c r="D396" s="320" t="s">
        <v>227</v>
      </c>
      <c r="E396" s="321"/>
      <c r="F396" s="321"/>
      <c r="G396" s="321"/>
      <c r="H396" s="322"/>
      <c r="I396" s="343"/>
      <c r="J396" s="140">
        <f t="shared" si="11"/>
        <v>60065</v>
      </c>
      <c r="K396" s="81" t="str">
        <f t="shared" si="12"/>
        <v/>
      </c>
      <c r="L396" s="147">
        <v>10883</v>
      </c>
      <c r="M396" s="147">
        <v>16391</v>
      </c>
      <c r="N396" s="147">
        <v>16488</v>
      </c>
      <c r="O396" s="147">
        <v>16303</v>
      </c>
    </row>
    <row r="397" spans="1:22" s="83" customFormat="1" ht="34.5" customHeight="1">
      <c r="A397" s="250" t="s">
        <v>777</v>
      </c>
      <c r="B397" s="119"/>
      <c r="C397" s="370"/>
      <c r="D397" s="320" t="s">
        <v>228</v>
      </c>
      <c r="E397" s="321"/>
      <c r="F397" s="321"/>
      <c r="G397" s="321"/>
      <c r="H397" s="322"/>
      <c r="I397" s="344"/>
      <c r="J397" s="140">
        <f t="shared" si="11"/>
        <v>385</v>
      </c>
      <c r="K397" s="81" t="str">
        <f t="shared" si="12"/>
        <v/>
      </c>
      <c r="L397" s="147">
        <v>206</v>
      </c>
      <c r="M397" s="147">
        <v>62</v>
      </c>
      <c r="N397" s="147">
        <v>85</v>
      </c>
      <c r="O397" s="147">
        <v>32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204</v>
      </c>
      <c r="K405" s="81" t="str">
        <f t="shared" ref="K405:K422" si="14">IF(OR(COUNTIF(L405:O405,"未確認")&gt;0,COUNTIF(L405:O405,"~*")&gt;0),"※","")</f>
        <v/>
      </c>
      <c r="L405" s="147">
        <v>25</v>
      </c>
      <c r="M405" s="147">
        <v>62</v>
      </c>
      <c r="N405" s="147">
        <v>83</v>
      </c>
      <c r="O405" s="147">
        <v>34</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0</v>
      </c>
      <c r="N406" s="147">
        <v>0</v>
      </c>
      <c r="O406" s="147">
        <v>2</v>
      </c>
    </row>
    <row r="407" spans="1:22" s="83" customFormat="1" ht="34.5" customHeight="1">
      <c r="A407" s="251" t="s">
        <v>780</v>
      </c>
      <c r="B407" s="119"/>
      <c r="C407" s="369"/>
      <c r="D407" s="369"/>
      <c r="E407" s="320" t="s">
        <v>235</v>
      </c>
      <c r="F407" s="321"/>
      <c r="G407" s="321"/>
      <c r="H407" s="322"/>
      <c r="I407" s="361"/>
      <c r="J407" s="140">
        <f t="shared" si="13"/>
        <v>128</v>
      </c>
      <c r="K407" s="81" t="str">
        <f t="shared" si="14"/>
        <v/>
      </c>
      <c r="L407" s="147">
        <v>4</v>
      </c>
      <c r="M407" s="147">
        <v>46</v>
      </c>
      <c r="N407" s="147">
        <v>73</v>
      </c>
      <c r="O407" s="147">
        <v>5</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19</v>
      </c>
      <c r="M408" s="147">
        <v>13</v>
      </c>
      <c r="N408" s="147">
        <v>7</v>
      </c>
      <c r="O408" s="147">
        <v>18</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0</v>
      </c>
      <c r="M409" s="147">
        <v>0</v>
      </c>
      <c r="N409" s="147">
        <v>0</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14</v>
      </c>
      <c r="K412" s="81" t="str">
        <f t="shared" si="14"/>
        <v/>
      </c>
      <c r="L412" s="147">
        <v>2</v>
      </c>
      <c r="M412" s="147">
        <v>3</v>
      </c>
      <c r="N412" s="147">
        <v>3</v>
      </c>
      <c r="O412" s="147">
        <v>6</v>
      </c>
    </row>
    <row r="413" spans="1:22" s="83" customFormat="1" ht="34.5" customHeight="1">
      <c r="A413" s="251" t="s">
        <v>786</v>
      </c>
      <c r="B413" s="119"/>
      <c r="C413" s="369"/>
      <c r="D413" s="320" t="s">
        <v>251</v>
      </c>
      <c r="E413" s="321"/>
      <c r="F413" s="321"/>
      <c r="G413" s="321"/>
      <c r="H413" s="322"/>
      <c r="I413" s="361"/>
      <c r="J413" s="140">
        <f t="shared" si="13"/>
        <v>206</v>
      </c>
      <c r="K413" s="81" t="str">
        <f t="shared" si="14"/>
        <v/>
      </c>
      <c r="L413" s="147">
        <v>27</v>
      </c>
      <c r="M413" s="147">
        <v>62</v>
      </c>
      <c r="N413" s="147">
        <v>85</v>
      </c>
      <c r="O413" s="147">
        <v>32</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2</v>
      </c>
      <c r="M414" s="147">
        <v>0</v>
      </c>
      <c r="N414" s="147">
        <v>1</v>
      </c>
      <c r="O414" s="147">
        <v>0</v>
      </c>
    </row>
    <row r="415" spans="1:22" s="83" customFormat="1" ht="34.5" customHeight="1">
      <c r="A415" s="251" t="s">
        <v>788</v>
      </c>
      <c r="B415" s="119"/>
      <c r="C415" s="369"/>
      <c r="D415" s="369"/>
      <c r="E415" s="320" t="s">
        <v>242</v>
      </c>
      <c r="F415" s="321"/>
      <c r="G415" s="321"/>
      <c r="H415" s="322"/>
      <c r="I415" s="361"/>
      <c r="J415" s="140">
        <f t="shared" si="13"/>
        <v>113</v>
      </c>
      <c r="K415" s="81" t="str">
        <f t="shared" si="14"/>
        <v/>
      </c>
      <c r="L415" s="147">
        <v>1</v>
      </c>
      <c r="M415" s="147">
        <v>43</v>
      </c>
      <c r="N415" s="147">
        <v>67</v>
      </c>
      <c r="O415" s="147">
        <v>2</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1</v>
      </c>
      <c r="M416" s="147">
        <v>2</v>
      </c>
      <c r="N416" s="147">
        <v>1</v>
      </c>
      <c r="O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1</v>
      </c>
      <c r="N418" s="147">
        <v>0</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1</v>
      </c>
      <c r="O420" s="147">
        <v>1</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23</v>
      </c>
      <c r="M421" s="147">
        <v>12</v>
      </c>
      <c r="N421" s="147">
        <v>13</v>
      </c>
      <c r="O421" s="147">
        <v>20</v>
      </c>
    </row>
    <row r="422" spans="1:22" s="83" customFormat="1" ht="34.5" customHeight="1">
      <c r="A422" s="251" t="s">
        <v>795</v>
      </c>
      <c r="B422" s="119"/>
      <c r="C422" s="369"/>
      <c r="D422" s="369"/>
      <c r="E422" s="320" t="s">
        <v>166</v>
      </c>
      <c r="F422" s="321"/>
      <c r="G422" s="321"/>
      <c r="H422" s="322"/>
      <c r="I422" s="362"/>
      <c r="J422" s="140">
        <f t="shared" si="13"/>
        <v>11</v>
      </c>
      <c r="K422" s="81" t="str">
        <f t="shared" si="14"/>
        <v/>
      </c>
      <c r="L422" s="147">
        <v>0</v>
      </c>
      <c r="M422" s="147">
        <v>4</v>
      </c>
      <c r="N422" s="147">
        <v>2</v>
      </c>
      <c r="O422" s="147">
        <v>5</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203</v>
      </c>
      <c r="K430" s="193" t="str">
        <f>IF(OR(COUNTIF(L430:O430,"未確認")&gt;0,COUNTIF(L430:O430,"~*")&gt;0),"※","")</f>
        <v/>
      </c>
      <c r="L430" s="147">
        <v>25</v>
      </c>
      <c r="M430" s="147">
        <v>62</v>
      </c>
      <c r="N430" s="147">
        <v>84</v>
      </c>
      <c r="O430" s="147">
        <v>32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106</v>
      </c>
      <c r="K431" s="193" t="str">
        <f>IF(OR(COUNTIF(L431:O431,"未確認")&gt;0,COUNTIF(L431:O431,"~*")&gt;0),"※","")</f>
        <v/>
      </c>
      <c r="L431" s="147">
        <v>1</v>
      </c>
      <c r="M431" s="147">
        <v>36</v>
      </c>
      <c r="N431" s="147">
        <v>67</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v>
      </c>
      <c r="K432" s="193" t="str">
        <f>IF(OR(COUNTIF(L432:O432,"未確認")&gt;0,COUNTIF(L432:O432,"~*")&gt;0),"※","")</f>
        <v/>
      </c>
      <c r="L432" s="147">
        <v>1</v>
      </c>
      <c r="M432" s="147">
        <v>6</v>
      </c>
      <c r="N432" s="147">
        <v>1</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76</v>
      </c>
      <c r="K433" s="193" t="str">
        <f>IF(OR(COUNTIF(L433:O433,"未確認")&gt;0,COUNTIF(L433:O433,"~*")&gt;0),"※","")</f>
        <v/>
      </c>
      <c r="L433" s="147">
        <v>23</v>
      </c>
      <c r="M433" s="147">
        <v>14</v>
      </c>
      <c r="N433" s="147">
        <v>15</v>
      </c>
      <c r="O433" s="147">
        <v>24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10</v>
      </c>
      <c r="K434" s="193" t="str">
        <f>IF(OR(COUNTIF(L434:O434,"未確認")&gt;0,COUNTIF(L434:O434,"~*")&gt;0),"※","")</f>
        <v/>
      </c>
      <c r="L434" s="147">
        <v>0</v>
      </c>
      <c r="M434" s="147">
        <v>6</v>
      </c>
      <c r="N434" s="147">
        <v>1</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14</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11</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29</v>
      </c>
      <c r="K646" s="201" t="str">
        <f t="shared" ref="K646:K660" si="33">IF(OR(COUNTIF(L646:O646,"未確認")&gt;0,COUNTIF(L646:O646,"*")&gt;0),"※","")</f>
        <v/>
      </c>
      <c r="L646" s="117">
        <v>29</v>
      </c>
      <c r="M646" s="117">
        <v>0</v>
      </c>
      <c r="N646" s="117">
        <v>0</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17</v>
      </c>
      <c r="K648" s="201" t="str">
        <f t="shared" si="33"/>
        <v/>
      </c>
      <c r="L648" s="117">
        <v>17</v>
      </c>
      <c r="M648" s="117">
        <v>0</v>
      </c>
      <c r="N648" s="117">
        <v>0</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11</v>
      </c>
      <c r="K683" s="201" t="str">
        <f>IF(OR(COUNTIF(L683:O683,"未確認")&gt;0,COUNTIF(L683:O683,"*")&gt;0),"※","")</f>
        <v/>
      </c>
      <c r="L683" s="117">
        <v>11</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42301E7-7B48-4AD2-A93A-E47DDEB33B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2019-12-23T01:03:03Z</dcterms:modified>
</cp:coreProperties>
</file>