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CEBB8BA-609D-419E-A4C8-9CFD4D08BCA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<sst xmlns="http://schemas.openxmlformats.org/spreadsheetml/2006/main" count="2976" uniqueCount="1049">
  <si>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</si>
  <si>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</si>
  <si>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</si>
  <si>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</si>
  <si>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</si>
  <si>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</si>
  <si>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</si>
  <si>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</si>
  <si>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</si>
  <si>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</si>
  <si>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</si>
  <si>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</si>
  <si>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</si>
  <si>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</si>
  <si>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</si>
  <si>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</si>
  <si>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</si>
  <si>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</si>
  <si>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</si>
  <si>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</si>
  <si>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</si>
  <si>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</si>
  <si>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</si>
  <si>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</si>
  <si>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</si>
  <si>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</si>
  <si>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</si>
  <si>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</si>
  <si>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</si>
  <si>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</si>
  <si>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</si>
  <si>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</si>
  <si>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</si>
  <si>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</si>
  <si>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</si>
  <si>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</si>
  <si>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</si>
  <si>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</si>
  <si>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</si>
  <si>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</si>
  <si>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</si>
  <si>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</si>
  <si>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</si>
  <si>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</si>
  <si>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</si>
  <si>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</si>
  <si>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</si>
  <si>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</si>
  <si>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</si>
  <si>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</si>
  <si>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</si>
  <si>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</si>
  <si>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</si>
  <si>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</si>
  <si>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</si>
  <si>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</si>
  <si>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</si>
  <si>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</si>
  <si>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</si>
  <si>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</si>
  <si>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</si>
  <si>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</si>
  <si>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</si>
  <si>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</si>
  <si>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</si>
  <si>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</si>
  <si>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</si>
  <si>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</si>
  <si>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</si>
  <si>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</si>
  <si>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</si>
  <si>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</si>
  <si>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</si>
  <si>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</si>
  <si>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</si>
  <si>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</si>
  <si>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</si>
  <si>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</si>
  <si>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</si>
  <si>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</si>
  <si>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</si>
  <si>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</si>
  <si>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</si>
  <si>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</si>
  <si>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</si>
  <si>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</si>
  <si>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</si>
  <si>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</si>
  <si>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</si>
  <si>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</si>
  <si>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</si>
  <si>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</si>
  <si>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</si>
  <si>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</si>
  <si>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</si>
  <si>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</si>
  <si>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</si>
  <si>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</si>
  <si>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</si>
  <si>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</si>
  <si>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</si>
  <si>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</si>
  <si>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</si>
  <si>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</si>
  <si>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</si>
  <si>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</si>
  <si>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</si>
  <si>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</si>
  <si>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</si>
  <si>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</si>
  <si>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</si>
  <si>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</si>
  <si>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</si>
  <si>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</si>
  <si>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</si>
  <si>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</si>
  <si>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</si>
  <si>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</si>
  <si>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</si>
  <si>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</si>
  <si>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</si>
  <si>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</si>
  <si>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</si>
  <si>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</si>
  <si>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</si>
  <si>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</si>
  <si>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</si>
  <si>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</si>
  <si>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</si>
  <si>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</si>
  <si>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</si>
  <si>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</si>
  <si>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</si>
  <si>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</si>
  <si>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</si>
  <si>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</si>
  <si>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</si>
  <si>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</si>
  <si>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</si>
  <si>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</si>
  <si>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</si>
  <si>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</si>
  <si>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</si>
  <si>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</si>
  <si>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</si>
  <si>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</si>
  <si>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</si>
  <si>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</si>
  <si>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</si>
  <si>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</si>
  <si>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</si>
  <si>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</si>
  <si>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</si>
  <si>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</si>
  <si>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</si>
  <si>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</si>
  <si>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</si>
  <si>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</si>
  <si>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</si>
  <si>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</si>
  <si>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</si>
  <si>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</si>
  <si>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</si>
  <si>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</si>
  <si>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</si>
  <si>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</si>
  <si>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</si>
  <si>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</si>
  <si>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</si>
  <si>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</si>
  <si>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</si>
  <si>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</si>
  <si>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</si>
  <si>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</si>
  <si>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</si>
  <si>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</si>
  <si>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</si>
  <si>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</si>
  <si>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</si>
  <si>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</si>
  <si>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</si>
  <si>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</si>
  <si>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</si>
  <si>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</si>
  <si>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</si>
  <si>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</si>
  <si>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</si>
  <si>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</si>
  <si>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</si>
  <si>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</si>
  <si>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</si>
  <si>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</si>
  <si>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</si>
  <si>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</si>
  <si>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</si>
  <si>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</si>
  <si>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</si>
  <si>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</si>
  <si>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</si>
  <si>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</si>
  <si>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</si>
  <si>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</si>
  <si>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</si>
  <si>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</si>
  <si>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</si>
  <si>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</si>
  <si>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</si>
  <si>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</si>
  <si>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</si>
  <si>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</si>
  <si>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</si>
  <si>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</si>
  <si>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</si>
  <si>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</si>
  <si>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</si>
  <si>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</si>
  <si>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</si>
  <si>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</si>
  <si>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</si>
  <si>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</si>
  <si>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</si>
  <si>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</si>
  <si>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</si>
  <si>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</si>
  <si>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</si>
  <si>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</si>
  <si>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</si>
  <si>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</si>
  <si>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</si>
  <si>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</si>
  <si>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</si>
  <si>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</si>
  <si>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</si>
  <si>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</si>
  <si>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</si>
  <si>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</si>
  <si>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</si>
  <si>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</si>
  <si>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</si>
  <si>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</si>
  <si>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</si>
  <si>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</si>
  <si>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</si>
  <si>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</si>
  <si>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</si>
  <si>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</si>
  <si>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</si>
  <si>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</si>
  <si>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</si>
  <si>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</si>
  <si>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</si>
  <si>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</si>
  <si>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</si>
  <si>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</si>
  <si>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</si>
  <si>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</si>
  <si>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</si>
  <si>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</si>
  <si>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</si>
  <si>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</si>
  <si>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</si>
  <si>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</si>
  <si>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</si>
  <si>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</si>
  <si>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</si>
  <si>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</si>
  <si>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</si>
  <si>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</si>
  <si>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</si>
  <si>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</si>
  <si>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</si>
  <si>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</si>
  <si>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</si>
  <si>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</si>
  <si>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</si>
  <si>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</si>
  <si>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</si>
  <si>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</si>
  <si>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</si>
  <si>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</si>
  <si>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</si>
  <si>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</si>
  <si>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</si>
  <si>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</si>
  <si>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</si>
  <si>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</si>
  <si>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</si>
  <si>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</si>
  <si>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</si>
  <si>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</si>
  <si>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</si>
  <si>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</si>
  <si>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</si>
  <si>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</si>
  <si>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</si>
  <si>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</si>
  <si>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</si>
  <si>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</si>
  <si>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</si>
  <si>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</si>
  <si>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</si>
  <si>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</si>
  <si>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</si>
  <si>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</si>
  <si>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</si>
  <si>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</si>
  <si>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</si>
  <si>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</si>
  <si>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</si>
  <si>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</si>
  <si>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</si>
  <si>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</si>
  <si>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</si>
  <si>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</si>
  <si>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</si>
  <si>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</si>
  <si>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</si>
  <si>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</si>
  <si>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</si>
  <si>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</si>
  <si>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</si>
  <si>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</si>
  <si>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</si>
  <si>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</si>
  <si>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</si>
  <si>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</si>
  <si>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</si>
  <si>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</si>
  <si>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</si>
  <si>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</si>
  <si>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</si>
  <si>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</si>
  <si>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</si>
  <si>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</si>
  <si>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</si>
  <si>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</si>
  <si>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</si>
  <si>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</si>
  <si>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</si>
  <si>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</si>
  <si>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</si>
  <si>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</si>
  <si>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</si>
  <si>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</si>
  <si>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</si>
  <si>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</si>
  <si>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</si>
  <si>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</si>
  <si>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</si>
  <si>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</si>
  <si>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</si>
  <si>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</si>
  <si>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</si>
  <si>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</si>
  <si>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</si>
  <si>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</si>
  <si>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</si>
  <si>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</si>
  <si>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</si>
  <si>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</si>
  <si>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</si>
  <si>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</si>
  <si>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</si>
  <si>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</si>
  <si>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</si>
  <si>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</si>
  <si>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</si>
  <si>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</si>
  <si>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</si>
  <si>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</si>
  <si>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</si>
  <si>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</si>
  <si>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</si>
  <si>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</si>
  <si>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</si>
  <si>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</si>
  <si>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</si>
  <si>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</si>
  <si>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</si>
  <si>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</si>
  <si>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</si>
  <si>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</si>
  <si>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</si>
  <si>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</si>
  <si>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</si>
  <si>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</si>
  <si>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</si>
  <si>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</si>
  <si>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</si>
  <si>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</si>
  <si>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</si>
  <si>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</si>
  <si>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</si>
  <si>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</si>
  <si>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</si>
  <si>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</si>
  <si>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</si>
  <si>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</si>
  <si>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</si>
  <si>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</si>
  <si>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</si>
  <si>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</si>
  <si>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</si>
  <si>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</si>
  <si>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</si>
  <si>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</si>
  <si>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</si>
  <si>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</si>
  <si>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</si>
  <si>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</si>
  <si>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</si>
  <si>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</si>
  <si>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</si>
  <si>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</si>
  <si>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</si>
  <si>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</si>
  <si>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</si>
  <si>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</si>
  <si>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</si>
  <si>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</si>
  <si>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</si>
  <si>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</si>
  <si>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</si>
  <si>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</si>
  <si>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</si>
  <si>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</si>
  <si>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</si>
  <si>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</si>
  <si>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</si>
  <si>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</si>
  <si>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</si>
  <si>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</si>
  <si>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</si>
  <si>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</si>
  <si>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</si>
  <si>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</si>
  <si>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</si>
  <si>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</si>
  <si>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</si>
  <si>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</si>
  <si>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</si>
  <si>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</si>
  <si>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</si>
  <si>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</si>
  <si>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</si>
  <si>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</si>
  <si>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</si>
  <si>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</si>
  <si>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</si>
  <si>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</si>
  <si>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</si>
  <si>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</si>
  <si>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</si>
  <si>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</si>
  <si>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</si>
  <si>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</si>
  <si>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</si>
  <si>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</si>
  <si>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</si>
  <si>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</si>
  <si>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</si>
  <si>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</si>
  <si>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</si>
  <si>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</si>
  <si>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</si>
  <si>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</si>
  <si>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</si>
  <si>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</si>
  <si>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</si>
  <si>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</si>
  <si>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</si>
  <si>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</si>
  <si>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</si>
  <si>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</si>
  <si>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</si>
  <si>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</si>
  <si>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</si>
  <si>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</si>
  <si>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</si>
  <si>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</si>
  <si>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</si>
  <si>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</si>
  <si>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</si>
  <si>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</si>
  <si>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</si>
  <si>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</si>
  <si>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</si>
  <si>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</si>
  <si>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</si>
  <si>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</si>
  <si>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</si>
  <si>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</si>
  <si>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</si>
  <si>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</si>
  <si>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</si>
  <si>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</si>
  <si>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</si>
  <si>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</si>
  <si>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</si>
  <si>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</si>
  <si>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</si>
  <si>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</si>
  <si>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</si>
  <si>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</si>
  <si>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</si>
  <si>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</si>
  <si>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</si>
  <si>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</si>
  <si>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</si>
  <si>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</si>
  <si>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</si>
  <si>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</si>
  <si>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</si>
  <si>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</si>
  <si>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</si>
  <si>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</si>
  <si>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</si>
  <si>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</si>
  <si>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</si>
  <si>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</si>
  <si>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</si>
  <si>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</si>
  <si>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</si>
  <si>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</si>
  <si>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</si>
  <si>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</si>
  <si>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</si>
  <si>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</si>
  <si>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</si>
  <si>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</si>
  <si>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</si>
  <si>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</si>
  <si>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</si>
  <si>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</si>
  <si>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</si>
  <si>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</si>
  <si>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</si>
  <si>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</si>
  <si>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</si>
  <si>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</si>
  <si>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</si>
  <si>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</si>
  <si>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</si>
  <si>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</si>
  <si>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</si>
  <si>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</si>
  <si>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</si>
  <si>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</si>
  <si>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</si>
  <si>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</si>
  <si>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</si>
  <si>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</si>
  <si>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</si>
  <si>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</si>
  <si>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</si>
  <si>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</si>
  <si>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</si>
  <si>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</si>
  <si>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</si>
  <si>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</si>
  <si>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</si>
  <si>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</si>
  <si>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</si>
  <si>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</si>
  <si>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</si>
  <si>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</si>
  <si>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</si>
  <si>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</si>
  <si>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</si>
  <si>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</si>
  <si>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</si>
  <si>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</si>
  <si>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</si>
  <si>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</si>
  <si>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</si>
  <si>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</si>
  <si>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</si>
  <si>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</si>
  <si>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</si>
  <si>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</si>
  <si>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</si>
  <si>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</si>
  <si>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</si>
  <si>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</si>
  <si>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</si>
  <si>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</si>
  <si>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</si>
  <si>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</si>
  <si>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</si>
  <si>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</si>
  <si>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</si>
  <si>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</si>
  <si>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</si>
  <si>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</si>
  <si>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</si>
  <si>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</si>
  <si>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</si>
  <si>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</si>
  <si>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</si>
  <si>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</si>
  <si>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</si>
  <si>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</si>
  <si>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</si>
  <si>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</si>
  <si>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</si>
  <si>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</si>
  <si>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</si>
  <si>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</si>
  <si>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</si>
  <si>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</si>
  <si>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</si>
  <si>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</si>
  <si>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</si>
  <si>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</si>
  <si>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</si>
  <si>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</si>
  <si>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</si>
  <si>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</si>
  <si>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</si>
  <si>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</si>
  <si>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</si>
  <si>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</si>
  <si>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</si>
  <si>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</si>
  <si>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</si>
  <si>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</si>
  <si>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</si>
  <si>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</si>
  <si>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</si>
  <si>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</si>
  <si>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</si>
  <si>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</si>
  <si>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</si>
  <si>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</si>
  <si>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</si>
  <si>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</si>
  <si>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</si>
  <si>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</si>
  <si>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</si>
  <si>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</si>
  <si>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</si>
  <si>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</si>
  <si>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</si>
  <si>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</si>
  <si>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</si>
  <si>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</si>
  <si>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</si>
  <si>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</si>
  <si>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</si>
  <si>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</si>
  <si>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</si>
  <si>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</si>
  <si>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</si>
  <si>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</si>
  <si>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</si>
  <si>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</si>
  <si>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</si>
  <si>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</si>
  <si>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</si>
  <si>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</si>
  <si>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</si>
  <si>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</si>
  <si>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</si>
  <si>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</si>
  <si>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</si>
  <si>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</si>
  <si>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</si>
  <si>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</si>
  <si>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</si>
  <si>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</si>
  <si>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</si>
  <si>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</si>
  <si>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</si>
  <si>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</si>
  <si>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</si>
  <si>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</si>
  <si>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</si>
  <si>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</si>
  <si>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</si>
  <si>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</si>
  <si>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</si>
  <si>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</si>
  <si>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</si>
  <si>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</si>
  <si>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</si>
  <si>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</si>
  <si>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</si>
  <si>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</si>
  <si>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</si>
  <si>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</si>
  <si>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</si>
  <si>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</si>
  <si>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</si>
  <si>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</si>
  <si>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</si>
  <si>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</si>
  <si>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</si>
  <si>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</si>
  <si>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</si>
  <si>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</si>
  <si>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</si>
  <si>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</si>
  <si>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</si>
  <si>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</si>
  <si>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</si>
  <si>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</si>
  <si>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</si>
  <si>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</si>
  <si>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</si>
  <si>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</si>
  <si>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</si>
  <si>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</si>
  <si>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</si>
  <si>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</si>
  <si>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</si>
  <si>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</si>
  <si>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</si>
  <si>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</si>
  <si>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</si>
  <si>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</si>
  <si>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</si>
  <si>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</si>
  <si>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</si>
  <si>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</si>
  <si>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</si>
  <si>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</si>
  <si>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</si>
  <si>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</si>
  <si>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</si>
  <si>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</si>
  <si>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</si>
  <si>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</si>
  <si>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</si>
  <si>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</si>
  <si>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</si>
  <si>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</si>
  <si>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</si>
  <si>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</si>
  <si>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</si>
  <si>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</si>
  <si>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</si>
  <si>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</si>
  <si>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</si>
  <si>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</si>
  <si>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</si>
  <si>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</si>
  <si>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</si>
  <si>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</si>
  <si>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</si>
  <si>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</si>
  <si>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</si>
  <si>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</si>
  <si>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</si>
  <si>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</si>
  <si>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</si>
  <si>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</si>
  <si>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</si>
  <si>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</si>
  <si>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</si>
  <si>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</si>
  <si>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</si>
  <si>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</si>
  <si>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</si>
  <si>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</si>
  <si>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</si>
  <si>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</si>
  <si>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</si>
  <si>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</si>
  <si>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</si>
  <si>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</si>
  <si>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</si>
  <si>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</si>
  <si>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</si>
  <si>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</si>
  <si>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</si>
  <si>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</si>
  <si>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</si>
  <si>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</si>
  <si>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</si>
  <si>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</si>
  <si>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</si>
  <si>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</si>
  <si>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</si>
  <si>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</si>
  <si>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</si>
  <si>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</si>
  <si>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</si>
  <si>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</si>
  <si>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</si>
  <si>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</si>
  <si>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</si>
  <si>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</si>
  <si>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</si>
  <si>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</si>
  <si>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</si>
  <si>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</si>
  <si>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</si>
  <si>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</si>
  <si>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</si>
  <si>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</si>
  <si>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</si>
  <si>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</si>
  <si>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</si>
  <si>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</si>
  <si>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</si>
  <si>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</si>
  <si>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</si>
  <si>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</si>
  <si>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</si>
  <si>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</si>
  <si>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</si>
  <si>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</si>
  <si>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</si>
  <si>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</si>
  <si>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</si>
  <si>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</si>
  <si>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</si>
  <si>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</si>
  <si>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</si>
  <si>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</si>
  <si>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</si>
  <si>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</si>
  <si>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</si>
  <si>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</si>
  <si>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</si>
  <si>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</si>
  <si>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</si>
  <si>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</si>
  <si>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</si>
  <si>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</si>
  <si>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</si>
  <si>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</si>
  <si>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</si>
  <si>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</si>
  <si>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</si>
  <si>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</si>
  <si>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</si>
  <si>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</si>
  <si>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</si>
  <si>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</si>
  <si>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</si>
  <si>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</si>
  <si>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</si>
  <si>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</si>
  <si>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</si>
  <si>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</si>
  <si>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</si>
  <si>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</si>
  <si>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</si>
  <si>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</si>
  <si>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</si>
  <si>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</si>
  <si>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</si>
  <si>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</si>
  <si>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</si>
  <si>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</si>
  <si>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</si>
  <si>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</si>
  <si>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</si>
  <si>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</si>
  <si>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</si>
  <si>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</si>
  <si>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</si>
  <si>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</si>
  <si>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</si>
  <si>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</si>
  <si>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</si>
  <si>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</si>
  <si>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</si>
  <si>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</si>
  <si>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</si>
  <si>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</si>
  <si>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</si>
  <si>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</si>
  <si>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</si>
  <si>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</si>
  <si>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</si>
  <si>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</si>
  <si>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</si>
  <si>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</si>
  <si>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</si>
  <si>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</si>
  <si>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</si>
  <si>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</si>
  <si>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</si>
  <si>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</si>
  <si>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</si>
  <si>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</si>
  <si>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</si>
  <si>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</si>
  <si>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</si>
  <si>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</si>
  <si>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</si>
  <si>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</si>
  <si>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</si>
  <si>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</si>
  <si>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</si>
  <si>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</si>
  <si>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</si>
  <si>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</si>
  <si>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</si>
  <si>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</si>
  <si>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</si>
  <si>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</si>
  <si>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</si>
  <si>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</si>
  <si>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</si>
  <si>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</si>
  <si>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</si>
  <si>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</si>
  <si>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</si>
  <si>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</si>
  <si>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</si>
  <si>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</si>
  <si>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</si>
  <si>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</si>
  <si>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</si>
  <si>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</si>
  <si>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</si>
  <si>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</si>
  <si>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</si>
  <si>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</si>
  <si>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</si>
  <si>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</si>
  <si>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</si>
  <si>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</si>
  <si>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</si>
  <si>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</si>
  <si>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</si>
  <si>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</si>
  <si>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</si>
  <si>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</si>
  <si>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</si>
  <si>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</si>
  <si>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</si>
  <si>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</si>
  <si>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</si>
  <si>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</si>
  <si>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</si>
  <si>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</si>
  <si>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</si>
  <si>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</si>
  <si>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</si>
  <si>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</si>
  <si>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</si>
  <si>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</si>
  <si>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</si>
  <si>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</si>
  <si>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</si>
  <si>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</si>
  <si>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</si>
  <si>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</si>
  <si>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</si>
  <si>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</si>
  <si>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</si>
  <si>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</si>
  <si>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</si>
  <si>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</si>
  <si>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</si>
  <si>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</si>
  <si>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</si>
  <si>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</si>
  <si>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</si>
  <si>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</si>
  <si>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</si>
  <si>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</si>
  <si>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</si>
  <si>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</si>
  <si>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</si>
  <si>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</si>
  <si>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</si>
  <si>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</si>
  <si>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</si>
  <si>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</si>
  <si>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</si>
  <si>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</si>
  <si>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</si>
  <si>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</si>
  <si>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</si>
  <si>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</si>
  <si>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</si>
  <si>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</si>
  <si>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</si>
  <si>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</si>
  <si>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</si>
  <si>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</si>
  <si>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</si>
  <si>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</si>
  <si>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</si>
  <si>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</si>
  <si>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</si>
  <si>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</si>
  <si>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</si>
  <si>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</si>
  <si>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</si>
  <si>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</si>
  <si>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</si>
  <si>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</si>
  <si>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</si>
  <si>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</si>
  <si>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</si>
  <si>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</si>
  <si>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</si>
  <si>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</si>
  <si>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</si>
  <si>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</si>
  <si>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</si>
  <si>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</si>
  <si>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</si>
  <si>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</si>
  <si>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</si>
  <si>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</si>
  <si>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</si>
  <si>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</si>
  <si>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</si>
  <si>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</si>
  <si>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</si>
  <si>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</si>
  <si>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</si>
  <si>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</si>
  <si>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</si>
  <si>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</si>
  <si>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</si>
  <si>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</si>
  <si>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</si>
  <si>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</si>
  <si>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</si>
  <si>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</si>
  <si>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</si>
  <si>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</si>
  <si>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</si>
  <si>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</si>
  <si>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</si>
  <si>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</si>
  <si>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</si>
  <si>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</si>
  <si>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</si>
  <si>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医療法人社団松陽東病院</t>
    <phoneticPr fontId="3"/>
  </si>
  <si>
    <t>〒923-0962 小松市大領中町３丁目１２１</t>
    <phoneticPr fontId="3"/>
  </si>
  <si>
    <t>〇</t>
  </si>
  <si>
    <t>医療法人</t>
  </si>
  <si>
    <t>複数の診療科で活用</t>
  </si>
  <si>
    <t>内科</t>
  </si>
  <si>
    <t>脳神経外科</t>
  </si>
  <si>
    <t>整形外科</t>
  </si>
  <si>
    <t>療養病棟入院料１</t>
  </si>
  <si>
    <t>ＤＰＣ病院ではない</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</si>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</sst>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c r="C4" s="423"/>
      <c r="D4" s="423"/>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4" t="s">
        <v>1011</v>
      </c>
      <c r="J9" s="424"/>
      <c r="K9" s="424"/>
      <c r="L9" s="276" t="s">
        <v>525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525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525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525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1" t="s">
        <v>544</v>
      </c>
      <c r="E60" s="431"/>
      <c r="F60" s="431"/>
      <c r="G60" s="431"/>
      <c r="H60" s="431"/>
      <c r="I60" s="431"/>
      <c r="J60" s="431"/>
      <c r="K60" s="431"/>
      <c r="L60" s="431"/>
    </row>
    <row r="61" spans="1:12" s="21" customFormat="1" ht="34.5" customHeight="1">
      <c r="A61" s="243"/>
      <c r="B61" s="1"/>
      <c r="C61" s="41"/>
      <c r="D61" s="430" t="s">
        <v>16</v>
      </c>
      <c r="E61" s="430"/>
      <c r="F61" s="430"/>
      <c r="G61" s="430"/>
      <c r="H61" s="430"/>
      <c r="I61" s="430"/>
      <c r="J61" s="430"/>
      <c r="K61" s="430"/>
      <c r="L61" s="430"/>
    </row>
    <row r="62" spans="1:12" s="21" customFormat="1" ht="34.5" customHeight="1">
      <c r="A62" s="243"/>
      <c r="B62" s="1"/>
      <c r="C62" s="41"/>
      <c r="D62" s="430" t="s">
        <v>17</v>
      </c>
      <c r="E62" s="430"/>
      <c r="F62" s="430"/>
      <c r="G62" s="430"/>
      <c r="H62" s="430"/>
      <c r="I62" s="430"/>
      <c r="J62" s="430"/>
      <c r="K62" s="430"/>
      <c r="L62" s="430"/>
    </row>
    <row r="63" spans="1:12" s="21" customFormat="1" ht="34.5" customHeight="1">
      <c r="A63" s="243"/>
      <c r="B63" s="1"/>
      <c r="C63" s="41"/>
      <c r="D63" s="430" t="s">
        <v>18</v>
      </c>
      <c r="E63" s="430"/>
      <c r="F63" s="430"/>
      <c r="G63" s="430"/>
      <c r="H63" s="430"/>
      <c r="I63" s="430"/>
      <c r="J63" s="430"/>
      <c r="K63" s="430"/>
      <c r="L63" s="430"/>
    </row>
    <row r="64" spans="1:12" s="21" customFormat="1" ht="34.5" customHeight="1">
      <c r="A64" s="243"/>
      <c r="B64" s="1"/>
      <c r="C64" s="41"/>
      <c r="D64" s="430" t="s">
        <v>19</v>
      </c>
      <c r="E64" s="430"/>
      <c r="F64" s="430"/>
      <c r="G64" s="430"/>
      <c r="H64" s="430"/>
      <c r="I64" s="430"/>
      <c r="J64" s="430"/>
      <c r="K64" s="430"/>
      <c r="L64" s="43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525</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525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33</v>
      </c>
      <c r="K103" s="237" t="str">
        <f t="shared" si="1"/>
        <v/>
      </c>
      <c r="L103" s="258">
        <v>33</v>
      </c>
    </row>
    <row r="104" spans="1:22" s="83" customFormat="1" ht="34.5" customHeight="1">
      <c r="A104" s="244" t="s">
        <v>614</v>
      </c>
      <c r="B104" s="84"/>
      <c r="C104" s="395"/>
      <c r="D104" s="396"/>
      <c r="E104" s="428"/>
      <c r="F104" s="429"/>
      <c r="G104" s="319" t="s">
        <v>47</v>
      </c>
      <c r="H104" s="321"/>
      <c r="I104" s="419"/>
      <c r="J104" s="256">
        <f t="shared" si="0"/>
        <v>33</v>
      </c>
      <c r="K104" s="237" t="str">
        <f t="shared" si="1"/>
        <v/>
      </c>
      <c r="L104" s="258">
        <v>33</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33</v>
      </c>
      <c r="K106" s="237" t="str">
        <f t="shared" si="1"/>
        <v/>
      </c>
      <c r="L106" s="258">
        <v>33</v>
      </c>
    </row>
    <row r="107" spans="1:22" s="83" customFormat="1" ht="34.5" customHeight="1">
      <c r="A107" s="244" t="s">
        <v>614</v>
      </c>
      <c r="B107" s="84"/>
      <c r="C107" s="395"/>
      <c r="D107" s="396"/>
      <c r="E107" s="428"/>
      <c r="F107" s="429"/>
      <c r="G107" s="319" t="s">
        <v>47</v>
      </c>
      <c r="H107" s="321"/>
      <c r="I107" s="419"/>
      <c r="J107" s="256">
        <f t="shared" si="0"/>
        <v>33</v>
      </c>
      <c r="K107" s="237" t="str">
        <f t="shared" si="1"/>
        <v/>
      </c>
      <c r="L107" s="258">
        <v>33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33</v>
      </c>
      <c r="K109" s="237" t="str">
        <f t="shared" si="1"/>
        <v/>
      </c>
      <c r="L109" s="258">
        <v>33</v>
      </c>
    </row>
    <row r="110" spans="1:22" s="83" customFormat="1" ht="34.5" customHeight="1">
      <c r="A110" s="244" t="s">
        <v>614</v>
      </c>
      <c r="B110" s="84"/>
      <c r="C110" s="395"/>
      <c r="D110" s="396"/>
      <c r="E110" s="432"/>
      <c r="F110" s="433"/>
      <c r="G110" s="316" t="s">
        <v>47</v>
      </c>
      <c r="H110" s="318"/>
      <c r="I110" s="419"/>
      <c r="J110" s="256">
        <f t="shared" si="0"/>
        <v>33</v>
      </c>
      <c r="K110" s="237" t="str">
        <f t="shared" si="1"/>
        <v/>
      </c>
      <c r="L110" s="258">
        <v>33</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525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525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33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525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61</v>
      </c>
      <c r="K157" s="264" t="str">
        <f t="shared" si="3"/>
        <v/>
      </c>
      <c r="L157" s="117">
        <v>61</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525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525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525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525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525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0.4</v>
      </c>
      <c r="K270" s="81" t="str">
        <f t="shared" si="8"/>
        <v/>
      </c>
      <c r="L270" s="148">
        <v>0.4</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1.5</v>
      </c>
      <c r="K274" s="81" t="str">
        <f t="shared" si="8"/>
        <v/>
      </c>
      <c r="L274" s="148">
        <v>1.5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525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525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525</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525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46</v>
      </c>
      <c r="K392" s="81" t="str">
        <f t="shared" ref="K392:K397" si="11">IF(OR(COUNTIF(L392:L392,"未確認")&gt;0,COUNTIF(L392:L392,"~*")&gt;0),"※","")</f>
        <v/>
      </c>
      <c r="L392" s="147">
        <v>46</v>
      </c>
    </row>
    <row r="393" spans="1:22" s="83" customFormat="1" ht="34.5" customHeight="1">
      <c r="A393" s="249" t="s">
        <v>773</v>
      </c>
      <c r="B393" s="84"/>
      <c r="C393" s="369"/>
      <c r="D393" s="379"/>
      <c r="E393" s="319" t="s">
        <v>224</v>
      </c>
      <c r="F393" s="320"/>
      <c r="G393" s="320"/>
      <c r="H393" s="321"/>
      <c r="I393" s="342"/>
      <c r="J393" s="140">
        <f t="shared" si="10"/>
        <v>23</v>
      </c>
      <c r="K393" s="81" t="str">
        <f t="shared" si="11"/>
        <v/>
      </c>
      <c r="L393" s="147">
        <v>23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23</v>
      </c>
      <c r="K395" s="81" t="str">
        <f t="shared" si="11"/>
        <v/>
      </c>
      <c r="L395" s="147">
        <v>23</v>
      </c>
    </row>
    <row r="396" spans="1:22" s="83" customFormat="1" ht="34.5" customHeight="1">
      <c r="A396" s="250" t="s">
        <v>776</v>
      </c>
      <c r="B396" s="1"/>
      <c r="C396" s="369"/>
      <c r="D396" s="319" t="s">
        <v>227</v>
      </c>
      <c r="E396" s="320"/>
      <c r="F396" s="320"/>
      <c r="G396" s="320"/>
      <c r="H396" s="321"/>
      <c r="I396" s="342"/>
      <c r="J396" s="140">
        <f t="shared" si="10"/>
        <v>12052</v>
      </c>
      <c r="K396" s="81" t="str">
        <f t="shared" si="11"/>
        <v/>
      </c>
      <c r="L396" s="147">
        <v>12052</v>
      </c>
    </row>
    <row r="397" spans="1:22" s="83" customFormat="1" ht="34.5" customHeight="1">
      <c r="A397" s="250" t="s">
        <v>777</v>
      </c>
      <c r="B397" s="119"/>
      <c r="C397" s="369"/>
      <c r="D397" s="319" t="s">
        <v>228</v>
      </c>
      <c r="E397" s="320"/>
      <c r="F397" s="320"/>
      <c r="G397" s="320"/>
      <c r="H397" s="321"/>
      <c r="I397" s="343"/>
      <c r="J397" s="140">
        <f t="shared" si="10"/>
        <v>47</v>
      </c>
      <c r="K397" s="81" t="str">
        <f t="shared" si="11"/>
        <v/>
      </c>
      <c r="L397" s="147">
        <v>47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525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46</v>
      </c>
      <c r="K405" s="81" t="str">
        <f t="shared" ref="K405:K422" si="13">IF(OR(COUNTIF(L405:L405,"未確認")&gt;0,COUNTIF(L405:L405,"~*")&gt;0),"※","")</f>
        <v/>
      </c>
      <c r="L405" s="147">
        <v>46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28</v>
      </c>
      <c r="K407" s="81" t="str">
        <f t="shared" si="13"/>
        <v/>
      </c>
      <c r="L407" s="147">
        <v>28</v>
      </c>
    </row>
    <row r="408" spans="1:22" s="83" customFormat="1" ht="34.5" customHeight="1">
      <c r="A408" s="251" t="s">
        <v>781</v>
      </c>
      <c r="B408" s="119"/>
      <c r="C408" s="368"/>
      <c r="D408" s="368"/>
      <c r="E408" s="319" t="s">
        <v>236</v>
      </c>
      <c r="F408" s="320"/>
      <c r="G408" s="320"/>
      <c r="H408" s="321"/>
      <c r="I408" s="360"/>
      <c r="J408" s="140">
        <f t="shared" si="12"/>
        <v>14</v>
      </c>
      <c r="K408" s="81" t="str">
        <f t="shared" si="13"/>
        <v/>
      </c>
      <c r="L408" s="147">
        <v>14</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47</v>
      </c>
      <c r="K413" s="81" t="str">
        <f t="shared" si="13"/>
        <v/>
      </c>
      <c r="L413" s="147">
        <v>47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16</v>
      </c>
      <c r="K415" s="81" t="str">
        <f t="shared" si="13"/>
        <v/>
      </c>
      <c r="L415" s="147">
        <v>16</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21</v>
      </c>
      <c r="K421" s="81" t="str">
        <f t="shared" si="13"/>
        <v/>
      </c>
      <c r="L421" s="147">
        <v>21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525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47</v>
      </c>
      <c r="K430" s="193" t="str">
        <f>IF(OR(COUNTIF(L430:L430,"未確認")&gt;0,COUNTIF(L430:L430,"~*")&gt;0),"※","")</f>
        <v/>
      </c>
      <c r="L430" s="147">
        <v>47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42</v>
      </c>
      <c r="K433" s="193" t="str">
        <f>IF(OR(COUNTIF(L433:L433,"未確認")&gt;0,COUNTIF(L433:L433,"~*")&gt;0),"※","")</f>
        <v/>
      </c>
      <c r="L433" s="147">
        <v>42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525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525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525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525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525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525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525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525</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525</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37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54</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525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525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525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19</v>
      </c>
      <c r="K646" s="201" t="str">
        <f t="shared" ref="K646:K660" si="32">IF(OR(COUNTIF(L646:L646,"未確認")&gt;0,COUNTIF(L646:L646,"*")&gt;0),"※","")</f>
        <v/>
      </c>
      <c r="L646" s="117">
        <v>19</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14</v>
      </c>
      <c r="K648" s="201" t="str">
        <f t="shared" si="32"/>
        <v/>
      </c>
      <c r="L648" s="117">
        <v>14</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525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525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33</v>
      </c>
      <c r="K683" s="201" t="str">
        <f>IF(OR(COUNTIF(L683:L683,"未確認")&gt;0,COUNTIF(L683:L683,"*")&gt;0),"※","")</f>
        <v/>
      </c>
      <c r="L683" s="117">
        <v>33</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525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525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2019-12-23T01:01:07Z</dcterms:modified>
</cp:coreProperties>
</file>