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5E6C1A1-BC6B-4969-B508-8EB19D197BA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<sst xmlns="http://schemas.openxmlformats.org/spreadsheetml/2006/main" count="2973" uniqueCount="1047">
  <si>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</si>
  <si>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</si>
  <si>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</si>
  <si>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</si>
  <si>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</si>
  <si>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</si>
  <si>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</si>
  <si>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</si>
  <si>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</si>
  <si>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</si>
  <si>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</si>
  <si>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</si>
  <si>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</si>
  <si>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</si>
  <si>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</si>
  <si>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</si>
  <si>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</si>
  <si>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</si>
  <si>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</si>
  <si>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</si>
  <si>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</si>
  <si>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</si>
  <si>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</si>
  <si>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</si>
  <si>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</si>
  <si>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</si>
  <si>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</si>
  <si>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</si>
  <si>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</si>
  <si>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</si>
  <si>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</si>
  <si>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</si>
  <si>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</si>
  <si>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</si>
  <si>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</si>
  <si>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</si>
  <si>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</si>
  <si>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</si>
  <si>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</si>
  <si>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</si>
  <si>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</si>
  <si>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</si>
  <si>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</si>
  <si>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</si>
  <si>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</si>
  <si>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</si>
  <si>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</si>
  <si>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</si>
  <si>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</si>
  <si>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</si>
  <si>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</si>
  <si>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</si>
  <si>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</si>
  <si>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</si>
  <si>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</si>
  <si>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</si>
  <si>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</si>
  <si>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</si>
  <si>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</si>
  <si>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</si>
  <si>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</si>
  <si>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</si>
  <si>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</si>
  <si>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</si>
  <si>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</si>
  <si>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</si>
  <si>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</si>
  <si>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</si>
  <si>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</si>
  <si>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</si>
  <si>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</si>
  <si>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</si>
  <si>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</si>
  <si>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</si>
  <si>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</si>
  <si>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</si>
  <si>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</si>
  <si>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</si>
  <si>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</si>
  <si>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</si>
  <si>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</si>
  <si>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</si>
  <si>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</si>
  <si>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</si>
  <si>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</si>
  <si>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</si>
  <si>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</si>
  <si>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</si>
  <si>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</si>
  <si>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</si>
  <si>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</si>
  <si>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</si>
  <si>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</si>
  <si>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</si>
  <si>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</si>
  <si>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</si>
  <si>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</si>
  <si>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</si>
  <si>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</si>
  <si>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</si>
  <si>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</si>
  <si>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</si>
  <si>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</si>
  <si>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</si>
  <si>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</si>
  <si>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</si>
  <si>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</si>
  <si>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</si>
  <si>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</si>
  <si>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</si>
  <si>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</si>
  <si>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</si>
  <si>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</si>
  <si>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</si>
  <si>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</si>
  <si>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</si>
  <si>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</si>
  <si>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</si>
  <si>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</si>
  <si>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</si>
  <si>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</si>
  <si>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</si>
  <si>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</si>
  <si>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</si>
  <si>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</si>
  <si>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</si>
  <si>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</si>
  <si>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</si>
  <si>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</si>
  <si>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</si>
  <si>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</si>
  <si>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</si>
  <si>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</si>
  <si>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</si>
  <si>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</si>
  <si>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</si>
  <si>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</si>
  <si>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</si>
  <si>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</si>
  <si>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</si>
  <si>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</si>
  <si>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</si>
  <si>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</si>
  <si>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</si>
  <si>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</si>
  <si>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</si>
  <si>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</si>
  <si>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</si>
  <si>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</si>
  <si>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</si>
  <si>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</si>
  <si>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</si>
  <si>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</si>
  <si>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</si>
  <si>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</si>
  <si>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</si>
  <si>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</si>
  <si>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</si>
  <si>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</si>
  <si>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</si>
  <si>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</si>
  <si>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</si>
  <si>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</si>
  <si>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</si>
  <si>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</si>
  <si>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</si>
  <si>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</si>
  <si>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</si>
  <si>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</si>
  <si>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</si>
  <si>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</si>
  <si>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</si>
  <si>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</si>
  <si>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</si>
  <si>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</si>
  <si>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</si>
  <si>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</si>
  <si>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</si>
  <si>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</si>
  <si>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</si>
  <si>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</si>
  <si>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</si>
  <si>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</si>
  <si>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</si>
  <si>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</si>
  <si>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</si>
  <si>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</si>
  <si>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</si>
  <si>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</si>
  <si>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</si>
  <si>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</si>
  <si>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</si>
  <si>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</si>
  <si>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</si>
  <si>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</si>
  <si>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</si>
  <si>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</si>
  <si>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</si>
  <si>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</si>
  <si>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</si>
  <si>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</si>
  <si>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</si>
  <si>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</si>
  <si>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</si>
  <si>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</si>
  <si>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</si>
  <si>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</si>
  <si>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</si>
  <si>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</si>
  <si>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</si>
  <si>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</si>
  <si>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</si>
  <si>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</si>
  <si>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</si>
  <si>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</si>
  <si>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</si>
  <si>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</si>
  <si>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</si>
  <si>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</si>
  <si>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</si>
  <si>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</si>
  <si>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</si>
  <si>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</si>
  <si>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</si>
  <si>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</si>
  <si>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</si>
  <si>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</si>
  <si>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</si>
  <si>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</si>
  <si>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</si>
  <si>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</si>
  <si>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</si>
  <si>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</si>
  <si>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</si>
  <si>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</si>
  <si>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</si>
  <si>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</si>
  <si>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</si>
  <si>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</si>
  <si>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</si>
  <si>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</si>
  <si>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</si>
  <si>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</si>
  <si>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</si>
  <si>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</si>
  <si>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</si>
  <si>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</si>
  <si>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</si>
  <si>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</si>
  <si>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</si>
  <si>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</si>
  <si>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</si>
  <si>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</si>
  <si>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</si>
  <si>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</si>
  <si>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</si>
  <si>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</si>
  <si>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</si>
  <si>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</si>
  <si>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</si>
  <si>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</si>
  <si>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</si>
  <si>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</si>
  <si>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</si>
  <si>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</si>
  <si>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</si>
  <si>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</si>
  <si>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</si>
  <si>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</si>
  <si>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</si>
  <si>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</si>
  <si>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</si>
  <si>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</si>
  <si>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</si>
  <si>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</si>
  <si>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</si>
  <si>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</si>
  <si>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</si>
  <si>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</si>
  <si>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</si>
  <si>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</si>
  <si>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</si>
  <si>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</si>
  <si>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</si>
  <si>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</si>
  <si>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</si>
  <si>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</si>
  <si>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</si>
  <si>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</si>
  <si>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</si>
  <si>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</si>
  <si>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</si>
  <si>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</si>
  <si>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</si>
  <si>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</si>
  <si>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</si>
  <si>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</si>
  <si>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</si>
  <si>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</si>
  <si>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</si>
  <si>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</si>
  <si>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</si>
  <si>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</si>
  <si>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</si>
  <si>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</si>
  <si>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</si>
  <si>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</si>
  <si>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</si>
  <si>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</si>
  <si>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</si>
  <si>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</si>
  <si>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</si>
  <si>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</si>
  <si>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</si>
  <si>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</si>
  <si>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</si>
  <si>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</si>
  <si>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</si>
  <si>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</si>
  <si>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</si>
  <si>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</si>
  <si>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</si>
  <si>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</si>
  <si>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</si>
  <si>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</si>
  <si>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</si>
  <si>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</si>
  <si>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</si>
  <si>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</si>
  <si>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</si>
  <si>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</si>
  <si>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</si>
  <si>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</si>
  <si>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</si>
  <si>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</si>
  <si>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</si>
  <si>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</si>
  <si>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</si>
  <si>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</si>
  <si>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</si>
  <si>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</si>
  <si>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</si>
  <si>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</si>
  <si>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</si>
  <si>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</si>
  <si>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</si>
  <si>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</si>
  <si>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</si>
  <si>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</si>
  <si>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</si>
  <si>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</si>
  <si>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</si>
  <si>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</si>
  <si>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</si>
  <si>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</si>
  <si>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</si>
  <si>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</si>
  <si>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</si>
  <si>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</si>
  <si>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</si>
  <si>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</si>
  <si>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</si>
  <si>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</si>
  <si>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</si>
  <si>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</si>
  <si>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</si>
  <si>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</si>
  <si>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</si>
  <si>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</si>
  <si>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</si>
  <si>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</si>
  <si>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</si>
  <si>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</si>
  <si>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</si>
  <si>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</si>
  <si>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</si>
  <si>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</si>
  <si>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</si>
  <si>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</si>
  <si>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</si>
  <si>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</si>
  <si>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</si>
  <si>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</si>
  <si>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</si>
  <si>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</si>
  <si>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</si>
  <si>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</si>
  <si>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</si>
  <si>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</si>
  <si>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</si>
  <si>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</si>
  <si>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</si>
  <si>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</si>
  <si>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</si>
  <si>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</si>
  <si>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</si>
  <si>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</si>
  <si>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</si>
  <si>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</si>
  <si>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</si>
  <si>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</si>
  <si>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</si>
  <si>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</si>
  <si>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</si>
  <si>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</si>
  <si>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</si>
  <si>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</si>
  <si>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</si>
  <si>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</si>
  <si>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</si>
  <si>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</si>
  <si>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</si>
  <si>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</si>
  <si>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</si>
  <si>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</si>
  <si>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</si>
  <si>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</si>
  <si>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</si>
  <si>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</si>
  <si>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</si>
  <si>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</si>
  <si>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</si>
  <si>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</si>
  <si>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</si>
  <si>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</si>
  <si>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</si>
  <si>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</si>
  <si>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</si>
  <si>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</si>
  <si>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</si>
  <si>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</si>
  <si>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</si>
  <si>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</si>
  <si>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</si>
  <si>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</si>
  <si>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</si>
  <si>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</si>
  <si>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</si>
  <si>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</si>
  <si>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</si>
  <si>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</si>
  <si>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</si>
  <si>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</si>
  <si>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</si>
  <si>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</si>
  <si>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</si>
  <si>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</si>
  <si>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</si>
  <si>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</si>
  <si>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</si>
  <si>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</si>
  <si>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</si>
  <si>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</si>
  <si>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</si>
  <si>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</si>
  <si>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</si>
  <si>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</si>
  <si>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</si>
  <si>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</si>
  <si>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</si>
  <si>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</si>
  <si>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</si>
  <si>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</si>
  <si>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</si>
  <si>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</si>
  <si>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</si>
  <si>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</si>
  <si>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</si>
  <si>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</si>
  <si>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</si>
  <si>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</si>
  <si>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</si>
  <si>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</si>
  <si>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</si>
  <si>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</si>
  <si>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</si>
  <si>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</si>
  <si>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</si>
  <si>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</si>
  <si>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</si>
  <si>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</si>
  <si>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</si>
  <si>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</si>
  <si>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</si>
  <si>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</si>
  <si>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</si>
  <si>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</si>
  <si>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</si>
  <si>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</si>
  <si>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</si>
  <si>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</si>
  <si>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</si>
  <si>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</si>
  <si>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</si>
  <si>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</si>
  <si>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</si>
  <si>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</si>
  <si>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</si>
  <si>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</si>
  <si>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</si>
  <si>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</si>
  <si>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</si>
  <si>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</si>
  <si>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</si>
  <si>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</si>
  <si>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</si>
  <si>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</si>
  <si>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</si>
  <si>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</si>
  <si>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</si>
  <si>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</si>
  <si>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</si>
  <si>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</si>
  <si>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</si>
  <si>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</si>
  <si>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</si>
  <si>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</si>
  <si>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</si>
  <si>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</si>
  <si>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</si>
  <si>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</si>
  <si>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</si>
  <si>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</si>
  <si>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</si>
  <si>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</si>
  <si>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</si>
  <si>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</si>
  <si>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</si>
  <si>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</si>
  <si>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</si>
  <si>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</si>
  <si>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</si>
  <si>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</si>
  <si>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</si>
  <si>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</si>
  <si>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</si>
  <si>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</si>
  <si>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</si>
  <si>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</si>
  <si>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</si>
  <si>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</si>
  <si>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</si>
  <si>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</si>
  <si>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</si>
  <si>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</si>
  <si>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</si>
  <si>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</si>
  <si>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</si>
  <si>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</si>
  <si>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</si>
  <si>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</si>
  <si>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</si>
  <si>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</si>
  <si>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</si>
  <si>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</si>
  <si>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</si>
  <si>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</si>
  <si>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</si>
  <si>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</si>
  <si>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</si>
  <si>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</si>
  <si>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</si>
  <si>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</si>
  <si>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</si>
  <si>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</si>
  <si>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</si>
  <si>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</si>
  <si>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</si>
  <si>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</si>
  <si>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</si>
  <si>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</si>
  <si>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</si>
  <si>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</si>
  <si>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</si>
  <si>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</si>
  <si>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</si>
  <si>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</si>
  <si>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</si>
  <si>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</si>
  <si>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</si>
  <si>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</si>
  <si>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</si>
  <si>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</si>
  <si>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</si>
  <si>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</si>
  <si>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</si>
  <si>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</si>
  <si>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</si>
  <si>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</si>
  <si>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</si>
  <si>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</si>
  <si>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</si>
  <si>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</si>
  <si>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</si>
  <si>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</si>
  <si>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</si>
  <si>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</si>
  <si>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</si>
  <si>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</si>
  <si>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</si>
  <si>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</si>
  <si>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</si>
  <si>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</si>
  <si>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</si>
  <si>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</si>
  <si>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</si>
  <si>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</si>
  <si>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</si>
  <si>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</si>
  <si>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</si>
  <si>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</si>
  <si>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</si>
  <si>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</si>
  <si>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</si>
  <si>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</si>
  <si>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</si>
  <si>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</si>
  <si>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</si>
  <si>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</si>
  <si>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</si>
  <si>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</si>
  <si>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</si>
  <si>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</si>
  <si>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</si>
  <si>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</si>
  <si>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</si>
  <si>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</si>
  <si>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</si>
  <si>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</si>
  <si>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</si>
  <si>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</si>
  <si>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</si>
  <si>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</si>
  <si>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</si>
  <si>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</si>
  <si>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</si>
  <si>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</si>
  <si>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</si>
  <si>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</si>
  <si>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</si>
  <si>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</si>
  <si>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</si>
  <si>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</si>
  <si>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</si>
  <si>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</si>
  <si>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</si>
  <si>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</si>
  <si>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</si>
  <si>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</si>
  <si>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</si>
  <si>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</si>
  <si>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</si>
  <si>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</si>
  <si>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</si>
  <si>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</si>
  <si>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</si>
  <si>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</si>
  <si>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</si>
  <si>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</si>
  <si>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</si>
  <si>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</si>
  <si>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</si>
  <si>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</si>
  <si>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</si>
  <si>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</si>
  <si>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</si>
  <si>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</si>
  <si>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</si>
  <si>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</si>
  <si>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</si>
  <si>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</si>
  <si>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</si>
  <si>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</si>
  <si>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</si>
  <si>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</si>
  <si>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</si>
  <si>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</si>
  <si>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</si>
  <si>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</si>
  <si>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</si>
  <si>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</si>
  <si>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</si>
  <si>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</si>
  <si>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</si>
  <si>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</si>
  <si>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</si>
  <si>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</si>
  <si>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</si>
  <si>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</si>
  <si>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</si>
  <si>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</si>
  <si>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</si>
  <si>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</si>
  <si>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</si>
  <si>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</si>
  <si>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</si>
  <si>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</si>
  <si>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</si>
  <si>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</si>
  <si>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</si>
  <si>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</si>
  <si>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</si>
  <si>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</si>
  <si>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</si>
  <si>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</si>
  <si>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</si>
  <si>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</si>
  <si>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</si>
  <si>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</si>
  <si>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</si>
  <si>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</si>
  <si>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</si>
  <si>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</si>
  <si>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</si>
  <si>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</si>
  <si>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</si>
  <si>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</si>
  <si>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</si>
  <si>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</si>
  <si>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</si>
  <si>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</si>
  <si>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</si>
  <si>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</si>
  <si>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</si>
  <si>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</si>
  <si>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</si>
  <si>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</si>
  <si>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</si>
  <si>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</si>
  <si>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</si>
  <si>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</si>
  <si>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</si>
  <si>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</si>
  <si>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</si>
  <si>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</si>
  <si>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</si>
  <si>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</si>
  <si>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</si>
  <si>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</si>
  <si>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</si>
  <si>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</si>
  <si>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</si>
  <si>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</si>
  <si>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</si>
  <si>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</si>
  <si>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</si>
  <si>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</si>
  <si>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</si>
  <si>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</si>
  <si>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</si>
  <si>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</si>
  <si>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</si>
  <si>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</si>
  <si>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</si>
  <si>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</si>
  <si>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</si>
  <si>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</si>
  <si>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</si>
  <si>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</si>
  <si>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</si>
  <si>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</si>
  <si>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</si>
  <si>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</si>
  <si>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</si>
  <si>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</si>
  <si>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</si>
  <si>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</si>
  <si>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</si>
  <si>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</si>
  <si>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</si>
  <si>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</si>
  <si>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</si>
  <si>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</si>
  <si>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</si>
  <si>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</si>
  <si>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</si>
  <si>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</si>
  <si>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</si>
  <si>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</si>
  <si>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</si>
  <si>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</si>
  <si>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</si>
  <si>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</si>
  <si>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</si>
  <si>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</si>
  <si>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</si>
  <si>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</si>
  <si>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</si>
  <si>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</si>
  <si>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</si>
  <si>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</si>
  <si>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</si>
  <si>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</si>
  <si>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</si>
  <si>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</si>
  <si>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</si>
  <si>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</si>
  <si>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</si>
  <si>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</si>
  <si>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</si>
  <si>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</si>
  <si>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</si>
  <si>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</si>
  <si>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</si>
  <si>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</si>
  <si>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</si>
  <si>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</si>
  <si>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</si>
  <si>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</si>
  <si>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</si>
  <si>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</si>
  <si>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</si>
  <si>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</si>
  <si>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</si>
  <si>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</si>
  <si>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</si>
  <si>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</si>
  <si>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</si>
  <si>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</si>
  <si>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</si>
  <si>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</si>
  <si>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</si>
  <si>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</si>
  <si>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</si>
  <si>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</si>
  <si>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</si>
  <si>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</si>
  <si>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</si>
  <si>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</si>
  <si>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</si>
  <si>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</si>
  <si>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</si>
  <si>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</si>
  <si>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</si>
  <si>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</si>
  <si>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</si>
  <si>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</si>
  <si>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</si>
  <si>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</si>
  <si>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</si>
  <si>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</si>
  <si>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</si>
  <si>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</si>
  <si>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</si>
  <si>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</si>
  <si>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</si>
  <si>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</si>
  <si>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</si>
  <si>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</si>
  <si>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</si>
  <si>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</si>
  <si>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</si>
  <si>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</si>
  <si>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</si>
  <si>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</si>
  <si>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</si>
  <si>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</si>
  <si>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</si>
  <si>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</si>
  <si>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</si>
  <si>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</si>
  <si>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</si>
  <si>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</si>
  <si>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</si>
  <si>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</si>
  <si>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</si>
  <si>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</si>
  <si>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</si>
  <si>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</si>
  <si>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</si>
  <si>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</si>
  <si>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</si>
  <si>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</si>
  <si>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</si>
  <si>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</si>
  <si>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</si>
  <si>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</si>
  <si>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</si>
  <si>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</si>
  <si>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</si>
  <si>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</si>
  <si>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</si>
  <si>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</si>
  <si>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</si>
  <si>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</si>
  <si>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</si>
  <si>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</si>
  <si>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</si>
  <si>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</si>
  <si>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</si>
  <si>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</si>
  <si>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</si>
  <si>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</si>
  <si>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</si>
  <si>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</si>
  <si>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</si>
  <si>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</si>
  <si>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</si>
  <si>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</si>
  <si>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</si>
  <si>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</si>
  <si>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</si>
  <si>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</si>
  <si>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</si>
  <si>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</si>
  <si>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</si>
  <si>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</si>
  <si>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</si>
  <si>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</si>
  <si>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</si>
  <si>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</si>
  <si>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</si>
  <si>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</si>
  <si>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</si>
  <si>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</si>
  <si>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</si>
  <si>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</si>
  <si>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</si>
  <si>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</si>
  <si>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</si>
  <si>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</si>
  <si>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</si>
  <si>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</si>
  <si>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</si>
  <si>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</si>
  <si>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</si>
  <si>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</si>
  <si>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</si>
  <si>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</si>
  <si>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</si>
  <si>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</si>
  <si>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</si>
  <si>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</si>
  <si>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</si>
  <si>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</si>
  <si>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</si>
  <si>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</si>
  <si>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</si>
  <si>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</si>
  <si>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</si>
  <si>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</si>
  <si>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</si>
  <si>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</si>
  <si>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</si>
  <si>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</si>
  <si>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</si>
  <si>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</si>
  <si>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</si>
  <si>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</si>
  <si>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</si>
  <si>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</si>
  <si>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</si>
  <si>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</si>
  <si>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</si>
  <si>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</si>
  <si>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</si>
  <si>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</si>
  <si>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</si>
  <si>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</si>
  <si>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</si>
  <si>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</si>
  <si>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</si>
  <si>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</si>
  <si>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</si>
  <si>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</si>
  <si>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</si>
  <si>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</si>
  <si>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</si>
  <si>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</si>
  <si>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</si>
  <si>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</si>
  <si>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</si>
  <si>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</si>
  <si>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</si>
  <si>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</si>
  <si>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</si>
  <si>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</si>
  <si>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</si>
  <si>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</si>
  <si>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</si>
  <si>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</si>
  <si>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</si>
  <si>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</si>
  <si>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</si>
  <si>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</si>
  <si>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</si>
  <si>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</si>
  <si>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</si>
  <si>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</si>
  <si>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</si>
  <si>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</si>
  <si>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</si>
  <si>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</si>
  <si>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</si>
  <si>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</si>
  <si>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</si>
  <si>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</si>
  <si>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</si>
  <si>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</si>
  <si>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</si>
  <si>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</si>
  <si>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</si>
  <si>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</si>
  <si>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</si>
  <si>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</si>
  <si>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</si>
  <si>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</si>
  <si>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</si>
  <si>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</si>
  <si>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</si>
  <si>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</si>
  <si>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</si>
  <si>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</si>
  <si>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</si>
  <si>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</si>
  <si>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</si>
  <si>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</si>
  <si>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</si>
  <si>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</si>
  <si>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</si>
  <si>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</si>
  <si>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</si>
  <si>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</si>
  <si>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</si>
  <si>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</si>
  <si>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</si>
  <si>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</si>
  <si>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</si>
  <si>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</si>
  <si>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</si>
  <si>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</si>
  <si>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</si>
  <si>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</si>
  <si>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</si>
  <si>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</si>
  <si>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</si>
  <si>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</si>
  <si>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小松こども医療福祉センター</t>
    <phoneticPr fontId="3"/>
  </si>
  <si>
    <t>〒923-0183 小松市瀬領町丁１番２号</t>
    <phoneticPr fontId="3"/>
  </si>
  <si>
    <t>〇</t>
  </si>
  <si>
    <t>社会福祉法人</t>
  </si>
  <si>
    <t>複数の診療科で活用</t>
  </si>
  <si>
    <t>内科</t>
  </si>
  <si>
    <t>ＤＰＣ病院ではない</t>
  </si>
  <si>
    <t>-</t>
    <phoneticPr fontId="3"/>
  </si>
  <si>
    <t>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</si>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</sst>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v>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v>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v>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v>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1042</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48</v>
      </c>
      <c r="K167" s="264" t="str">
        <f t="shared" si="3"/>
        <v/>
      </c>
      <c r="L167" s="117">
        <v>48</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0.3</v>
      </c>
      <c r="K274" s="81" t="str">
        <f t="shared" si="8"/>
        <v/>
      </c>
      <c r="L274" s="148">
        <v>0.3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5</v>
      </c>
      <c r="K279" s="81" t="str">
        <f t="shared" si="8"/>
        <v/>
      </c>
      <c r="L279" s="147">
        <v>5</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v>
      </c>
      <c r="K392" s="81" t="str">
        <f t="shared" ref="K392:K397" si="11">IF(OR(COUNTIF(L392:L392,"未確認")&gt;0,COUNTIF(L392:L392,"~*")&gt;0),"※","")</f>
        <v/>
      </c>
      <c r="L392" s="147">
        <v>19</v>
      </c>
    </row>
    <row r="393" spans="1:22" s="83" customFormat="1" ht="34.5" customHeight="1">
      <c r="A393" s="249" t="s">
        <v>773</v>
      </c>
      <c r="B393" s="84"/>
      <c r="C393" s="369"/>
      <c r="D393" s="379"/>
      <c r="E393" s="319" t="s">
        <v>224</v>
      </c>
      <c r="F393" s="320"/>
      <c r="G393" s="320"/>
      <c r="H393" s="321"/>
      <c r="I393" s="342"/>
      <c r="J393" s="140">
        <f t="shared" si="10"/>
        <v>19</v>
      </c>
      <c r="K393" s="81" t="str">
        <f t="shared" si="11"/>
        <v/>
      </c>
      <c r="L393" s="147">
        <v>19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18440</v>
      </c>
      <c r="K396" s="81" t="str">
        <f t="shared" si="11"/>
        <v/>
      </c>
      <c r="L396" s="147">
        <v>18440</v>
      </c>
    </row>
    <row r="397" spans="1:22" s="83" customFormat="1" ht="34.5" customHeight="1">
      <c r="A397" s="250" t="s">
        <v>777</v>
      </c>
      <c r="B397" s="119"/>
      <c r="C397" s="369"/>
      <c r="D397" s="319" t="s">
        <v>228</v>
      </c>
      <c r="E397" s="320"/>
      <c r="F397" s="320"/>
      <c r="G397" s="320"/>
      <c r="H397" s="321"/>
      <c r="I397" s="343"/>
      <c r="J397" s="140">
        <f t="shared" si="10"/>
        <v>17</v>
      </c>
      <c r="K397" s="81" t="str">
        <f t="shared" si="11"/>
        <v/>
      </c>
      <c r="L397" s="147">
        <v>17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v>
      </c>
      <c r="K405" s="81" t="str">
        <f t="shared" ref="K405:K422" si="13">IF(OR(COUNTIF(L405:L405,"未確認")&gt;0,COUNTIF(L405:L405,"~*")&gt;0),"※","")</f>
        <v/>
      </c>
      <c r="L405" s="147">
        <v>19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v>
      </c>
      <c r="K407" s="81" t="str">
        <f t="shared" si="13"/>
        <v/>
      </c>
      <c r="L407" s="147">
        <v>17</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v>
      </c>
      <c r="K413" s="81" t="str">
        <f t="shared" si="13"/>
        <v/>
      </c>
      <c r="L413" s="147">
        <v>17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17</v>
      </c>
      <c r="K430" s="193" t="str">
        <f>IF(OR(COUNTIF(L430:L430,"未確認")&gt;0,COUNTIF(L430:L430,"~*")&gt;0),"※","")</f>
        <v/>
      </c>
      <c r="L430" s="147">
        <v>17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16</v>
      </c>
      <c r="K434" s="193" t="str">
        <f>IF(OR(COUNTIF(L434:L434,"未確認")&gt;0,COUNTIF(L434:L434,"~*")&gt;0),"※","")</f>
        <v/>
      </c>
      <c r="L434" s="147">
        <v>16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48</v>
      </c>
      <c r="K646" s="201" t="str">
        <f t="shared" ref="K646:K660" si="32">IF(OR(COUNTIF(L646:L646,"未確認")&gt;0,COUNTIF(L646:L646,"*")&gt;0),"※","")</f>
        <v/>
      </c>
      <c r="L646" s="117">
        <v>48</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47</v>
      </c>
      <c r="K648" s="201" t="str">
        <f t="shared" si="32"/>
        <v/>
      </c>
      <c r="L648" s="117">
        <v>47</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t="str">
        <f t="shared" si="31"/>
        <v>*</v>
      </c>
      <c r="K652" s="201" t="str">
        <f t="shared" si="32"/>
        <v>※</v>
      </c>
      <c r="L652" s="117" t="s">
        <v>541</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10</v>
      </c>
      <c r="K658" s="201" t="str">
        <f t="shared" si="32"/>
        <v/>
      </c>
      <c r="L658" s="117">
        <v>10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48</v>
      </c>
      <c r="K694" s="201" t="str">
        <f>IF(OR(COUNTIF(L694:L694,"未確認")&gt;0,COUNTIF(L694:L694,"*")&gt;0),"※","")</f>
        <v/>
      </c>
      <c r="L694" s="117">
        <v>48</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t="str">
        <f>IF(SUM(L696:L696)=0,IF(COUNTIF(L696:L696,"未確認")&gt;0,"未確認",IF(COUNTIF(L696:L696,"~*")&gt;0,"*",SUM(L696:L696))),SUM(L696:L696))</f>
        <v>*</v>
      </c>
      <c r="K696" s="201" t="str">
        <f>IF(OR(COUNTIF(L696:L696,"未確認")&gt;0,COUNTIF(L696:L696,"*")&gt;0),"※","")</f>
        <v>※</v>
      </c>
      <c r="L696" s="117" t="s">
        <v>541</v>
      </c>
    </row>
    <row r="697" spans="1:22" s="118" customFormat="1" ht="69.95" customHeight="1">
      <c r="A697" s="252" t="s">
        <v>967</v>
      </c>
      <c r="B697" s="119"/>
      <c r="C697" s="319" t="s">
        <v>511</v>
      </c>
      <c r="D697" s="320"/>
      <c r="E697" s="320"/>
      <c r="F697" s="320"/>
      <c r="G697" s="320"/>
      <c r="H697" s="321"/>
      <c r="I697" s="122" t="s">
        <v>512</v>
      </c>
      <c r="J697" s="116" t="str">
        <f>IF(SUM(L697:L697)=0,IF(COUNTIF(L697:L697,"未確認")&gt;0,"未確認",IF(COUNTIF(L697:L697,"~*")&gt;0,"*",SUM(L697:L697))),SUM(L697:L697))</f>
        <v>*</v>
      </c>
      <c r="K697" s="201" t="str">
        <f>IF(OR(COUNTIF(L697:L697,"未確認")&gt;0,COUNTIF(L697:L697,"*")&gt;0),"※","")</f>
        <v>※</v>
      </c>
      <c r="L697" s="117" t="s">
        <v>541</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B259311-4E68-411C-BF42-7AF5DC7837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2019-12-23T01:01:16Z</dcterms:modified>
</cp:coreProperties>
</file>