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665BD38-0107-4651-9052-504C8FC78B2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<sst xmlns="http://schemas.openxmlformats.org/spreadsheetml/2006/main" count="4143" uniqueCount="1075">
  <si>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</si>
  <si>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</si>
  <si>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</si>
  <si>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</si>
  <si>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</si>
  <si>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</si>
  <si>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</si>
  <si>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</si>
  <si>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</si>
  <si>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</si>
  <si>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</si>
  <si>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</si>
  <si>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</si>
  <si>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</si>
  <si>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</si>
  <si>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</si>
  <si>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</si>
  <si>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</si>
  <si>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</si>
  <si>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</si>
  <si>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</si>
  <si>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</si>
  <si>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</si>
  <si>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</si>
  <si>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</si>
  <si>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</si>
  <si>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</si>
  <si>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</si>
  <si>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</si>
  <si>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</si>
  <si>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</si>
  <si>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</si>
  <si>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</si>
  <si>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</si>
  <si>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</si>
  <si>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</si>
  <si>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</si>
  <si>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</si>
  <si>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</si>
  <si>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</si>
  <si>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</si>
  <si>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</si>
  <si>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</si>
  <si>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</si>
  <si>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</si>
  <si>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</si>
  <si>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</si>
  <si>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</si>
  <si>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</si>
  <si>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</si>
  <si>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</si>
  <si>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</si>
  <si>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</si>
  <si>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</si>
  <si>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</si>
  <si>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</si>
  <si>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</si>
  <si>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</si>
  <si>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</si>
  <si>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</si>
  <si>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</si>
  <si>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</si>
  <si>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</si>
  <si>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</si>
  <si>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</si>
  <si>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</si>
  <si>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</si>
  <si>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</si>
  <si>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</si>
  <si>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</si>
  <si>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</si>
  <si>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</si>
  <si>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</si>
  <si>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</si>
  <si>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</si>
  <si>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</si>
  <si>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</si>
  <si>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</si>
  <si>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</si>
  <si>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</si>
  <si>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</si>
  <si>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</si>
  <si>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</si>
  <si>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</si>
  <si>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</si>
  <si>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</si>
  <si>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</si>
  <si>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</si>
  <si>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</si>
  <si>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</si>
  <si>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</si>
  <si>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</si>
  <si>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</si>
  <si>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</si>
  <si>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</si>
  <si>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</si>
  <si>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</si>
  <si>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</si>
  <si>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</si>
  <si>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</si>
  <si>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</si>
  <si>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</si>
  <si>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</si>
  <si>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</si>
  <si>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</si>
  <si>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</si>
  <si>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</si>
  <si>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</si>
  <si>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</si>
  <si>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</si>
  <si>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</si>
  <si>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</si>
  <si>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</si>
  <si>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</si>
  <si>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</si>
  <si>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</si>
  <si>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</si>
  <si>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</si>
  <si>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</si>
  <si>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</si>
  <si>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</si>
  <si>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</si>
  <si>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</si>
  <si>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</si>
  <si>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</si>
  <si>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</si>
  <si>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</si>
  <si>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</si>
  <si>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</si>
  <si>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</si>
  <si>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</si>
  <si>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</si>
  <si>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</si>
  <si>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</si>
  <si>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</si>
  <si>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</si>
  <si>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</si>
  <si>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</si>
  <si>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</si>
  <si>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</si>
  <si>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</si>
  <si>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</si>
  <si>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</si>
  <si>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</si>
  <si>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</si>
  <si>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</si>
  <si>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</si>
  <si>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</si>
  <si>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</si>
  <si>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</si>
  <si>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</si>
  <si>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</si>
  <si>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</si>
  <si>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</si>
  <si>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</si>
  <si>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</si>
  <si>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</si>
  <si>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</si>
  <si>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</si>
  <si>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</si>
  <si>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</si>
  <si>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</si>
  <si>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</si>
  <si>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</si>
  <si>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</si>
  <si>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</si>
  <si>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</si>
  <si>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</si>
  <si>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</si>
  <si>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</si>
  <si>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</si>
  <si>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</si>
  <si>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</si>
  <si>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</si>
  <si>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</si>
  <si>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</si>
  <si>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</si>
  <si>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</si>
  <si>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</si>
  <si>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</si>
  <si>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</si>
  <si>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</si>
  <si>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</si>
  <si>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</si>
  <si>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</si>
  <si>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</si>
  <si>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</si>
  <si>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</si>
  <si>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</si>
  <si>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</si>
  <si>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</si>
  <si>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</si>
  <si>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</si>
  <si>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</si>
  <si>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</si>
  <si>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</si>
  <si>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</si>
  <si>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</si>
  <si>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</si>
  <si>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</si>
  <si>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</si>
  <si>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</si>
  <si>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</si>
  <si>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</si>
  <si>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</si>
  <si>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</si>
  <si>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</si>
  <si>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</si>
  <si>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</si>
  <si>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</si>
  <si>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</si>
  <si>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</si>
  <si>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</si>
  <si>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</si>
  <si>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</si>
  <si>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</si>
  <si>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</si>
  <si>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</si>
  <si>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</si>
  <si>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</si>
  <si>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</si>
  <si>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</si>
  <si>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</si>
  <si>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</si>
  <si>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</si>
  <si>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</si>
  <si>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</si>
  <si>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</si>
  <si>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</si>
  <si>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</si>
  <si>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</si>
  <si>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</si>
  <si>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</si>
  <si>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</si>
  <si>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</si>
  <si>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</si>
  <si>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</si>
  <si>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</si>
  <si>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</si>
  <si>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</si>
  <si>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</si>
  <si>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</si>
  <si>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</si>
  <si>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</si>
  <si>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</si>
  <si>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</si>
  <si>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</si>
  <si>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</si>
  <si>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</si>
  <si>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</si>
  <si>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</si>
  <si>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</si>
  <si>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</si>
  <si>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</si>
  <si>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</si>
  <si>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</si>
  <si>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</si>
  <si>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</si>
  <si>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</si>
  <si>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</si>
  <si>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</si>
  <si>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</si>
  <si>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</si>
  <si>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</si>
  <si>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</si>
  <si>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</si>
  <si>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</si>
  <si>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</si>
  <si>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</si>
  <si>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</si>
  <si>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</si>
  <si>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</si>
  <si>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</si>
  <si>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</si>
  <si>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</si>
  <si>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</si>
  <si>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</si>
  <si>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</si>
  <si>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</si>
  <si>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</si>
  <si>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</si>
  <si>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</si>
  <si>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</si>
  <si>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</si>
  <si>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</si>
  <si>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</si>
  <si>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</si>
  <si>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</si>
  <si>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</si>
  <si>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</si>
  <si>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</si>
  <si>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</si>
  <si>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</si>
  <si>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</si>
  <si>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</si>
  <si>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</si>
  <si>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</si>
  <si>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</si>
  <si>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</si>
  <si>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</si>
  <si>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</si>
  <si>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</si>
  <si>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</si>
  <si>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</si>
  <si>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</si>
  <si>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</si>
  <si>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</si>
  <si>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</si>
  <si>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</si>
  <si>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</si>
  <si>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</si>
  <si>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</si>
  <si>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</si>
  <si>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</si>
  <si>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</si>
  <si>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</si>
  <si>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</si>
  <si>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</si>
  <si>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</si>
  <si>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</si>
  <si>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</si>
  <si>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</si>
  <si>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</si>
  <si>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</si>
  <si>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</si>
  <si>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</si>
  <si>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</si>
  <si>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</si>
  <si>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</si>
  <si>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</si>
  <si>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</si>
  <si>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</si>
  <si>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</si>
  <si>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</si>
  <si>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</si>
  <si>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</si>
  <si>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</si>
  <si>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</si>
  <si>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</si>
  <si>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</si>
  <si>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</si>
  <si>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</si>
  <si>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</si>
  <si>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</si>
  <si>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</si>
  <si>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</si>
  <si>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</si>
  <si>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</si>
  <si>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</si>
  <si>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</si>
  <si>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</si>
  <si>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</si>
  <si>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</si>
  <si>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</si>
  <si>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</si>
  <si>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</si>
  <si>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</si>
  <si>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</si>
  <si>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</si>
  <si>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</si>
  <si>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</si>
  <si>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</si>
  <si>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</si>
  <si>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</si>
  <si>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</si>
  <si>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</si>
  <si>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</si>
  <si>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</si>
  <si>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</si>
  <si>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</si>
  <si>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</si>
  <si>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</si>
  <si>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</si>
  <si>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</si>
  <si>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</si>
  <si>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</si>
  <si>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</si>
  <si>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</si>
  <si>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</si>
  <si>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</si>
  <si>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</si>
  <si>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</si>
  <si>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</si>
  <si>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</si>
  <si>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</si>
  <si>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</si>
  <si>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</si>
  <si>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</si>
  <si>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</si>
  <si>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</si>
  <si>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</si>
  <si>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</si>
  <si>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</si>
  <si>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</si>
  <si>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</si>
  <si>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</si>
  <si>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</si>
  <si>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</si>
  <si>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</si>
  <si>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</si>
  <si>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</si>
  <si>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</si>
  <si>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</si>
  <si>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</si>
  <si>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</si>
  <si>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</si>
  <si>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</si>
  <si>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</si>
  <si>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</si>
  <si>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</si>
  <si>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</si>
  <si>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</si>
  <si>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</si>
  <si>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</si>
  <si>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</si>
  <si>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</si>
  <si>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</si>
  <si>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</si>
  <si>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</si>
  <si>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</si>
  <si>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</si>
  <si>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</si>
  <si>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</si>
  <si>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</si>
  <si>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</si>
  <si>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</si>
  <si>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</si>
  <si>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</si>
  <si>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</si>
  <si>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</si>
  <si>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</si>
  <si>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</si>
  <si>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</si>
  <si>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</si>
  <si>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</si>
  <si>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</si>
  <si>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</si>
  <si>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</si>
  <si>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</si>
  <si>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</si>
  <si>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</si>
  <si>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</si>
  <si>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</si>
  <si>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</si>
  <si>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</si>
  <si>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</si>
  <si>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</si>
  <si>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</si>
  <si>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</si>
  <si>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</si>
  <si>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</si>
  <si>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</si>
  <si>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</si>
  <si>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</si>
  <si>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</si>
  <si>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</si>
  <si>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</si>
  <si>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</si>
  <si>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</si>
  <si>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</si>
  <si>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</si>
  <si>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</si>
  <si>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</si>
  <si>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</si>
  <si>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</si>
  <si>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</si>
  <si>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</si>
  <si>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</si>
  <si>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</si>
  <si>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</si>
  <si>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</si>
  <si>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</si>
  <si>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</si>
  <si>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</si>
  <si>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</si>
  <si>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</si>
  <si>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</si>
  <si>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</si>
  <si>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</si>
  <si>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</si>
  <si>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</si>
  <si>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</si>
  <si>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</si>
  <si>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</si>
  <si>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</si>
  <si>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</si>
  <si>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</si>
  <si>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</si>
  <si>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</si>
  <si>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</si>
  <si>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</si>
  <si>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</si>
  <si>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</si>
  <si>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</si>
  <si>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</si>
  <si>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</si>
  <si>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</si>
  <si>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</si>
  <si>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</si>
  <si>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</si>
  <si>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</si>
  <si>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</si>
  <si>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</si>
  <si>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</si>
  <si>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</si>
  <si>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</si>
  <si>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</si>
  <si>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</si>
  <si>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</si>
  <si>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</si>
  <si>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</si>
  <si>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</si>
  <si>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</si>
  <si>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</si>
  <si>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</si>
  <si>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</si>
  <si>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</si>
  <si>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</si>
  <si>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</si>
  <si>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</si>
  <si>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</si>
  <si>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</si>
  <si>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</si>
  <si>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</si>
  <si>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</si>
  <si>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</si>
  <si>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</si>
  <si>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</si>
  <si>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</si>
  <si>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</si>
  <si>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</si>
  <si>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</si>
  <si>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</si>
  <si>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</si>
  <si>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</si>
  <si>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</si>
  <si>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</si>
  <si>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</si>
  <si>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</si>
  <si>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</si>
  <si>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</si>
  <si>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</si>
  <si>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</si>
  <si>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</si>
  <si>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</si>
  <si>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</si>
  <si>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</si>
  <si>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</si>
  <si>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</si>
  <si>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</si>
  <si>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</si>
  <si>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</si>
  <si>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</si>
  <si>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</si>
  <si>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</si>
  <si>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</si>
  <si>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</si>
  <si>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</si>
  <si>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</si>
  <si>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</si>
  <si>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</si>
  <si>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</si>
  <si>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</si>
  <si>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</si>
  <si>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</si>
  <si>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</si>
  <si>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</si>
  <si>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</si>
  <si>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</si>
  <si>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</si>
  <si>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</si>
  <si>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</si>
  <si>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</si>
  <si>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</si>
  <si>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</si>
  <si>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</si>
  <si>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</si>
  <si>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</si>
  <si>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</si>
  <si>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</si>
  <si>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</si>
  <si>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</si>
  <si>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</si>
  <si>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</si>
  <si>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</si>
  <si>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</si>
  <si>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</si>
  <si>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</si>
  <si>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</si>
  <si>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</si>
  <si>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</si>
  <si>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</si>
  <si>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</si>
  <si>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</si>
  <si>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</si>
  <si>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</si>
  <si>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</si>
  <si>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</si>
  <si>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</si>
  <si>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</si>
  <si>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</si>
  <si>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</si>
  <si>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</si>
  <si>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</si>
  <si>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</si>
  <si>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</si>
  <si>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</si>
  <si>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</si>
  <si>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</si>
  <si>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</si>
  <si>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</si>
  <si>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</si>
  <si>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</si>
  <si>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</si>
  <si>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</si>
  <si>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</si>
  <si>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</si>
  <si>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</si>
  <si>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</si>
  <si>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</si>
  <si>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</si>
  <si>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</si>
  <si>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</si>
  <si>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</si>
  <si>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</si>
  <si>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</si>
  <si>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</si>
  <si>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</si>
  <si>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</si>
  <si>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</si>
  <si>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</si>
  <si>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</si>
  <si>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</si>
  <si>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</si>
  <si>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</si>
  <si>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</si>
  <si>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</si>
  <si>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</si>
  <si>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</si>
  <si>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</si>
  <si>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</si>
  <si>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</si>
  <si>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</si>
  <si>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</si>
  <si>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</si>
  <si>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</si>
  <si>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</si>
  <si>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</si>
  <si>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</si>
  <si>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</si>
  <si>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</si>
  <si>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</si>
  <si>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</si>
  <si>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</si>
  <si>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</si>
  <si>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</si>
  <si>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</si>
  <si>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</si>
  <si>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</si>
  <si>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</si>
  <si>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</si>
  <si>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</si>
  <si>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</si>
  <si>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</si>
  <si>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</si>
  <si>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</si>
  <si>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</si>
  <si>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</si>
  <si>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</si>
  <si>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</si>
  <si>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</si>
  <si>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</si>
  <si>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</si>
  <si>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</si>
  <si>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</si>
  <si>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</si>
  <si>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</si>
  <si>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</si>
  <si>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</si>
  <si>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</si>
  <si>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</si>
  <si>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</si>
  <si>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</si>
  <si>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</si>
  <si>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</si>
  <si>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</si>
  <si>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</si>
  <si>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</si>
  <si>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</si>
  <si>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</si>
  <si>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</si>
  <si>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</si>
  <si>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</si>
  <si>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</si>
  <si>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</si>
  <si>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</si>
  <si>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</si>
  <si>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</si>
  <si>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</si>
  <si>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</si>
  <si>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</si>
  <si>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</si>
  <si>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</si>
  <si>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</si>
  <si>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</si>
  <si>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</si>
  <si>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</si>
  <si>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</si>
  <si>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</si>
  <si>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</si>
  <si>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</si>
  <si>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</si>
  <si>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</si>
  <si>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</si>
  <si>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</si>
  <si>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</si>
  <si>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</si>
  <si>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</si>
  <si>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</si>
  <si>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</si>
  <si>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</si>
  <si>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</si>
  <si>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</si>
  <si>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</si>
  <si>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</si>
  <si>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</si>
  <si>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</si>
  <si>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</si>
  <si>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</si>
  <si>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</si>
  <si>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</si>
  <si>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</si>
  <si>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</si>
  <si>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</si>
  <si>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</si>
  <si>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</si>
  <si>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</si>
  <si>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</si>
  <si>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</si>
  <si>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</si>
  <si>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</si>
  <si>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</si>
  <si>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</si>
  <si>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</si>
  <si>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</si>
  <si>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</si>
  <si>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</si>
  <si>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</si>
  <si>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</si>
  <si>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</si>
  <si>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</si>
  <si>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</si>
  <si>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</si>
  <si>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</si>
  <si>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</si>
  <si>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</si>
  <si>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</si>
  <si>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</si>
  <si>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</si>
  <si>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</si>
  <si>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</si>
  <si>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</si>
  <si>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</si>
  <si>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</si>
  <si>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</si>
  <si>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</si>
  <si>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</si>
  <si>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</si>
  <si>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</si>
  <si>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</si>
  <si>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</si>
  <si>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</si>
  <si>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</si>
  <si>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</si>
  <si>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</si>
  <si>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</si>
  <si>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</si>
  <si>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</si>
  <si>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</si>
  <si>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</si>
  <si>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</si>
  <si>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</si>
  <si>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</si>
  <si>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</si>
  <si>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</si>
  <si>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</si>
  <si>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</si>
  <si>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</si>
  <si>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</si>
  <si>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</si>
  <si>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</si>
  <si>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</si>
  <si>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</si>
  <si>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</si>
  <si>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</si>
  <si>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</si>
  <si>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</si>
  <si>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</si>
  <si>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</si>
  <si>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</si>
  <si>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</si>
  <si>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</si>
  <si>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</si>
  <si>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</si>
  <si>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</si>
  <si>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</si>
  <si>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</si>
  <si>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</si>
  <si>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</si>
  <si>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</si>
  <si>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</si>
  <si>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</si>
  <si>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</si>
  <si>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</si>
  <si>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</si>
  <si>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</si>
  <si>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</si>
  <si>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</si>
  <si>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</si>
  <si>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</si>
  <si>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</si>
  <si>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</si>
  <si>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</si>
  <si>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</si>
  <si>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</si>
  <si>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</si>
  <si>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</si>
  <si>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</si>
  <si>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</si>
  <si>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</si>
  <si>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</si>
  <si>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</si>
  <si>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</si>
  <si>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</si>
  <si>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</si>
  <si>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</si>
  <si>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</si>
  <si>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</si>
  <si>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</si>
  <si>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</si>
  <si>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</si>
  <si>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</si>
  <si>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</si>
  <si>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</si>
  <si>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</si>
  <si>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</si>
  <si>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</si>
  <si>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</si>
  <si>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</si>
  <si>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</si>
  <si>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</si>
  <si>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</si>
  <si>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</si>
  <si>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</si>
  <si>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</si>
  <si>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</si>
  <si>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</si>
  <si>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</si>
  <si>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</si>
  <si>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</si>
  <si>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</si>
  <si>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</si>
  <si>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</si>
  <si>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</si>
  <si>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</si>
  <si>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</si>
  <si>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</si>
  <si>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</si>
  <si>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</si>
  <si>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</si>
  <si>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</si>
  <si>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</si>
  <si>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</si>
  <si>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</si>
  <si>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</si>
  <si>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</si>
  <si>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</si>
  <si>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</si>
  <si>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</si>
  <si>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</si>
  <si>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</si>
  <si>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</si>
  <si>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</si>
  <si>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</si>
  <si>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</si>
  <si>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</si>
  <si>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</si>
  <si>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</si>
  <si>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</si>
  <si>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</si>
  <si>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</si>
  <si>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</si>
  <si>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</si>
  <si>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</si>
  <si>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</si>
  <si>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</si>
  <si>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</si>
  <si>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</si>
  <si>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</si>
  <si>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</si>
  <si>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</si>
  <si>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</si>
  <si>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</si>
  <si>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</si>
  <si>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</si>
  <si>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</si>
  <si>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</si>
  <si>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</si>
  <si>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</si>
  <si>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</si>
  <si>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</si>
  <si>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</si>
  <si>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</si>
  <si>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</si>
  <si>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</si>
  <si>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</si>
  <si>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</si>
  <si>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</si>
  <si>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</si>
  <si>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</si>
  <si>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</si>
  <si>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</si>
  <si>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</si>
  <si>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</si>
  <si>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</si>
  <si>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</si>
  <si>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</si>
  <si>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</si>
  <si>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</si>
  <si>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</si>
  <si>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</si>
  <si>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</si>
  <si>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</si>
  <si>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</si>
  <si>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</si>
  <si>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</si>
  <si>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</si>
  <si>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</si>
  <si>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</si>
  <si>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</si>
  <si>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</si>
  <si>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</si>
  <si>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</si>
  <si>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</si>
  <si>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</si>
  <si>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</si>
  <si>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</si>
  <si>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</si>
  <si>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</si>
  <si>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</si>
  <si>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</si>
  <si>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</si>
  <si>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</si>
  <si>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</si>
  <si>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</si>
  <si>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</si>
  <si>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</si>
  <si>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</si>
  <si>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</si>
  <si>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</si>
  <si>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</si>
  <si>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</si>
  <si>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</si>
  <si>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</si>
  <si>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</si>
  <si>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</si>
  <si>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</si>
  <si>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</si>
  <si>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</si>
  <si>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</si>
  <si>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</si>
  <si>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</si>
  <si>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</si>
  <si>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</si>
  <si>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</si>
  <si>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</si>
  <si>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</si>
  <si>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</si>
  <si>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</si>
  <si>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</si>
  <si>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</si>
  <si>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</si>
  <si>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</si>
  <si>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</si>
  <si>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</si>
  <si>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</si>
  <si>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</si>
  <si>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</si>
  <si>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</si>
  <si>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</si>
  <si>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</si>
  <si>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</si>
  <si>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</si>
  <si>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</si>
  <si>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</si>
  <si>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</si>
  <si>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</si>
  <si>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</si>
  <si>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</si>
  <si>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</si>
  <si>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</si>
  <si>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</si>
  <si>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</si>
  <si>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</si>
  <si>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</si>
  <si>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</si>
  <si>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</si>
  <si>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</si>
  <si>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</si>
  <si>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</si>
  <si>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</si>
  <si>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</si>
  <si>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</si>
  <si>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</si>
  <si>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</si>
  <si>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</si>
  <si>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</si>
  <si>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</si>
  <si>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</si>
  <si>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</si>
  <si>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</si>
  <si>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</si>
  <si>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</si>
  <si>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</si>
  <si>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</si>
  <si>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</si>
  <si>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</si>
  <si>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</si>
  <si>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</si>
  <si>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</si>
  <si>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</si>
  <si>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</si>
  <si>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</si>
  <si>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</si>
  <si>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</si>
  <si>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</si>
  <si>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</si>
  <si>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医療法人社団浅ノ川　浅ノ川総合病院</t>
    <phoneticPr fontId="3"/>
  </si>
  <si>
    <t>〒920-8621 金沢市小坂町中８３番地</t>
    <phoneticPr fontId="3"/>
  </si>
  <si>
    <t>〇</t>
  </si>
  <si>
    <t>医療法人</t>
  </si>
  <si>
    <t>複数の診療科で活用</t>
  </si>
  <si>
    <t>整形外科</t>
  </si>
  <si>
    <t>産婦人科</t>
  </si>
  <si>
    <t>内科</t>
  </si>
  <si>
    <t>急性期一般入院料１</t>
  </si>
  <si>
    <t>ＤＰＣ標準病院群</t>
  </si>
  <si>
    <t>有</t>
  </si>
  <si>
    <t>総合入院体制加算３の届出有り</t>
  </si>
  <si>
    <t>看護必要度Ⅰ</t>
    <phoneticPr fontId="3"/>
  </si>
  <si>
    <t>本館４階病棟</t>
  </si>
  <si>
    <t>急性期機能</t>
  </si>
  <si>
    <t>外科</t>
  </si>
  <si>
    <t>本館５階病棟</t>
  </si>
  <si>
    <t>腎臓内科</t>
  </si>
  <si>
    <t>本館７階病棟</t>
  </si>
  <si>
    <t>脳神経外科</t>
  </si>
  <si>
    <t>神経内科</t>
  </si>
  <si>
    <t>耳鼻咽喉科</t>
  </si>
  <si>
    <t>東館６階病棟</t>
  </si>
  <si>
    <t>東館７階病棟</t>
  </si>
  <si>
    <t>本館４階包括病棟</t>
  </si>
  <si>
    <t>回復期機能</t>
  </si>
  <si>
    <t>本館６階病棟</t>
  </si>
  <si>
    <t>リハビリテーション科</t>
  </si>
  <si>
    <t>回復期ﾘﾊﾋﾞﾘﾃｰｼｮﾝ病棟入院料１</t>
  </si>
  <si>
    <t>-</t>
    <phoneticPr fontId="3"/>
  </si>
  <si>
    <t>体制強化加算１の届出有り</t>
  </si>
  <si>
    <t>東館５階病棟</t>
  </si>
  <si>
    <t>療養病棟入院料１</t>
  </si>
  <si>
    <t>西館３階病棟</t>
  </si>
  <si>
    <t>慢性期機能</t>
  </si>
  <si>
    <t>西館５階病棟</t>
  </si>
  <si>
    <t>麻酔科</t>
  </si>
  <si>
    <t>東館４階病棟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</si>
</sst>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1050</v>
      </c>
      <c r="M9" s="282" t="s">
        <v>1053</v>
      </c>
      <c r="N9" s="282" t="s">
        <v>1055</v>
      </c>
      <c r="O9" s="282" t="s">
        <v>1059</v>
      </c>
      <c r="P9" s="282" t="s">
        <v>1060</v>
      </c>
      <c r="Q9" s="282" t="s">
        <v>1061</v>
      </c>
      <c r="R9" s="282" t="s">
        <v>1063</v>
      </c>
      <c r="S9" s="282" t="s">
        <v>1068</v>
      </c>
      <c r="T9" s="282" t="s">
        <v>1070</v>
      </c>
      <c r="U9" s="282" t="s">
        <v>1072</v>
      </c>
      <c r="V9" s="282" t="s">
        <v>1074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c r="S11" s="25"/>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t="s">
        <v>1039</v>
      </c>
      <c r="S12" s="29" t="s">
        <v>1039</v>
      </c>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t="s">
        <v>1039</v>
      </c>
      <c r="U13" s="28" t="s">
        <v>1039</v>
      </c>
      <c r="V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1053</v>
      </c>
      <c r="N22" s="282" t="s">
        <v>1055</v>
      </c>
      <c r="O22" s="282" t="s">
        <v>1059</v>
      </c>
      <c r="P22" s="282" t="s">
        <v>1060</v>
      </c>
      <c r="Q22" s="282" t="s">
        <v>1061</v>
      </c>
      <c r="R22" s="282" t="s">
        <v>1063</v>
      </c>
      <c r="S22" s="282" t="s">
        <v>1068</v>
      </c>
      <c r="T22" s="282" t="s">
        <v>1070</v>
      </c>
      <c r="U22" s="282" t="s">
        <v>1072</v>
      </c>
      <c r="V22" s="282" t="s">
        <v>1074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c r="S24" s="25"/>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t="s">
        <v>1039</v>
      </c>
      <c r="S25" s="29" t="s">
        <v>1039</v>
      </c>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t="s">
        <v>1039</v>
      </c>
      <c r="U26" s="28" t="s">
        <v>1039</v>
      </c>
      <c r="V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1053</v>
      </c>
      <c r="N35" s="282" t="s">
        <v>1055</v>
      </c>
      <c r="O35" s="282" t="s">
        <v>1059</v>
      </c>
      <c r="P35" s="282" t="s">
        <v>1060</v>
      </c>
      <c r="Q35" s="282" t="s">
        <v>1061</v>
      </c>
      <c r="R35" s="282" t="s">
        <v>1063</v>
      </c>
      <c r="S35" s="282" t="s">
        <v>1068</v>
      </c>
      <c r="T35" s="282" t="s">
        <v>1070</v>
      </c>
      <c r="U35" s="282" t="s">
        <v>1072</v>
      </c>
      <c r="V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1053</v>
      </c>
      <c r="N44" s="282" t="s">
        <v>1055</v>
      </c>
      <c r="O44" s="282" t="s">
        <v>1059</v>
      </c>
      <c r="P44" s="282" t="s">
        <v>1060</v>
      </c>
      <c r="Q44" s="282" t="s">
        <v>1061</v>
      </c>
      <c r="R44" s="282" t="s">
        <v>1063</v>
      </c>
      <c r="S44" s="282" t="s">
        <v>1068</v>
      </c>
      <c r="T44" s="282" t="s">
        <v>1070</v>
      </c>
      <c r="U44" s="282" t="s">
        <v>1072</v>
      </c>
      <c r="V44" s="282" t="s">
        <v>1074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7">
      <c r="A89" s="243"/>
      <c r="B89" s="18"/>
      <c r="C89" s="62"/>
      <c r="D89" s="3"/>
      <c r="E89" s="3"/>
      <c r="F89" s="3"/>
      <c r="G89" s="3"/>
      <c r="H89" s="287"/>
      <c r="I89" s="287"/>
      <c r="J89" s="64" t="s">
        <v>35</v>
      </c>
      <c r="K89" s="65"/>
      <c r="L89" s="262" t="s">
        <v>1050</v>
      </c>
      <c r="M89" s="262" t="s">
        <v>1053</v>
      </c>
      <c r="N89" s="262" t="s">
        <v>1055</v>
      </c>
      <c r="O89" s="262" t="s">
        <v>1059</v>
      </c>
      <c r="P89" s="262" t="s">
        <v>1060</v>
      </c>
      <c r="Q89" s="262" t="s">
        <v>1061</v>
      </c>
      <c r="R89" s="262" t="s">
        <v>1063</v>
      </c>
      <c r="S89" s="262" t="s">
        <v>1068</v>
      </c>
      <c r="T89" s="262" t="s">
        <v>1070</v>
      </c>
      <c r="U89" s="262" t="s">
        <v>1072</v>
      </c>
      <c r="V89" s="262" t="s">
        <v>1074</v>
      </c>
    </row>
    <row r="90" spans="1:22" s="21" customFormat="1">
      <c r="A90" s="243"/>
      <c r="B90" s="1"/>
      <c r="C90" s="3"/>
      <c r="D90" s="3"/>
      <c r="E90" s="3"/>
      <c r="F90" s="3"/>
      <c r="G90" s="3"/>
      <c r="H90" s="287"/>
      <c r="I90" s="67" t="s">
        <v>36</v>
      </c>
      <c r="J90" s="68"/>
      <c r="K90" s="69"/>
      <c r="L90" s="262" t="s">
        <v>1051</v>
      </c>
      <c r="M90" s="262" t="s">
        <v>1051</v>
      </c>
      <c r="N90" s="262" t="s">
        <v>1051</v>
      </c>
      <c r="O90" s="262" t="s">
        <v>1051</v>
      </c>
      <c r="P90" s="262" t="s">
        <v>1051</v>
      </c>
      <c r="Q90" s="262" t="s">
        <v>1062</v>
      </c>
      <c r="R90" s="262" t="s">
        <v>1062</v>
      </c>
      <c r="S90" s="262" t="s">
        <v>1062</v>
      </c>
      <c r="T90" s="262" t="s">
        <v>1071</v>
      </c>
      <c r="U90" s="262" t="s">
        <v>1071</v>
      </c>
      <c r="V90" s="262" t="s">
        <v>1071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1053</v>
      </c>
      <c r="N97" s="66" t="s">
        <v>1055</v>
      </c>
      <c r="O97" s="66" t="s">
        <v>1059</v>
      </c>
      <c r="P97" s="66" t="s">
        <v>1060</v>
      </c>
      <c r="Q97" s="66" t="s">
        <v>1061</v>
      </c>
      <c r="R97" s="66" t="s">
        <v>1063</v>
      </c>
      <c r="S97" s="66" t="s">
        <v>1068</v>
      </c>
      <c r="T97" s="66" t="s">
        <v>1070</v>
      </c>
      <c r="U97" s="66" t="s">
        <v>1072</v>
      </c>
      <c r="V97" s="66" t="s">
        <v>1074</v>
      </c>
    </row>
    <row r="98" spans="1:22" ht="20.25" customHeight="1">
      <c r="A98" s="243"/>
      <c r="B98" s="1"/>
      <c r="C98" s="62"/>
      <c r="D98" s="3"/>
      <c r="F98" s="3"/>
      <c r="G98" s="3"/>
      <c r="H98" s="287"/>
      <c r="I98" s="67" t="s">
        <v>40</v>
      </c>
      <c r="J98" s="68"/>
      <c r="K98" s="79"/>
      <c r="L98" s="70" t="s">
        <v>1051</v>
      </c>
      <c r="M98" s="70" t="s">
        <v>1051</v>
      </c>
      <c r="N98" s="70" t="s">
        <v>1051</v>
      </c>
      <c r="O98" s="70" t="s">
        <v>1051</v>
      </c>
      <c r="P98" s="70" t="s">
        <v>1051</v>
      </c>
      <c r="Q98" s="70" t="s">
        <v>1062</v>
      </c>
      <c r="R98" s="70" t="s">
        <v>1062</v>
      </c>
      <c r="S98" s="70" t="s">
        <v>1062</v>
      </c>
      <c r="T98" s="70" t="s">
        <v>1071</v>
      </c>
      <c r="U98" s="70" t="s">
        <v>1071</v>
      </c>
      <c r="V98" s="70" t="s">
        <v>1071</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339</v>
      </c>
      <c r="K99" s="237" t="str">
        <f>IF(OR(COUNTIF(L99:V99,"未確認")&gt;0,COUNTIF(L99:V99,"~*")&gt;0),"※","")</f>
        <v/>
      </c>
      <c r="L99" s="258">
        <v>22</v>
      </c>
      <c r="M99" s="258">
        <v>51</v>
      </c>
      <c r="N99" s="258">
        <v>36</v>
      </c>
      <c r="O99" s="258">
        <v>48</v>
      </c>
      <c r="P99" s="258">
        <v>48</v>
      </c>
      <c r="Q99" s="258">
        <v>34</v>
      </c>
      <c r="R99" s="258">
        <v>53</v>
      </c>
      <c r="S99" s="258">
        <v>0</v>
      </c>
      <c r="T99" s="258">
        <v>0</v>
      </c>
      <c r="U99" s="258">
        <v>0</v>
      </c>
      <c r="V99" s="258">
        <v>47</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324</v>
      </c>
      <c r="K101" s="237" t="str">
        <f>IF(OR(COUNTIF(L101:V101,"未確認")&gt;0,COUNTIF(L101:V101,"~*")&gt;0),"※","")</f>
        <v/>
      </c>
      <c r="L101" s="258">
        <v>22</v>
      </c>
      <c r="M101" s="258">
        <v>51</v>
      </c>
      <c r="N101" s="258">
        <v>36</v>
      </c>
      <c r="O101" s="258">
        <v>48</v>
      </c>
      <c r="P101" s="258">
        <v>48</v>
      </c>
      <c r="Q101" s="258">
        <v>34</v>
      </c>
      <c r="R101" s="258">
        <v>53</v>
      </c>
      <c r="S101" s="258">
        <v>0</v>
      </c>
      <c r="T101" s="258">
        <v>0</v>
      </c>
      <c r="U101" s="258">
        <v>0</v>
      </c>
      <c r="V101" s="258">
        <v>32</v>
      </c>
    </row>
    <row r="102" spans="1:22" s="83" customFormat="1" ht="34.5" customHeight="1">
      <c r="A102" s="244" t="s">
        <v>610</v>
      </c>
      <c r="B102" s="84"/>
      <c r="C102" s="377"/>
      <c r="D102" s="379"/>
      <c r="E102" s="317" t="s">
        <v>612</v>
      </c>
      <c r="F102" s="318"/>
      <c r="G102" s="318"/>
      <c r="H102" s="319"/>
      <c r="I102" s="420"/>
      <c r="J102" s="256">
        <f t="shared" si="0"/>
        <v>339</v>
      </c>
      <c r="K102" s="237" t="str">
        <f t="shared" ref="K102:K111" si="1">IF(OR(COUNTIF(L101:V101,"未確認")&gt;0,COUNTIF(L101:V101,"~*")&gt;0),"※","")</f>
        <v/>
      </c>
      <c r="L102" s="258">
        <v>22</v>
      </c>
      <c r="M102" s="258">
        <v>51</v>
      </c>
      <c r="N102" s="258">
        <v>36</v>
      </c>
      <c r="O102" s="258">
        <v>48</v>
      </c>
      <c r="P102" s="258">
        <v>48</v>
      </c>
      <c r="Q102" s="258">
        <v>34</v>
      </c>
      <c r="R102" s="258">
        <v>53</v>
      </c>
      <c r="S102" s="258">
        <v>0</v>
      </c>
      <c r="T102" s="258">
        <v>0</v>
      </c>
      <c r="U102" s="258">
        <v>0</v>
      </c>
      <c r="V102" s="258">
        <v>47</v>
      </c>
    </row>
    <row r="103" spans="1:22" s="83" customFormat="1" ht="34.5" customHeight="1">
      <c r="A103" s="244" t="s">
        <v>613</v>
      </c>
      <c r="B103" s="84"/>
      <c r="C103" s="334" t="s">
        <v>46</v>
      </c>
      <c r="D103" s="336"/>
      <c r="E103" s="334" t="s">
        <v>42</v>
      </c>
      <c r="F103" s="335"/>
      <c r="G103" s="335"/>
      <c r="H103" s="336"/>
      <c r="I103" s="420"/>
      <c r="J103" s="256">
        <f t="shared" si="0"/>
        <v>160</v>
      </c>
      <c r="K103" s="237" t="str">
        <f t="shared" si="1"/>
        <v/>
      </c>
      <c r="L103" s="258">
        <v>0</v>
      </c>
      <c r="M103" s="258">
        <v>0</v>
      </c>
      <c r="N103" s="258">
        <v>0</v>
      </c>
      <c r="O103" s="258">
        <v>0</v>
      </c>
      <c r="P103" s="258">
        <v>0</v>
      </c>
      <c r="Q103" s="258">
        <v>0</v>
      </c>
      <c r="R103" s="258">
        <v>0</v>
      </c>
      <c r="S103" s="258">
        <v>50</v>
      </c>
      <c r="T103" s="258">
        <v>55</v>
      </c>
      <c r="U103" s="258">
        <v>55</v>
      </c>
      <c r="V103" s="258">
        <v>0</v>
      </c>
    </row>
    <row r="104" spans="1:22" s="83" customFormat="1" ht="34.5" customHeight="1">
      <c r="A104" s="244" t="s">
        <v>614</v>
      </c>
      <c r="B104" s="84"/>
      <c r="C104" s="396"/>
      <c r="D104" s="397"/>
      <c r="E104" s="428"/>
      <c r="F104" s="429"/>
      <c r="G104" s="320" t="s">
        <v>47</v>
      </c>
      <c r="H104" s="322"/>
      <c r="I104" s="420"/>
      <c r="J104" s="256">
        <f t="shared" si="0"/>
        <v>160</v>
      </c>
      <c r="K104" s="237" t="str">
        <f t="shared" si="1"/>
        <v/>
      </c>
      <c r="L104" s="258">
        <v>0</v>
      </c>
      <c r="M104" s="258">
        <v>0</v>
      </c>
      <c r="N104" s="258">
        <v>0</v>
      </c>
      <c r="O104" s="258">
        <v>0</v>
      </c>
      <c r="P104" s="258">
        <v>0</v>
      </c>
      <c r="Q104" s="258">
        <v>0</v>
      </c>
      <c r="R104" s="258">
        <v>0</v>
      </c>
      <c r="S104" s="258">
        <v>50</v>
      </c>
      <c r="T104" s="258">
        <v>55</v>
      </c>
      <c r="U104" s="258">
        <v>55</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160</v>
      </c>
      <c r="K106" s="237" t="str">
        <f t="shared" si="1"/>
        <v/>
      </c>
      <c r="L106" s="258">
        <v>0</v>
      </c>
      <c r="M106" s="258">
        <v>0</v>
      </c>
      <c r="N106" s="258">
        <v>0</v>
      </c>
      <c r="O106" s="258">
        <v>0</v>
      </c>
      <c r="P106" s="258">
        <v>0</v>
      </c>
      <c r="Q106" s="258">
        <v>0</v>
      </c>
      <c r="R106" s="258">
        <v>0</v>
      </c>
      <c r="S106" s="258">
        <v>50</v>
      </c>
      <c r="T106" s="258">
        <v>55</v>
      </c>
      <c r="U106" s="258">
        <v>55</v>
      </c>
      <c r="V106" s="258">
        <v>0</v>
      </c>
    </row>
    <row r="107" spans="1:22" s="83" customFormat="1" ht="34.5" customHeight="1">
      <c r="A107" s="244" t="s">
        <v>614</v>
      </c>
      <c r="B107" s="84"/>
      <c r="C107" s="396"/>
      <c r="D107" s="397"/>
      <c r="E107" s="428"/>
      <c r="F107" s="429"/>
      <c r="G107" s="320" t="s">
        <v>47</v>
      </c>
      <c r="H107" s="322"/>
      <c r="I107" s="420"/>
      <c r="J107" s="256">
        <f t="shared" si="0"/>
        <v>160</v>
      </c>
      <c r="K107" s="237" t="str">
        <f t="shared" si="1"/>
        <v/>
      </c>
      <c r="L107" s="258">
        <v>0</v>
      </c>
      <c r="M107" s="258">
        <v>0</v>
      </c>
      <c r="N107" s="258">
        <v>0</v>
      </c>
      <c r="O107" s="258">
        <v>0</v>
      </c>
      <c r="P107" s="258">
        <v>0</v>
      </c>
      <c r="Q107" s="258">
        <v>0</v>
      </c>
      <c r="R107" s="258">
        <v>0</v>
      </c>
      <c r="S107" s="258">
        <v>50</v>
      </c>
      <c r="T107" s="258">
        <v>55</v>
      </c>
      <c r="U107" s="258">
        <v>55</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160</v>
      </c>
      <c r="K109" s="237" t="str">
        <f t="shared" si="1"/>
        <v/>
      </c>
      <c r="L109" s="258">
        <v>0</v>
      </c>
      <c r="M109" s="258">
        <v>0</v>
      </c>
      <c r="N109" s="258">
        <v>0</v>
      </c>
      <c r="O109" s="258">
        <v>0</v>
      </c>
      <c r="P109" s="258">
        <v>0</v>
      </c>
      <c r="Q109" s="258">
        <v>0</v>
      </c>
      <c r="R109" s="258">
        <v>0</v>
      </c>
      <c r="S109" s="258">
        <v>50</v>
      </c>
      <c r="T109" s="258">
        <v>55</v>
      </c>
      <c r="U109" s="258">
        <v>55</v>
      </c>
      <c r="V109" s="258">
        <v>0</v>
      </c>
    </row>
    <row r="110" spans="1:22" s="83" customFormat="1" ht="34.5" customHeight="1">
      <c r="A110" s="244" t="s">
        <v>614</v>
      </c>
      <c r="B110" s="84"/>
      <c r="C110" s="396"/>
      <c r="D110" s="397"/>
      <c r="E110" s="432"/>
      <c r="F110" s="433"/>
      <c r="G110" s="317" t="s">
        <v>47</v>
      </c>
      <c r="H110" s="319"/>
      <c r="I110" s="420"/>
      <c r="J110" s="256">
        <f t="shared" si="0"/>
        <v>160</v>
      </c>
      <c r="K110" s="237" t="str">
        <f t="shared" si="1"/>
        <v/>
      </c>
      <c r="L110" s="258">
        <v>0</v>
      </c>
      <c r="M110" s="258">
        <v>0</v>
      </c>
      <c r="N110" s="258">
        <v>0</v>
      </c>
      <c r="O110" s="258">
        <v>0</v>
      </c>
      <c r="P110" s="258">
        <v>0</v>
      </c>
      <c r="Q110" s="258">
        <v>0</v>
      </c>
      <c r="R110" s="258">
        <v>0</v>
      </c>
      <c r="S110" s="258">
        <v>50</v>
      </c>
      <c r="T110" s="258">
        <v>55</v>
      </c>
      <c r="U110" s="258">
        <v>55</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1055</v>
      </c>
      <c r="O118" s="66" t="s">
        <v>1059</v>
      </c>
      <c r="P118" s="66" t="s">
        <v>1060</v>
      </c>
      <c r="Q118" s="66" t="s">
        <v>1061</v>
      </c>
      <c r="R118" s="66" t="s">
        <v>1063</v>
      </c>
      <c r="S118" s="66" t="s">
        <v>1068</v>
      </c>
      <c r="T118" s="66" t="s">
        <v>1070</v>
      </c>
      <c r="U118" s="66" t="s">
        <v>1072</v>
      </c>
      <c r="V118" s="66" t="s">
        <v>1074</v>
      </c>
    </row>
    <row r="119" spans="1:22"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1062</v>
      </c>
      <c r="R119" s="70" t="s">
        <v>1062</v>
      </c>
      <c r="S119" s="70" t="s">
        <v>1062</v>
      </c>
      <c r="T119" s="70" t="s">
        <v>1071</v>
      </c>
      <c r="U119" s="70" t="s">
        <v>1071</v>
      </c>
      <c r="V119" s="70" t="s">
        <v>1071</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1073</v>
      </c>
    </row>
    <row r="121" spans="1:22" s="83" customFormat="1" ht="40.5" customHeight="1">
      <c r="A121" s="244" t="s">
        <v>618</v>
      </c>
      <c r="B121" s="1"/>
      <c r="C121" s="295"/>
      <c r="D121" s="297"/>
      <c r="E121" s="334" t="s">
        <v>53</v>
      </c>
      <c r="F121" s="335"/>
      <c r="G121" s="335"/>
      <c r="H121" s="336"/>
      <c r="I121" s="354"/>
      <c r="J121" s="101"/>
      <c r="K121" s="102"/>
      <c r="L121" s="98" t="s">
        <v>1042</v>
      </c>
      <c r="M121" s="98" t="s">
        <v>1052</v>
      </c>
      <c r="N121" s="98" t="s">
        <v>1044</v>
      </c>
      <c r="O121" s="98" t="s">
        <v>1056</v>
      </c>
      <c r="P121" s="98" t="s">
        <v>1044</v>
      </c>
      <c r="Q121" s="98" t="s">
        <v>1042</v>
      </c>
      <c r="R121" s="98" t="s">
        <v>1042</v>
      </c>
      <c r="S121" s="98" t="s">
        <v>1064</v>
      </c>
      <c r="T121" s="98" t="s">
        <v>1054</v>
      </c>
      <c r="U121" s="98" t="s">
        <v>1054</v>
      </c>
      <c r="V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1054</v>
      </c>
      <c r="O122" s="98" t="s">
        <v>1057</v>
      </c>
      <c r="P122" s="98" t="s">
        <v>1054</v>
      </c>
      <c r="Q122" s="98" t="s">
        <v>1044</v>
      </c>
      <c r="R122" s="98" t="s">
        <v>1044</v>
      </c>
      <c r="S122" s="98" t="s">
        <v>1042</v>
      </c>
      <c r="T122" s="98" t="s">
        <v>1056</v>
      </c>
      <c r="U122" s="98" t="s">
        <v>1044</v>
      </c>
      <c r="V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1052</v>
      </c>
      <c r="O123" s="98" t="s">
        <v>1058</v>
      </c>
      <c r="P123" s="98" t="s">
        <v>1057</v>
      </c>
      <c r="Q123" s="98" t="s">
        <v>1057</v>
      </c>
      <c r="R123" s="98" t="s">
        <v>1057</v>
      </c>
      <c r="S123" s="98" t="s">
        <v>533</v>
      </c>
      <c r="T123" s="98" t="s">
        <v>1044</v>
      </c>
      <c r="U123" s="98" t="s">
        <v>1056</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1055</v>
      </c>
      <c r="O129" s="66" t="s">
        <v>1059</v>
      </c>
      <c r="P129" s="66" t="s">
        <v>1060</v>
      </c>
      <c r="Q129" s="66" t="s">
        <v>1061</v>
      </c>
      <c r="R129" s="66" t="s">
        <v>1063</v>
      </c>
      <c r="S129" s="66" t="s">
        <v>1068</v>
      </c>
      <c r="T129" s="66" t="s">
        <v>1070</v>
      </c>
      <c r="U129" s="66" t="s">
        <v>1072</v>
      </c>
      <c r="V129" s="66" t="s">
        <v>1074</v>
      </c>
    </row>
    <row r="130" spans="1:22"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1062</v>
      </c>
      <c r="R130" s="70" t="s">
        <v>1062</v>
      </c>
      <c r="S130" s="70" t="s">
        <v>1062</v>
      </c>
      <c r="T130" s="70" t="s">
        <v>1071</v>
      </c>
      <c r="U130" s="70" t="s">
        <v>1071</v>
      </c>
      <c r="V130" s="70" t="s">
        <v>1071</v>
      </c>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111</v>
      </c>
      <c r="R131" s="98" t="s">
        <v>111</v>
      </c>
      <c r="S131" s="98" t="s">
        <v>1065</v>
      </c>
      <c r="T131" s="98" t="s">
        <v>1069</v>
      </c>
      <c r="U131" s="98" t="s">
        <v>1069</v>
      </c>
      <c r="V131" s="98" t="s">
        <v>535</v>
      </c>
    </row>
    <row r="132" spans="1:22" s="83" customFormat="1" ht="34.5" customHeight="1">
      <c r="A132" s="244" t="s">
        <v>621</v>
      </c>
      <c r="B132" s="84"/>
      <c r="C132" s="295"/>
      <c r="D132" s="297"/>
      <c r="E132" s="320" t="s">
        <v>58</v>
      </c>
      <c r="F132" s="321"/>
      <c r="G132" s="321"/>
      <c r="H132" s="322"/>
      <c r="I132" s="389"/>
      <c r="J132" s="101"/>
      <c r="K132" s="102"/>
      <c r="L132" s="82">
        <v>22</v>
      </c>
      <c r="M132" s="82">
        <v>51</v>
      </c>
      <c r="N132" s="82">
        <v>36</v>
      </c>
      <c r="O132" s="82">
        <v>48</v>
      </c>
      <c r="P132" s="82">
        <v>48</v>
      </c>
      <c r="Q132" s="82">
        <v>34</v>
      </c>
      <c r="R132" s="82">
        <v>53</v>
      </c>
      <c r="S132" s="82">
        <v>50</v>
      </c>
      <c r="T132" s="82">
        <v>55</v>
      </c>
      <c r="U132" s="82">
        <v>55</v>
      </c>
      <c r="V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1055</v>
      </c>
      <c r="O143" s="66" t="s">
        <v>1059</v>
      </c>
      <c r="P143" s="66" t="s">
        <v>1060</v>
      </c>
      <c r="Q143" s="66" t="s">
        <v>1061</v>
      </c>
      <c r="R143" s="66" t="s">
        <v>1063</v>
      </c>
      <c r="S143" s="66" t="s">
        <v>1068</v>
      </c>
      <c r="T143" s="66" t="s">
        <v>1070</v>
      </c>
      <c r="U143" s="66" t="s">
        <v>1072</v>
      </c>
      <c r="V143" s="66" t="s">
        <v>1074</v>
      </c>
    </row>
    <row r="144" spans="1:22"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1062</v>
      </c>
      <c r="R144" s="70" t="s">
        <v>1062</v>
      </c>
      <c r="S144" s="70" t="s">
        <v>1062</v>
      </c>
      <c r="T144" s="70" t="s">
        <v>1071</v>
      </c>
      <c r="U144" s="70" t="s">
        <v>1071</v>
      </c>
      <c r="V144" s="70" t="s">
        <v>1071</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511</v>
      </c>
      <c r="K145" s="264" t="str">
        <f t="shared" ref="K145:K176" si="3">IF(OR(COUNTIF(L145:V145,"未確認")&gt;0,COUNTIF(L145:V145,"~*")&gt;0),"※","")</f>
        <v/>
      </c>
      <c r="L145" s="117">
        <v>50</v>
      </c>
      <c r="M145" s="117">
        <v>125</v>
      </c>
      <c r="N145" s="117">
        <v>89</v>
      </c>
      <c r="O145" s="117">
        <v>123</v>
      </c>
      <c r="P145" s="117">
        <v>124</v>
      </c>
      <c r="Q145" s="117">
        <v>0</v>
      </c>
      <c r="R145" s="117">
        <v>0</v>
      </c>
      <c r="S145" s="117">
        <v>0</v>
      </c>
      <c r="T145" s="117">
        <v>0</v>
      </c>
      <c r="U145" s="117">
        <v>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t="s">
        <v>541</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111</v>
      </c>
      <c r="K157" s="264" t="str">
        <f t="shared" si="3"/>
        <v>※</v>
      </c>
      <c r="L157" s="117">
        <v>0</v>
      </c>
      <c r="M157" s="117">
        <v>0</v>
      </c>
      <c r="N157" s="117">
        <v>0</v>
      </c>
      <c r="O157" s="117">
        <v>0</v>
      </c>
      <c r="P157" s="117">
        <v>0</v>
      </c>
      <c r="Q157" s="117">
        <v>0</v>
      </c>
      <c r="R157" s="117">
        <v>0</v>
      </c>
      <c r="S157" s="117" t="s">
        <v>541</v>
      </c>
      <c r="T157" s="117">
        <v>54</v>
      </c>
      <c r="U157" s="117">
        <v>57</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33</v>
      </c>
      <c r="K167" s="264" t="str">
        <f t="shared" si="3"/>
        <v/>
      </c>
      <c r="L167" s="117">
        <v>0</v>
      </c>
      <c r="M167" s="117">
        <v>0</v>
      </c>
      <c r="N167" s="117">
        <v>0</v>
      </c>
      <c r="O167" s="117">
        <v>0</v>
      </c>
      <c r="P167" s="117">
        <v>0</v>
      </c>
      <c r="Q167" s="117">
        <v>0</v>
      </c>
      <c r="R167" s="117">
        <v>0</v>
      </c>
      <c r="S167" s="117">
        <v>0</v>
      </c>
      <c r="T167" s="117">
        <v>0</v>
      </c>
      <c r="U167" s="117">
        <v>0</v>
      </c>
      <c r="V167" s="117">
        <v>33</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58</v>
      </c>
      <c r="K194" s="264" t="str">
        <f t="shared" si="5"/>
        <v/>
      </c>
      <c r="L194" s="117">
        <v>0</v>
      </c>
      <c r="M194" s="117">
        <v>0</v>
      </c>
      <c r="N194" s="117">
        <v>0</v>
      </c>
      <c r="O194" s="117">
        <v>0</v>
      </c>
      <c r="P194" s="117">
        <v>0</v>
      </c>
      <c r="Q194" s="117">
        <v>0</v>
      </c>
      <c r="R194" s="117">
        <v>0</v>
      </c>
      <c r="S194" s="117">
        <v>58</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186</v>
      </c>
      <c r="K201" s="264" t="str">
        <f t="shared" si="5"/>
        <v/>
      </c>
      <c r="L201" s="117">
        <v>0</v>
      </c>
      <c r="M201" s="117">
        <v>0</v>
      </c>
      <c r="N201" s="117">
        <v>0</v>
      </c>
      <c r="O201" s="117">
        <v>0</v>
      </c>
      <c r="P201" s="117">
        <v>0</v>
      </c>
      <c r="Q201" s="117">
        <v>78</v>
      </c>
      <c r="R201" s="117">
        <v>108</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1050</v>
      </c>
      <c r="M226" s="66" t="s">
        <v>1053</v>
      </c>
      <c r="N226" s="66" t="s">
        <v>1055</v>
      </c>
      <c r="O226" s="66" t="s">
        <v>1059</v>
      </c>
      <c r="P226" s="66" t="s">
        <v>1060</v>
      </c>
      <c r="Q226" s="66" t="s">
        <v>1061</v>
      </c>
      <c r="R226" s="66" t="s">
        <v>1063</v>
      </c>
      <c r="S226" s="66" t="s">
        <v>1068</v>
      </c>
      <c r="T226" s="66" t="s">
        <v>1070</v>
      </c>
      <c r="U226" s="66" t="s">
        <v>1072</v>
      </c>
      <c r="V226" s="66" t="s">
        <v>1074</v>
      </c>
    </row>
    <row r="227" spans="1:22"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1062</v>
      </c>
      <c r="R227" s="70" t="s">
        <v>1062</v>
      </c>
      <c r="S227" s="70" t="s">
        <v>1062</v>
      </c>
      <c r="T227" s="70" t="s">
        <v>1071</v>
      </c>
      <c r="U227" s="70" t="s">
        <v>1071</v>
      </c>
      <c r="V227" s="70" t="s">
        <v>1071</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1055</v>
      </c>
      <c r="O234" s="66" t="s">
        <v>1059</v>
      </c>
      <c r="P234" s="66" t="s">
        <v>1060</v>
      </c>
      <c r="Q234" s="66" t="s">
        <v>1061</v>
      </c>
      <c r="R234" s="66" t="s">
        <v>1063</v>
      </c>
      <c r="S234" s="66" t="s">
        <v>1068</v>
      </c>
      <c r="T234" s="66" t="s">
        <v>1070</v>
      </c>
      <c r="U234" s="66" t="s">
        <v>1072</v>
      </c>
      <c r="V234" s="66" t="s">
        <v>1074</v>
      </c>
    </row>
    <row r="235" spans="1:22"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1062</v>
      </c>
      <c r="R235" s="70" t="s">
        <v>1062</v>
      </c>
      <c r="S235" s="70" t="s">
        <v>1062</v>
      </c>
      <c r="T235" s="70" t="s">
        <v>1071</v>
      </c>
      <c r="U235" s="70" t="s">
        <v>1071</v>
      </c>
      <c r="V235" s="70" t="s">
        <v>1071</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1055</v>
      </c>
      <c r="O244" s="66" t="s">
        <v>1059</v>
      </c>
      <c r="P244" s="66" t="s">
        <v>1060</v>
      </c>
      <c r="Q244" s="66" t="s">
        <v>1061</v>
      </c>
      <c r="R244" s="66" t="s">
        <v>1063</v>
      </c>
      <c r="S244" s="66" t="s">
        <v>1068</v>
      </c>
      <c r="T244" s="66" t="s">
        <v>1070</v>
      </c>
      <c r="U244" s="66" t="s">
        <v>1072</v>
      </c>
      <c r="V244" s="66" t="s">
        <v>1074</v>
      </c>
    </row>
    <row r="245" spans="1:22"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1062</v>
      </c>
      <c r="R245" s="70" t="s">
        <v>1062</v>
      </c>
      <c r="S245" s="70" t="s">
        <v>1062</v>
      </c>
      <c r="T245" s="70" t="s">
        <v>1071</v>
      </c>
      <c r="U245" s="70" t="s">
        <v>1071</v>
      </c>
      <c r="V245" s="70" t="s">
        <v>1071</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1055</v>
      </c>
      <c r="O253" s="66" t="s">
        <v>1059</v>
      </c>
      <c r="P253" s="66" t="s">
        <v>1060</v>
      </c>
      <c r="Q253" s="66" t="s">
        <v>1061</v>
      </c>
      <c r="R253" s="66" t="s">
        <v>1063</v>
      </c>
      <c r="S253" s="66" t="s">
        <v>1068</v>
      </c>
      <c r="T253" s="66" t="s">
        <v>1070</v>
      </c>
      <c r="U253" s="66" t="s">
        <v>1072</v>
      </c>
      <c r="V253" s="66" t="s">
        <v>1074</v>
      </c>
    </row>
    <row r="254" spans="1:22">
      <c r="A254" s="243"/>
      <c r="B254" s="1"/>
      <c r="C254" s="62"/>
      <c r="D254" s="3"/>
      <c r="F254" s="3"/>
      <c r="G254" s="3"/>
      <c r="H254" s="287"/>
      <c r="I254" s="67" t="s">
        <v>36</v>
      </c>
      <c r="J254" s="68"/>
      <c r="K254" s="79"/>
      <c r="L254" s="70" t="s">
        <v>1051</v>
      </c>
      <c r="M254" s="137" t="s">
        <v>1051</v>
      </c>
      <c r="N254" s="137" t="s">
        <v>1051</v>
      </c>
      <c r="O254" s="137" t="s">
        <v>1051</v>
      </c>
      <c r="P254" s="137" t="s">
        <v>1051</v>
      </c>
      <c r="Q254" s="137" t="s">
        <v>1062</v>
      </c>
      <c r="R254" s="137" t="s">
        <v>1062</v>
      </c>
      <c r="S254" s="137" t="s">
        <v>1062</v>
      </c>
      <c r="T254" s="137" t="s">
        <v>1071</v>
      </c>
      <c r="U254" s="137" t="s">
        <v>1071</v>
      </c>
      <c r="V254" s="137" t="s">
        <v>1071</v>
      </c>
    </row>
    <row r="255" spans="1:22"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1055</v>
      </c>
      <c r="O263" s="66" t="s">
        <v>1059</v>
      </c>
      <c r="P263" s="66" t="s">
        <v>1060</v>
      </c>
      <c r="Q263" s="66" t="s">
        <v>1061</v>
      </c>
      <c r="R263" s="66" t="s">
        <v>1063</v>
      </c>
      <c r="S263" s="66" t="s">
        <v>1068</v>
      </c>
      <c r="T263" s="66" t="s">
        <v>1070</v>
      </c>
      <c r="U263" s="66" t="s">
        <v>1072</v>
      </c>
      <c r="V263" s="66" t="s">
        <v>1074</v>
      </c>
    </row>
    <row r="264" spans="1:22"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1062</v>
      </c>
      <c r="R264" s="70" t="s">
        <v>1062</v>
      </c>
      <c r="S264" s="70" t="s">
        <v>1062</v>
      </c>
      <c r="T264" s="70" t="s">
        <v>1071</v>
      </c>
      <c r="U264" s="70" t="s">
        <v>1071</v>
      </c>
      <c r="V264" s="70" t="s">
        <v>1071</v>
      </c>
    </row>
    <row r="265" spans="1:22" s="83" customFormat="1" ht="34.5" customHeight="1">
      <c r="A265" s="244" t="s">
        <v>723</v>
      </c>
      <c r="B265" s="84"/>
      <c r="C265" s="371" t="s">
        <v>145</v>
      </c>
      <c r="D265" s="374"/>
      <c r="E265" s="374"/>
      <c r="F265" s="374"/>
      <c r="G265" s="371" t="s">
        <v>146</v>
      </c>
      <c r="H265" s="371"/>
      <c r="I265" s="403" t="s">
        <v>147</v>
      </c>
      <c r="J265" s="266">
        <v>59</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247</v>
      </c>
      <c r="K269" s="81" t="str">
        <f t="shared" si="8"/>
        <v/>
      </c>
      <c r="L269" s="147">
        <v>9</v>
      </c>
      <c r="M269" s="147">
        <v>31</v>
      </c>
      <c r="N269" s="147">
        <v>28</v>
      </c>
      <c r="O269" s="147">
        <v>32</v>
      </c>
      <c r="P269" s="147">
        <v>30</v>
      </c>
      <c r="Q269" s="147">
        <v>19</v>
      </c>
      <c r="R269" s="147">
        <v>27</v>
      </c>
      <c r="S269" s="147">
        <v>20</v>
      </c>
      <c r="T269" s="147">
        <v>16</v>
      </c>
      <c r="U269" s="147">
        <v>16</v>
      </c>
      <c r="V269" s="147">
        <v>19</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0</v>
      </c>
      <c r="M270" s="148">
        <v>0</v>
      </c>
      <c r="N270" s="148">
        <v>1.3</v>
      </c>
      <c r="O270" s="148">
        <v>0.9</v>
      </c>
      <c r="P270" s="148">
        <v>0.8</v>
      </c>
      <c r="Q270" s="148">
        <v>0</v>
      </c>
      <c r="R270" s="148">
        <v>0</v>
      </c>
      <c r="S270" s="148">
        <v>0.8</v>
      </c>
      <c r="T270" s="148">
        <v>0</v>
      </c>
      <c r="U270" s="148">
        <v>0</v>
      </c>
      <c r="V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0</v>
      </c>
      <c r="T271" s="147">
        <v>1</v>
      </c>
      <c r="U271" s="147">
        <v>1</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85</v>
      </c>
      <c r="K273" s="81" t="str">
        <f t="shared" si="8"/>
        <v/>
      </c>
      <c r="L273" s="147">
        <v>2</v>
      </c>
      <c r="M273" s="147">
        <v>5</v>
      </c>
      <c r="N273" s="147">
        <v>4</v>
      </c>
      <c r="O273" s="147">
        <v>6</v>
      </c>
      <c r="P273" s="147">
        <v>5</v>
      </c>
      <c r="Q273" s="147">
        <v>1</v>
      </c>
      <c r="R273" s="147">
        <v>10</v>
      </c>
      <c r="S273" s="147">
        <v>13</v>
      </c>
      <c r="T273" s="147">
        <v>11</v>
      </c>
      <c r="U273" s="147">
        <v>14</v>
      </c>
      <c r="V273" s="147">
        <v>14</v>
      </c>
    </row>
    <row r="274" spans="1:22"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v>
      </c>
      <c r="N274" s="148">
        <v>0</v>
      </c>
      <c r="O274" s="148">
        <v>0</v>
      </c>
      <c r="P274" s="148">
        <v>0</v>
      </c>
      <c r="Q274" s="148">
        <v>0</v>
      </c>
      <c r="R274" s="148">
        <v>0</v>
      </c>
      <c r="S274" s="148">
        <v>0.5</v>
      </c>
      <c r="T274" s="148">
        <v>0</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9</v>
      </c>
      <c r="K275" s="81" t="str">
        <f t="shared" si="8"/>
        <v/>
      </c>
      <c r="L275" s="147">
        <v>9</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25</v>
      </c>
      <c r="K277" s="81" t="str">
        <f t="shared" si="8"/>
        <v/>
      </c>
      <c r="L277" s="147">
        <v>0</v>
      </c>
      <c r="M277" s="147">
        <v>0</v>
      </c>
      <c r="N277" s="147">
        <v>0</v>
      </c>
      <c r="O277" s="147">
        <v>0</v>
      </c>
      <c r="P277" s="147">
        <v>0</v>
      </c>
      <c r="Q277" s="147">
        <v>3</v>
      </c>
      <c r="R277" s="147">
        <v>5</v>
      </c>
      <c r="S277" s="147">
        <v>17</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12</v>
      </c>
      <c r="K279" s="81" t="str">
        <f t="shared" si="8"/>
        <v/>
      </c>
      <c r="L279" s="147">
        <v>0</v>
      </c>
      <c r="M279" s="147">
        <v>0</v>
      </c>
      <c r="N279" s="147">
        <v>0</v>
      </c>
      <c r="O279" s="147">
        <v>0</v>
      </c>
      <c r="P279" s="147">
        <v>0</v>
      </c>
      <c r="Q279" s="147">
        <v>1</v>
      </c>
      <c r="R279" s="147">
        <v>2</v>
      </c>
      <c r="S279" s="147">
        <v>9</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0</v>
      </c>
      <c r="O281" s="147">
        <v>0</v>
      </c>
      <c r="P281" s="147">
        <v>0</v>
      </c>
      <c r="Q281" s="147">
        <v>0</v>
      </c>
      <c r="R281" s="147">
        <v>0</v>
      </c>
      <c r="S281" s="147">
        <v>4</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10</v>
      </c>
      <c r="K283" s="81" t="str">
        <f t="shared" si="8"/>
        <v/>
      </c>
      <c r="L283" s="147">
        <v>1</v>
      </c>
      <c r="M283" s="147">
        <v>1</v>
      </c>
      <c r="N283" s="147">
        <v>1</v>
      </c>
      <c r="O283" s="147">
        <v>1</v>
      </c>
      <c r="P283" s="147">
        <v>1</v>
      </c>
      <c r="Q283" s="147">
        <v>1</v>
      </c>
      <c r="R283" s="147">
        <v>1</v>
      </c>
      <c r="S283" s="147">
        <v>0</v>
      </c>
      <c r="T283" s="147">
        <v>1</v>
      </c>
      <c r="U283" s="147">
        <v>1</v>
      </c>
      <c r="V283" s="147">
        <v>1</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2.7</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30</v>
      </c>
      <c r="N297" s="147">
        <v>42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1055</v>
      </c>
      <c r="O322" s="66" t="s">
        <v>1059</v>
      </c>
      <c r="P322" s="66" t="s">
        <v>1060</v>
      </c>
      <c r="Q322" s="66" t="s">
        <v>1061</v>
      </c>
      <c r="R322" s="66" t="s">
        <v>1063</v>
      </c>
      <c r="S322" s="66" t="s">
        <v>1068</v>
      </c>
      <c r="T322" s="66" t="s">
        <v>1070</v>
      </c>
      <c r="U322" s="66" t="s">
        <v>1072</v>
      </c>
      <c r="V322" s="66" t="s">
        <v>1074</v>
      </c>
    </row>
    <row r="323" spans="1:22"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1062</v>
      </c>
      <c r="R323" s="137" t="s">
        <v>1062</v>
      </c>
      <c r="S323" s="137" t="s">
        <v>1062</v>
      </c>
      <c r="T323" s="137" t="s">
        <v>1071</v>
      </c>
      <c r="U323" s="137" t="s">
        <v>1071</v>
      </c>
      <c r="V323" s="137" t="s">
        <v>1071</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1055</v>
      </c>
      <c r="O342" s="66" t="s">
        <v>1059</v>
      </c>
      <c r="P342" s="66" t="s">
        <v>1060</v>
      </c>
      <c r="Q342" s="66" t="s">
        <v>1061</v>
      </c>
      <c r="R342" s="66" t="s">
        <v>1063</v>
      </c>
      <c r="S342" s="66" t="s">
        <v>1068</v>
      </c>
      <c r="T342" s="66" t="s">
        <v>1070</v>
      </c>
      <c r="U342" s="66" t="s">
        <v>1072</v>
      </c>
      <c r="V342" s="66" t="s">
        <v>1074</v>
      </c>
    </row>
    <row r="343" spans="1:22"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1062</v>
      </c>
      <c r="R343" s="137" t="s">
        <v>1062</v>
      </c>
      <c r="S343" s="137" t="s">
        <v>1062</v>
      </c>
      <c r="T343" s="137" t="s">
        <v>1071</v>
      </c>
      <c r="U343" s="137" t="s">
        <v>1071</v>
      </c>
      <c r="V343" s="137" t="s">
        <v>1071</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1055</v>
      </c>
      <c r="O367" s="66" t="s">
        <v>1059</v>
      </c>
      <c r="P367" s="66" t="s">
        <v>1060</v>
      </c>
      <c r="Q367" s="66" t="s">
        <v>1061</v>
      </c>
      <c r="R367" s="66" t="s">
        <v>1063</v>
      </c>
      <c r="S367" s="66" t="s">
        <v>1068</v>
      </c>
      <c r="T367" s="66" t="s">
        <v>1070</v>
      </c>
      <c r="U367" s="66" t="s">
        <v>1072</v>
      </c>
      <c r="V367" s="66" t="s">
        <v>1074</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1062</v>
      </c>
      <c r="R368" s="137" t="s">
        <v>1062</v>
      </c>
      <c r="S368" s="137" t="s">
        <v>1062</v>
      </c>
      <c r="T368" s="137" t="s">
        <v>1071</v>
      </c>
      <c r="U368" s="137" t="s">
        <v>1071</v>
      </c>
      <c r="V368" s="137" t="s">
        <v>1071</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1055</v>
      </c>
      <c r="O390" s="66" t="s">
        <v>1059</v>
      </c>
      <c r="P390" s="66" t="s">
        <v>1060</v>
      </c>
      <c r="Q390" s="66" t="s">
        <v>1061</v>
      </c>
      <c r="R390" s="66" t="s">
        <v>1063</v>
      </c>
      <c r="S390" s="66" t="s">
        <v>1068</v>
      </c>
      <c r="T390" s="66" t="s">
        <v>1070</v>
      </c>
      <c r="U390" s="66" t="s">
        <v>1072</v>
      </c>
      <c r="V390" s="66" t="s">
        <v>1074</v>
      </c>
    </row>
    <row r="391" spans="1:22"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1062</v>
      </c>
      <c r="R391" s="70" t="s">
        <v>1062</v>
      </c>
      <c r="S391" s="70" t="s">
        <v>1062</v>
      </c>
      <c r="T391" s="70" t="s">
        <v>1071</v>
      </c>
      <c r="U391" s="70" t="s">
        <v>1071</v>
      </c>
      <c r="V391" s="70" t="s">
        <v>1071</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7307</v>
      </c>
      <c r="K392" s="81" t="str">
        <f t="shared" ref="K392:K397" si="12">IF(OR(COUNTIF(L392:V392,"未確認")&gt;0,COUNTIF(L392:V392,"~*")&gt;0),"※","")</f>
        <v/>
      </c>
      <c r="L392" s="147">
        <v>605</v>
      </c>
      <c r="M392" s="147">
        <v>1125</v>
      </c>
      <c r="N392" s="147">
        <v>1049</v>
      </c>
      <c r="O392" s="147">
        <v>1524</v>
      </c>
      <c r="P392" s="147">
        <v>1002</v>
      </c>
      <c r="Q392" s="147">
        <v>805</v>
      </c>
      <c r="R392" s="147">
        <v>824</v>
      </c>
      <c r="S392" s="147">
        <v>227</v>
      </c>
      <c r="T392" s="147">
        <v>69</v>
      </c>
      <c r="U392" s="147">
        <v>71</v>
      </c>
      <c r="V392" s="147">
        <v>6</v>
      </c>
    </row>
    <row r="393" spans="1:22" s="83" customFormat="1" ht="34.5" customHeight="1">
      <c r="A393" s="249" t="s">
        <v>773</v>
      </c>
      <c r="B393" s="84"/>
      <c r="C393" s="370"/>
      <c r="D393" s="380"/>
      <c r="E393" s="320" t="s">
        <v>224</v>
      </c>
      <c r="F393" s="321"/>
      <c r="G393" s="321"/>
      <c r="H393" s="322"/>
      <c r="I393" s="343"/>
      <c r="J393" s="140">
        <f t="shared" si="11"/>
        <v>3954</v>
      </c>
      <c r="K393" s="81" t="str">
        <f t="shared" si="12"/>
        <v/>
      </c>
      <c r="L393" s="147">
        <v>209</v>
      </c>
      <c r="M393" s="147">
        <v>685</v>
      </c>
      <c r="N393" s="147">
        <v>497</v>
      </c>
      <c r="O393" s="147">
        <v>954</v>
      </c>
      <c r="P393" s="147">
        <v>177</v>
      </c>
      <c r="Q393" s="147">
        <v>584</v>
      </c>
      <c r="R393" s="147">
        <v>475</v>
      </c>
      <c r="S393" s="147">
        <v>227</v>
      </c>
      <c r="T393" s="147">
        <v>69</v>
      </c>
      <c r="U393" s="147">
        <v>71</v>
      </c>
      <c r="V393" s="147">
        <v>6</v>
      </c>
    </row>
    <row r="394" spans="1:22" s="83" customFormat="1" ht="34.5" customHeight="1">
      <c r="A394" s="250" t="s">
        <v>774</v>
      </c>
      <c r="B394" s="84"/>
      <c r="C394" s="370"/>
      <c r="D394" s="381"/>
      <c r="E394" s="320" t="s">
        <v>225</v>
      </c>
      <c r="F394" s="321"/>
      <c r="G394" s="321"/>
      <c r="H394" s="322"/>
      <c r="I394" s="343"/>
      <c r="J394" s="140">
        <f t="shared" si="11"/>
        <v>1121</v>
      </c>
      <c r="K394" s="81" t="str">
        <f t="shared" si="12"/>
        <v/>
      </c>
      <c r="L394" s="147">
        <v>48</v>
      </c>
      <c r="M394" s="147">
        <v>157</v>
      </c>
      <c r="N394" s="147">
        <v>257</v>
      </c>
      <c r="O394" s="147">
        <v>292</v>
      </c>
      <c r="P394" s="147">
        <v>324</v>
      </c>
      <c r="Q394" s="147">
        <v>25</v>
      </c>
      <c r="R394" s="147">
        <v>18</v>
      </c>
      <c r="S394" s="147">
        <v>0</v>
      </c>
      <c r="T394" s="147">
        <v>0</v>
      </c>
      <c r="U394" s="147">
        <v>0</v>
      </c>
      <c r="V394" s="147">
        <v>0</v>
      </c>
    </row>
    <row r="395" spans="1:22" s="83" customFormat="1" ht="34.5" customHeight="1">
      <c r="A395" s="250" t="s">
        <v>775</v>
      </c>
      <c r="B395" s="84"/>
      <c r="C395" s="370"/>
      <c r="D395" s="382"/>
      <c r="E395" s="320" t="s">
        <v>226</v>
      </c>
      <c r="F395" s="321"/>
      <c r="G395" s="321"/>
      <c r="H395" s="322"/>
      <c r="I395" s="343"/>
      <c r="J395" s="140">
        <f t="shared" si="11"/>
        <v>2232</v>
      </c>
      <c r="K395" s="81" t="str">
        <f t="shared" si="12"/>
        <v/>
      </c>
      <c r="L395" s="147">
        <v>348</v>
      </c>
      <c r="M395" s="147">
        <v>283</v>
      </c>
      <c r="N395" s="147">
        <v>295</v>
      </c>
      <c r="O395" s="147">
        <v>278</v>
      </c>
      <c r="P395" s="147">
        <v>501</v>
      </c>
      <c r="Q395" s="147">
        <v>196</v>
      </c>
      <c r="R395" s="147">
        <v>331</v>
      </c>
      <c r="S395" s="147">
        <v>0</v>
      </c>
      <c r="T395" s="147">
        <v>0</v>
      </c>
      <c r="U395" s="147">
        <v>0</v>
      </c>
      <c r="V395" s="147">
        <v>0</v>
      </c>
    </row>
    <row r="396" spans="1:22" s="83" customFormat="1" ht="34.5" customHeight="1">
      <c r="A396" s="250" t="s">
        <v>776</v>
      </c>
      <c r="B396" s="1"/>
      <c r="C396" s="370"/>
      <c r="D396" s="320" t="s">
        <v>227</v>
      </c>
      <c r="E396" s="321"/>
      <c r="F396" s="321"/>
      <c r="G396" s="321"/>
      <c r="H396" s="322"/>
      <c r="I396" s="343"/>
      <c r="J396" s="140">
        <f t="shared" si="11"/>
        <v>158526</v>
      </c>
      <c r="K396" s="81" t="str">
        <f t="shared" si="12"/>
        <v/>
      </c>
      <c r="L396" s="147">
        <v>7183</v>
      </c>
      <c r="M396" s="147">
        <v>15523</v>
      </c>
      <c r="N396" s="147">
        <v>13046</v>
      </c>
      <c r="O396" s="147">
        <v>14084</v>
      </c>
      <c r="P396" s="147">
        <v>15776</v>
      </c>
      <c r="Q396" s="147">
        <v>10332</v>
      </c>
      <c r="R396" s="147">
        <v>15754</v>
      </c>
      <c r="S396" s="147">
        <v>16760</v>
      </c>
      <c r="T396" s="147">
        <v>19127</v>
      </c>
      <c r="U396" s="147">
        <v>19260</v>
      </c>
      <c r="V396" s="147">
        <v>11681</v>
      </c>
    </row>
    <row r="397" spans="1:22" s="83" customFormat="1" ht="34.5" customHeight="1">
      <c r="A397" s="250" t="s">
        <v>777</v>
      </c>
      <c r="B397" s="119"/>
      <c r="C397" s="370"/>
      <c r="D397" s="320" t="s">
        <v>228</v>
      </c>
      <c r="E397" s="321"/>
      <c r="F397" s="321"/>
      <c r="G397" s="321"/>
      <c r="H397" s="322"/>
      <c r="I397" s="344"/>
      <c r="J397" s="140">
        <f t="shared" si="11"/>
        <v>7298</v>
      </c>
      <c r="K397" s="81" t="str">
        <f t="shared" si="12"/>
        <v/>
      </c>
      <c r="L397" s="147">
        <v>604</v>
      </c>
      <c r="M397" s="147">
        <v>1121</v>
      </c>
      <c r="N397" s="147">
        <v>1051</v>
      </c>
      <c r="O397" s="147">
        <v>1527</v>
      </c>
      <c r="P397" s="147">
        <v>1000</v>
      </c>
      <c r="Q397" s="147">
        <v>804</v>
      </c>
      <c r="R397" s="147">
        <v>816</v>
      </c>
      <c r="S397" s="147">
        <v>227</v>
      </c>
      <c r="T397" s="147">
        <v>71</v>
      </c>
      <c r="U397" s="147">
        <v>71</v>
      </c>
      <c r="V397" s="147">
        <v>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1055</v>
      </c>
      <c r="O403" s="66" t="s">
        <v>1059</v>
      </c>
      <c r="P403" s="66" t="s">
        <v>1060</v>
      </c>
      <c r="Q403" s="66" t="s">
        <v>1061</v>
      </c>
      <c r="R403" s="66" t="s">
        <v>1063</v>
      </c>
      <c r="S403" s="66" t="s">
        <v>1068</v>
      </c>
      <c r="T403" s="66" t="s">
        <v>1070</v>
      </c>
      <c r="U403" s="66" t="s">
        <v>1072</v>
      </c>
      <c r="V403" s="66" t="s">
        <v>1074</v>
      </c>
    </row>
    <row r="404" spans="1:22"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1062</v>
      </c>
      <c r="R404" s="70" t="s">
        <v>1062</v>
      </c>
      <c r="S404" s="70" t="s">
        <v>1062</v>
      </c>
      <c r="T404" s="70" t="s">
        <v>1071</v>
      </c>
      <c r="U404" s="70" t="s">
        <v>1071</v>
      </c>
      <c r="V404" s="70" t="s">
        <v>1071</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7307</v>
      </c>
      <c r="K405" s="81" t="str">
        <f t="shared" ref="K405:K422" si="14">IF(OR(COUNTIF(L405:V405,"未確認")&gt;0,COUNTIF(L405:V405,"~*")&gt;0),"※","")</f>
        <v/>
      </c>
      <c r="L405" s="147">
        <v>605</v>
      </c>
      <c r="M405" s="147">
        <v>1125</v>
      </c>
      <c r="N405" s="147">
        <v>1049</v>
      </c>
      <c r="O405" s="147">
        <v>1524</v>
      </c>
      <c r="P405" s="147">
        <v>1002</v>
      </c>
      <c r="Q405" s="147">
        <v>805</v>
      </c>
      <c r="R405" s="147">
        <v>824</v>
      </c>
      <c r="S405" s="147">
        <v>227</v>
      </c>
      <c r="T405" s="147">
        <v>69</v>
      </c>
      <c r="U405" s="147">
        <v>71</v>
      </c>
      <c r="V405" s="147">
        <v>6</v>
      </c>
    </row>
    <row r="406" spans="1:22" s="83" customFormat="1" ht="34.5" customHeight="1">
      <c r="A406" s="251" t="s">
        <v>779</v>
      </c>
      <c r="B406" s="119"/>
      <c r="C406" s="369"/>
      <c r="D406" s="375" t="s">
        <v>233</v>
      </c>
      <c r="E406" s="377" t="s">
        <v>234</v>
      </c>
      <c r="F406" s="378"/>
      <c r="G406" s="378"/>
      <c r="H406" s="379"/>
      <c r="I406" s="361"/>
      <c r="J406" s="140">
        <f t="shared" si="13"/>
        <v>888</v>
      </c>
      <c r="K406" s="81" t="str">
        <f t="shared" si="14"/>
        <v/>
      </c>
      <c r="L406" s="147">
        <v>13</v>
      </c>
      <c r="M406" s="147">
        <v>86</v>
      </c>
      <c r="N406" s="147">
        <v>31</v>
      </c>
      <c r="O406" s="147">
        <v>22</v>
      </c>
      <c r="P406" s="147">
        <v>20</v>
      </c>
      <c r="Q406" s="147">
        <v>149</v>
      </c>
      <c r="R406" s="147">
        <v>294</v>
      </c>
      <c r="S406" s="147">
        <v>152</v>
      </c>
      <c r="T406" s="147">
        <v>60</v>
      </c>
      <c r="U406" s="147">
        <v>60</v>
      </c>
      <c r="V406" s="147">
        <v>1</v>
      </c>
    </row>
    <row r="407" spans="1:22" s="83" customFormat="1" ht="34.5" customHeight="1">
      <c r="A407" s="251" t="s">
        <v>780</v>
      </c>
      <c r="B407" s="119"/>
      <c r="C407" s="369"/>
      <c r="D407" s="369"/>
      <c r="E407" s="320" t="s">
        <v>235</v>
      </c>
      <c r="F407" s="321"/>
      <c r="G407" s="321"/>
      <c r="H407" s="322"/>
      <c r="I407" s="361"/>
      <c r="J407" s="140">
        <f t="shared" si="13"/>
        <v>5354</v>
      </c>
      <c r="K407" s="81" t="str">
        <f t="shared" si="14"/>
        <v/>
      </c>
      <c r="L407" s="147">
        <v>450</v>
      </c>
      <c r="M407" s="147">
        <v>922</v>
      </c>
      <c r="N407" s="147">
        <v>843</v>
      </c>
      <c r="O407" s="147">
        <v>1319</v>
      </c>
      <c r="P407" s="147">
        <v>721</v>
      </c>
      <c r="Q407" s="147">
        <v>619</v>
      </c>
      <c r="R407" s="147">
        <v>478</v>
      </c>
      <c r="S407" s="147">
        <v>1</v>
      </c>
      <c r="T407" s="147">
        <v>0</v>
      </c>
      <c r="U407" s="147">
        <v>1</v>
      </c>
      <c r="V407" s="147">
        <v>0</v>
      </c>
    </row>
    <row r="408" spans="1:22" s="83" customFormat="1" ht="34.5" customHeight="1">
      <c r="A408" s="251" t="s">
        <v>781</v>
      </c>
      <c r="B408" s="119"/>
      <c r="C408" s="369"/>
      <c r="D408" s="369"/>
      <c r="E408" s="320" t="s">
        <v>236</v>
      </c>
      <c r="F408" s="321"/>
      <c r="G408" s="321"/>
      <c r="H408" s="322"/>
      <c r="I408" s="361"/>
      <c r="J408" s="140">
        <f t="shared" si="13"/>
        <v>324</v>
      </c>
      <c r="K408" s="81" t="str">
        <f t="shared" si="14"/>
        <v/>
      </c>
      <c r="L408" s="147">
        <v>5</v>
      </c>
      <c r="M408" s="147">
        <v>32</v>
      </c>
      <c r="N408" s="147">
        <v>23</v>
      </c>
      <c r="O408" s="147">
        <v>85</v>
      </c>
      <c r="P408" s="147">
        <v>47</v>
      </c>
      <c r="Q408" s="147">
        <v>18</v>
      </c>
      <c r="R408" s="147">
        <v>17</v>
      </c>
      <c r="S408" s="147">
        <v>74</v>
      </c>
      <c r="T408" s="147">
        <v>8</v>
      </c>
      <c r="U408" s="147">
        <v>10</v>
      </c>
      <c r="V408" s="147">
        <v>5</v>
      </c>
    </row>
    <row r="409" spans="1:22" s="83" customFormat="1" ht="34.5" customHeight="1">
      <c r="A409" s="251" t="s">
        <v>782</v>
      </c>
      <c r="B409" s="119"/>
      <c r="C409" s="369"/>
      <c r="D409" s="369"/>
      <c r="E409" s="317" t="s">
        <v>989</v>
      </c>
      <c r="F409" s="318"/>
      <c r="G409" s="318"/>
      <c r="H409" s="319"/>
      <c r="I409" s="361"/>
      <c r="J409" s="140">
        <f t="shared" si="13"/>
        <v>647</v>
      </c>
      <c r="K409" s="81" t="str">
        <f t="shared" si="14"/>
        <v/>
      </c>
      <c r="L409" s="147">
        <v>43</v>
      </c>
      <c r="M409" s="147">
        <v>85</v>
      </c>
      <c r="N409" s="147">
        <v>152</v>
      </c>
      <c r="O409" s="147">
        <v>98</v>
      </c>
      <c r="P409" s="147">
        <v>214</v>
      </c>
      <c r="Q409" s="147">
        <v>19</v>
      </c>
      <c r="R409" s="147">
        <v>35</v>
      </c>
      <c r="S409" s="147">
        <v>0</v>
      </c>
      <c r="T409" s="147">
        <v>1</v>
      </c>
      <c r="U409" s="147">
        <v>0</v>
      </c>
      <c r="V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94</v>
      </c>
      <c r="K411" s="81" t="str">
        <f t="shared" si="14"/>
        <v/>
      </c>
      <c r="L411" s="147">
        <v>94</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7298</v>
      </c>
      <c r="K413" s="81" t="str">
        <f t="shared" si="14"/>
        <v/>
      </c>
      <c r="L413" s="147">
        <v>604</v>
      </c>
      <c r="M413" s="147">
        <v>1121</v>
      </c>
      <c r="N413" s="147">
        <v>1051</v>
      </c>
      <c r="O413" s="147">
        <v>1527</v>
      </c>
      <c r="P413" s="147">
        <v>1000</v>
      </c>
      <c r="Q413" s="147">
        <v>804</v>
      </c>
      <c r="R413" s="147">
        <v>816</v>
      </c>
      <c r="S413" s="147">
        <v>227</v>
      </c>
      <c r="T413" s="147">
        <v>71</v>
      </c>
      <c r="U413" s="147">
        <v>71</v>
      </c>
      <c r="V413" s="147">
        <v>6</v>
      </c>
    </row>
    <row r="414" spans="1:22" s="83" customFormat="1" ht="34.5" customHeight="1">
      <c r="A414" s="251" t="s">
        <v>787</v>
      </c>
      <c r="B414" s="119"/>
      <c r="C414" s="369"/>
      <c r="D414" s="375" t="s">
        <v>240</v>
      </c>
      <c r="E414" s="377" t="s">
        <v>241</v>
      </c>
      <c r="F414" s="378"/>
      <c r="G414" s="378"/>
      <c r="H414" s="379"/>
      <c r="I414" s="361"/>
      <c r="J414" s="140">
        <f t="shared" si="13"/>
        <v>913</v>
      </c>
      <c r="K414" s="81" t="str">
        <f t="shared" si="14"/>
        <v/>
      </c>
      <c r="L414" s="147">
        <v>145</v>
      </c>
      <c r="M414" s="147">
        <v>169</v>
      </c>
      <c r="N414" s="147">
        <v>104</v>
      </c>
      <c r="O414" s="147">
        <v>246</v>
      </c>
      <c r="P414" s="147">
        <v>159</v>
      </c>
      <c r="Q414" s="147">
        <v>27</v>
      </c>
      <c r="R414" s="147">
        <v>29</v>
      </c>
      <c r="S414" s="147">
        <v>13</v>
      </c>
      <c r="T414" s="147">
        <v>10</v>
      </c>
      <c r="U414" s="147">
        <v>10</v>
      </c>
      <c r="V414" s="147">
        <v>1</v>
      </c>
    </row>
    <row r="415" spans="1:22" s="83" customFormat="1" ht="34.5" customHeight="1">
      <c r="A415" s="251" t="s">
        <v>788</v>
      </c>
      <c r="B415" s="119"/>
      <c r="C415" s="369"/>
      <c r="D415" s="369"/>
      <c r="E415" s="320" t="s">
        <v>242</v>
      </c>
      <c r="F415" s="321"/>
      <c r="G415" s="321"/>
      <c r="H415" s="322"/>
      <c r="I415" s="361"/>
      <c r="J415" s="140">
        <f t="shared" si="13"/>
        <v>5198</v>
      </c>
      <c r="K415" s="81" t="str">
        <f t="shared" si="14"/>
        <v/>
      </c>
      <c r="L415" s="147">
        <v>428</v>
      </c>
      <c r="M415" s="147">
        <v>815</v>
      </c>
      <c r="N415" s="147">
        <v>758</v>
      </c>
      <c r="O415" s="147">
        <v>1120</v>
      </c>
      <c r="P415" s="147">
        <v>579</v>
      </c>
      <c r="Q415" s="147">
        <v>689</v>
      </c>
      <c r="R415" s="147">
        <v>651</v>
      </c>
      <c r="S415" s="147">
        <v>149</v>
      </c>
      <c r="T415" s="147">
        <v>4</v>
      </c>
      <c r="U415" s="147">
        <v>5</v>
      </c>
      <c r="V415" s="147">
        <v>0</v>
      </c>
    </row>
    <row r="416" spans="1:22" s="83" customFormat="1" ht="34.5" customHeight="1">
      <c r="A416" s="251" t="s">
        <v>789</v>
      </c>
      <c r="B416" s="119"/>
      <c r="C416" s="369"/>
      <c r="D416" s="369"/>
      <c r="E416" s="320" t="s">
        <v>243</v>
      </c>
      <c r="F416" s="321"/>
      <c r="G416" s="321"/>
      <c r="H416" s="322"/>
      <c r="I416" s="361"/>
      <c r="J416" s="140">
        <f t="shared" si="13"/>
        <v>292</v>
      </c>
      <c r="K416" s="81" t="str">
        <f t="shared" si="14"/>
        <v/>
      </c>
      <c r="L416" s="147">
        <v>9</v>
      </c>
      <c r="M416" s="147">
        <v>40</v>
      </c>
      <c r="N416" s="147">
        <v>29</v>
      </c>
      <c r="O416" s="147">
        <v>79</v>
      </c>
      <c r="P416" s="147">
        <v>42</v>
      </c>
      <c r="Q416" s="147">
        <v>16</v>
      </c>
      <c r="R416" s="147">
        <v>30</v>
      </c>
      <c r="S416" s="147">
        <v>18</v>
      </c>
      <c r="T416" s="147">
        <v>13</v>
      </c>
      <c r="U416" s="147">
        <v>16</v>
      </c>
      <c r="V416" s="147">
        <v>0</v>
      </c>
    </row>
    <row r="417" spans="1:22" s="83" customFormat="1" ht="34.5" customHeight="1">
      <c r="A417" s="251" t="s">
        <v>790</v>
      </c>
      <c r="B417" s="119"/>
      <c r="C417" s="369"/>
      <c r="D417" s="369"/>
      <c r="E417" s="320" t="s">
        <v>244</v>
      </c>
      <c r="F417" s="321"/>
      <c r="G417" s="321"/>
      <c r="H417" s="322"/>
      <c r="I417" s="361"/>
      <c r="J417" s="140">
        <f t="shared" si="13"/>
        <v>236</v>
      </c>
      <c r="K417" s="81" t="str">
        <f t="shared" si="14"/>
        <v/>
      </c>
      <c r="L417" s="147">
        <v>9</v>
      </c>
      <c r="M417" s="147">
        <v>18</v>
      </c>
      <c r="N417" s="147">
        <v>55</v>
      </c>
      <c r="O417" s="147">
        <v>17</v>
      </c>
      <c r="P417" s="147">
        <v>55</v>
      </c>
      <c r="Q417" s="147">
        <v>27</v>
      </c>
      <c r="R417" s="147">
        <v>33</v>
      </c>
      <c r="S417" s="147">
        <v>17</v>
      </c>
      <c r="T417" s="147">
        <v>3</v>
      </c>
      <c r="U417" s="147">
        <v>2</v>
      </c>
      <c r="V417" s="147">
        <v>0</v>
      </c>
    </row>
    <row r="418" spans="1:22" s="83" customFormat="1" ht="34.5" customHeight="1">
      <c r="A418" s="251" t="s">
        <v>791</v>
      </c>
      <c r="B418" s="119"/>
      <c r="C418" s="369"/>
      <c r="D418" s="369"/>
      <c r="E418" s="320" t="s">
        <v>245</v>
      </c>
      <c r="F418" s="321"/>
      <c r="G418" s="321"/>
      <c r="H418" s="322"/>
      <c r="I418" s="361"/>
      <c r="J418" s="140">
        <f t="shared" si="13"/>
        <v>89</v>
      </c>
      <c r="K418" s="81" t="str">
        <f t="shared" si="14"/>
        <v/>
      </c>
      <c r="L418" s="147">
        <v>3</v>
      </c>
      <c r="M418" s="147">
        <v>10</v>
      </c>
      <c r="N418" s="147">
        <v>28</v>
      </c>
      <c r="O418" s="147">
        <v>19</v>
      </c>
      <c r="P418" s="147">
        <v>5</v>
      </c>
      <c r="Q418" s="147">
        <v>9</v>
      </c>
      <c r="R418" s="147">
        <v>5</v>
      </c>
      <c r="S418" s="147">
        <v>10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325</v>
      </c>
      <c r="K420" s="81" t="str">
        <f t="shared" si="14"/>
        <v/>
      </c>
      <c r="L420" s="147">
        <v>6</v>
      </c>
      <c r="M420" s="147">
        <v>34</v>
      </c>
      <c r="N420" s="147">
        <v>41</v>
      </c>
      <c r="O420" s="147">
        <v>30</v>
      </c>
      <c r="P420" s="147">
        <v>100</v>
      </c>
      <c r="Q420" s="147">
        <v>31</v>
      </c>
      <c r="R420" s="147">
        <v>58</v>
      </c>
      <c r="S420" s="147">
        <v>20</v>
      </c>
      <c r="T420" s="147">
        <v>4</v>
      </c>
      <c r="U420" s="147">
        <v>1</v>
      </c>
      <c r="V420" s="147">
        <v>0</v>
      </c>
    </row>
    <row r="421" spans="1:22" s="83" customFormat="1" ht="34.5" customHeight="1">
      <c r="A421" s="251" t="s">
        <v>794</v>
      </c>
      <c r="B421" s="119"/>
      <c r="C421" s="369"/>
      <c r="D421" s="369"/>
      <c r="E421" s="320" t="s">
        <v>247</v>
      </c>
      <c r="F421" s="321"/>
      <c r="G421" s="321"/>
      <c r="H421" s="322"/>
      <c r="I421" s="361"/>
      <c r="J421" s="140">
        <f t="shared" si="13"/>
        <v>245</v>
      </c>
      <c r="K421" s="81" t="str">
        <f t="shared" si="14"/>
        <v/>
      </c>
      <c r="L421" s="147">
        <v>4</v>
      </c>
      <c r="M421" s="147">
        <v>35</v>
      </c>
      <c r="N421" s="147">
        <v>36</v>
      </c>
      <c r="O421" s="147">
        <v>16</v>
      </c>
      <c r="P421" s="147">
        <v>60</v>
      </c>
      <c r="Q421" s="147">
        <v>5</v>
      </c>
      <c r="R421" s="147">
        <v>10</v>
      </c>
      <c r="S421" s="147">
        <v>0</v>
      </c>
      <c r="T421" s="147">
        <v>37</v>
      </c>
      <c r="U421" s="147">
        <v>37</v>
      </c>
      <c r="V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1055</v>
      </c>
      <c r="O428" s="66" t="s">
        <v>1059</v>
      </c>
      <c r="P428" s="66" t="s">
        <v>1060</v>
      </c>
      <c r="Q428" s="66" t="s">
        <v>1061</v>
      </c>
      <c r="R428" s="66" t="s">
        <v>1063</v>
      </c>
      <c r="S428" s="66" t="s">
        <v>1068</v>
      </c>
      <c r="T428" s="66" t="s">
        <v>1070</v>
      </c>
      <c r="U428" s="66" t="s">
        <v>1072</v>
      </c>
      <c r="V428" s="66" t="s">
        <v>1074</v>
      </c>
    </row>
    <row r="429" spans="1:22"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1062</v>
      </c>
      <c r="R429" s="70" t="s">
        <v>1062</v>
      </c>
      <c r="S429" s="70" t="s">
        <v>1062</v>
      </c>
      <c r="T429" s="70" t="s">
        <v>1071</v>
      </c>
      <c r="U429" s="70" t="s">
        <v>1071</v>
      </c>
      <c r="V429" s="70" t="s">
        <v>1071</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6385</v>
      </c>
      <c r="K430" s="193" t="str">
        <f>IF(OR(COUNTIF(L430:V430,"未確認")&gt;0,COUNTIF(L430:V430,"~*")&gt;0),"※","")</f>
        <v/>
      </c>
      <c r="L430" s="147">
        <v>459</v>
      </c>
      <c r="M430" s="147">
        <v>952</v>
      </c>
      <c r="N430" s="147">
        <v>947</v>
      </c>
      <c r="O430" s="147">
        <v>1281</v>
      </c>
      <c r="P430" s="147">
        <v>841</v>
      </c>
      <c r="Q430" s="147">
        <v>777</v>
      </c>
      <c r="R430" s="147">
        <v>787</v>
      </c>
      <c r="S430" s="147">
        <v>214</v>
      </c>
      <c r="T430" s="147">
        <v>61</v>
      </c>
      <c r="U430" s="147">
        <v>61</v>
      </c>
      <c r="V430" s="147">
        <v>5</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65</v>
      </c>
      <c r="K431" s="193" t="str">
        <f>IF(OR(COUNTIF(L431:V431,"未確認")&gt;0,COUNTIF(L431:V431,"~*")&gt;0),"※","")</f>
        <v/>
      </c>
      <c r="L431" s="147">
        <v>0</v>
      </c>
      <c r="M431" s="147">
        <v>3</v>
      </c>
      <c r="N431" s="147">
        <v>4</v>
      </c>
      <c r="O431" s="147">
        <v>27</v>
      </c>
      <c r="P431" s="147">
        <v>10</v>
      </c>
      <c r="Q431" s="147">
        <v>6</v>
      </c>
      <c r="R431" s="147">
        <v>12</v>
      </c>
      <c r="S431" s="147">
        <v>3</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109</v>
      </c>
      <c r="K432" s="193" t="str">
        <f>IF(OR(COUNTIF(L432:V432,"未確認")&gt;0,COUNTIF(L432:V432,"~*")&gt;0),"※","")</f>
        <v/>
      </c>
      <c r="L432" s="147">
        <v>1</v>
      </c>
      <c r="M432" s="147">
        <v>12</v>
      </c>
      <c r="N432" s="147">
        <v>32</v>
      </c>
      <c r="O432" s="147">
        <v>21</v>
      </c>
      <c r="P432" s="147">
        <v>19</v>
      </c>
      <c r="Q432" s="147">
        <v>2</v>
      </c>
      <c r="R432" s="147">
        <v>14</v>
      </c>
      <c r="S432" s="147">
        <v>6</v>
      </c>
      <c r="T432" s="147">
        <v>2</v>
      </c>
      <c r="U432" s="147">
        <v>0</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6211</v>
      </c>
      <c r="K433" s="193" t="str">
        <f>IF(OR(COUNTIF(L433:V433,"未確認")&gt;0,COUNTIF(L433:V433,"~*")&gt;0),"※","")</f>
        <v/>
      </c>
      <c r="L433" s="147">
        <v>458</v>
      </c>
      <c r="M433" s="147">
        <v>937</v>
      </c>
      <c r="N433" s="147">
        <v>911</v>
      </c>
      <c r="O433" s="147">
        <v>1233</v>
      </c>
      <c r="P433" s="147">
        <v>812</v>
      </c>
      <c r="Q433" s="147">
        <v>769</v>
      </c>
      <c r="R433" s="147">
        <v>761</v>
      </c>
      <c r="S433" s="147">
        <v>205</v>
      </c>
      <c r="T433" s="147">
        <v>59</v>
      </c>
      <c r="U433" s="147">
        <v>61</v>
      </c>
      <c r="V433" s="147">
        <v>5</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1055</v>
      </c>
      <c r="O441" s="66" t="s">
        <v>1059</v>
      </c>
      <c r="P441" s="66" t="s">
        <v>1060</v>
      </c>
      <c r="Q441" s="66" t="s">
        <v>1061</v>
      </c>
      <c r="R441" s="66" t="s">
        <v>1063</v>
      </c>
      <c r="S441" s="66" t="s">
        <v>1068</v>
      </c>
      <c r="T441" s="66" t="s">
        <v>1070</v>
      </c>
      <c r="U441" s="66" t="s">
        <v>1072</v>
      </c>
      <c r="V441" s="66" t="s">
        <v>1074</v>
      </c>
    </row>
    <row r="442" spans="1:22"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1062</v>
      </c>
      <c r="R442" s="70" t="s">
        <v>1062</v>
      </c>
      <c r="S442" s="70" t="s">
        <v>1062</v>
      </c>
      <c r="T442" s="70" t="s">
        <v>1071</v>
      </c>
      <c r="U442" s="70" t="s">
        <v>1071</v>
      </c>
      <c r="V442" s="70" t="s">
        <v>1071</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1055</v>
      </c>
      <c r="O466" s="66" t="s">
        <v>1059</v>
      </c>
      <c r="P466" s="66" t="s">
        <v>1060</v>
      </c>
      <c r="Q466" s="66" t="s">
        <v>1061</v>
      </c>
      <c r="R466" s="66" t="s">
        <v>1063</v>
      </c>
      <c r="S466" s="66" t="s">
        <v>1068</v>
      </c>
      <c r="T466" s="66" t="s">
        <v>1070</v>
      </c>
      <c r="U466" s="66" t="s">
        <v>1072</v>
      </c>
      <c r="V466" s="66" t="s">
        <v>1074</v>
      </c>
    </row>
    <row r="467" spans="1:22"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1062</v>
      </c>
      <c r="R467" s="70" t="s">
        <v>1062</v>
      </c>
      <c r="S467" s="70" t="s">
        <v>1062</v>
      </c>
      <c r="T467" s="70" t="s">
        <v>1071</v>
      </c>
      <c r="U467" s="70" t="s">
        <v>1071</v>
      </c>
      <c r="V467" s="70" t="s">
        <v>1071</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181</v>
      </c>
      <c r="K468" s="201" t="str">
        <f t="shared" ref="K468:K475" si="16">IF(OR(COUNTIF(L468:V468,"未確認")&gt;0,COUNTIF(L468:V468,"*")&gt;0),"※","")</f>
        <v>※</v>
      </c>
      <c r="L468" s="117">
        <v>19</v>
      </c>
      <c r="M468" s="117">
        <v>50</v>
      </c>
      <c r="N468" s="117">
        <v>14</v>
      </c>
      <c r="O468" s="117">
        <v>29</v>
      </c>
      <c r="P468" s="117">
        <v>22</v>
      </c>
      <c r="Q468" s="117">
        <v>22</v>
      </c>
      <c r="R468" s="117">
        <v>25</v>
      </c>
      <c r="S468" s="117">
        <v>0</v>
      </c>
      <c r="T468" s="117" t="s">
        <v>541</v>
      </c>
      <c r="U468" s="117" t="s">
        <v>541</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t="s">
        <v>541</v>
      </c>
      <c r="N469" s="117">
        <v>0</v>
      </c>
      <c r="O469" s="117" t="s">
        <v>541</v>
      </c>
      <c r="P469" s="117">
        <v>0</v>
      </c>
      <c r="Q469" s="117">
        <v>0</v>
      </c>
      <c r="R469" s="117">
        <v>0</v>
      </c>
      <c r="S469" s="117">
        <v>0</v>
      </c>
      <c r="T469" s="117">
        <v>0</v>
      </c>
      <c r="U469" s="117" t="s">
        <v>541</v>
      </c>
      <c r="V469" s="117">
        <v>0</v>
      </c>
    </row>
    <row r="470" spans="1:22" ht="34.5" customHeight="1">
      <c r="A470" s="252" t="s">
        <v>813</v>
      </c>
      <c r="B470" s="1"/>
      <c r="C470" s="202"/>
      <c r="D470" s="356"/>
      <c r="E470" s="320" t="s">
        <v>286</v>
      </c>
      <c r="F470" s="321"/>
      <c r="G470" s="321"/>
      <c r="H470" s="322"/>
      <c r="I470" s="354"/>
      <c r="J470" s="116">
        <f t="shared" si="17"/>
        <v>19</v>
      </c>
      <c r="K470" s="201" t="str">
        <f t="shared" si="16"/>
        <v>※</v>
      </c>
      <c r="L470" s="117" t="s">
        <v>541</v>
      </c>
      <c r="M470" s="117">
        <v>19</v>
      </c>
      <c r="N470" s="117">
        <v>0</v>
      </c>
      <c r="O470" s="117">
        <v>0</v>
      </c>
      <c r="P470" s="117">
        <v>0</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55</v>
      </c>
      <c r="K472" s="201" t="str">
        <f t="shared" si="16"/>
        <v>※</v>
      </c>
      <c r="L472" s="117">
        <v>0</v>
      </c>
      <c r="M472" s="117">
        <v>0</v>
      </c>
      <c r="N472" s="117" t="s">
        <v>541</v>
      </c>
      <c r="O472" s="117">
        <v>16</v>
      </c>
      <c r="P472" s="117" t="s">
        <v>541</v>
      </c>
      <c r="Q472" s="117">
        <v>25</v>
      </c>
      <c r="R472" s="117">
        <v>14</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t="s">
        <v>541</v>
      </c>
      <c r="P473" s="117">
        <v>0</v>
      </c>
      <c r="Q473" s="117">
        <v>0</v>
      </c>
      <c r="R473" s="117" t="s">
        <v>541</v>
      </c>
      <c r="S473" s="117">
        <v>0</v>
      </c>
      <c r="T473" s="117">
        <v>0</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t="s">
        <v>541</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t="str">
        <f t="shared" si="17"/>
        <v>*</v>
      </c>
      <c r="K476" s="201" t="str">
        <f>IF(OR(COUNTIF(L476:V476,"未確認")&gt;0,COUNTIF(L476:V476,"~")&gt;0),"※","")</f>
        <v/>
      </c>
      <c r="L476" s="117" t="s">
        <v>541</v>
      </c>
      <c r="M476" s="117" t="s">
        <v>541</v>
      </c>
      <c r="N476" s="117">
        <v>0</v>
      </c>
      <c r="O476" s="117" t="s">
        <v>541</v>
      </c>
      <c r="P476" s="117" t="s">
        <v>541</v>
      </c>
      <c r="Q476" s="117">
        <v>0</v>
      </c>
      <c r="R476" s="117" t="s">
        <v>541</v>
      </c>
      <c r="S476" s="117">
        <v>0</v>
      </c>
      <c r="T476" s="117" t="s">
        <v>541</v>
      </c>
      <c r="U476" s="117">
        <v>0</v>
      </c>
      <c r="V476" s="117">
        <v>0</v>
      </c>
    </row>
    <row r="477" spans="1:22" ht="34.5" customHeight="1">
      <c r="A477" s="252" t="s">
        <v>820</v>
      </c>
      <c r="B477" s="1"/>
      <c r="C477" s="202"/>
      <c r="D477" s="356"/>
      <c r="E477" s="320" t="s">
        <v>293</v>
      </c>
      <c r="F477" s="321"/>
      <c r="G477" s="321"/>
      <c r="H477" s="322"/>
      <c r="I477" s="354"/>
      <c r="J477" s="116">
        <f t="shared" si="17"/>
        <v>59</v>
      </c>
      <c r="K477" s="201" t="str">
        <f t="shared" ref="K477:K496" si="18">IF(OR(COUNTIF(L477:V477,"未確認")&gt;0,COUNTIF(L477:V477,"*")&gt;0),"※","")</f>
        <v>※</v>
      </c>
      <c r="L477" s="117" t="s">
        <v>541</v>
      </c>
      <c r="M477" s="117">
        <v>23</v>
      </c>
      <c r="N477" s="117">
        <v>10</v>
      </c>
      <c r="O477" s="117">
        <v>0</v>
      </c>
      <c r="P477" s="117">
        <v>26</v>
      </c>
      <c r="Q477" s="117" t="s">
        <v>541</v>
      </c>
      <c r="R477" s="117" t="s">
        <v>541</v>
      </c>
      <c r="S477" s="117">
        <v>0</v>
      </c>
      <c r="T477" s="117">
        <v>0</v>
      </c>
      <c r="U477" s="117">
        <v>0</v>
      </c>
      <c r="V477" s="117" t="s">
        <v>541</v>
      </c>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10</v>
      </c>
      <c r="K479" s="201" t="str">
        <f t="shared" si="18"/>
        <v/>
      </c>
      <c r="L479" s="117">
        <v>10</v>
      </c>
      <c r="M479" s="117">
        <v>0</v>
      </c>
      <c r="N479" s="117">
        <v>0</v>
      </c>
      <c r="O479" s="117">
        <v>0</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55</v>
      </c>
      <c r="K481" s="201" t="str">
        <f t="shared" si="18"/>
        <v>※</v>
      </c>
      <c r="L481" s="117">
        <v>13</v>
      </c>
      <c r="M481" s="117">
        <v>42</v>
      </c>
      <c r="N481" s="117" t="s">
        <v>541</v>
      </c>
      <c r="O481" s="117" t="s">
        <v>541</v>
      </c>
      <c r="P481" s="117">
        <v>0</v>
      </c>
      <c r="Q481" s="117">
        <v>0</v>
      </c>
      <c r="R481" s="117">
        <v>0</v>
      </c>
      <c r="S481" s="117">
        <v>0</v>
      </c>
      <c r="T481" s="117">
        <v>0</v>
      </c>
      <c r="U481" s="117">
        <v>0</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t="s">
        <v>541</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18</v>
      </c>
      <c r="K483" s="201" t="str">
        <f t="shared" si="18"/>
        <v>※</v>
      </c>
      <c r="L483" s="117" t="s">
        <v>541</v>
      </c>
      <c r="M483" s="117">
        <v>18</v>
      </c>
      <c r="N483" s="117">
        <v>0</v>
      </c>
      <c r="O483" s="117">
        <v>0</v>
      </c>
      <c r="P483" s="117">
        <v>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t="s">
        <v>541</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20</v>
      </c>
      <c r="K490" s="201" t="str">
        <f t="shared" si="18"/>
        <v>※</v>
      </c>
      <c r="L490" s="117">
        <v>0</v>
      </c>
      <c r="M490" s="117">
        <v>20</v>
      </c>
      <c r="N490" s="117" t="s">
        <v>541</v>
      </c>
      <c r="O490" s="117">
        <v>0</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11</v>
      </c>
      <c r="K496" s="201" t="str">
        <f t="shared" si="18"/>
        <v/>
      </c>
      <c r="L496" s="117">
        <v>0</v>
      </c>
      <c r="M496" s="117">
        <v>11</v>
      </c>
      <c r="N496" s="117">
        <v>0</v>
      </c>
      <c r="O496" s="117">
        <v>0</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1055</v>
      </c>
      <c r="O502" s="66" t="s">
        <v>1059</v>
      </c>
      <c r="P502" s="66" t="s">
        <v>1060</v>
      </c>
      <c r="Q502" s="66" t="s">
        <v>1061</v>
      </c>
      <c r="R502" s="66" t="s">
        <v>1063</v>
      </c>
      <c r="S502" s="66" t="s">
        <v>1068</v>
      </c>
      <c r="T502" s="66" t="s">
        <v>1070</v>
      </c>
      <c r="U502" s="66" t="s">
        <v>1072</v>
      </c>
      <c r="V502" s="66" t="s">
        <v>1074</v>
      </c>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1062</v>
      </c>
      <c r="R503" s="70" t="s">
        <v>1062</v>
      </c>
      <c r="S503" s="70" t="s">
        <v>1062</v>
      </c>
      <c r="T503" s="70" t="s">
        <v>1071</v>
      </c>
      <c r="U503" s="70" t="s">
        <v>1071</v>
      </c>
      <c r="V503" s="70" t="s">
        <v>1071</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t="s">
        <v>541</v>
      </c>
      <c r="N504" s="117" t="s">
        <v>541</v>
      </c>
      <c r="O504" s="117">
        <v>0</v>
      </c>
      <c r="P504" s="117" t="s">
        <v>541</v>
      </c>
      <c r="Q504" s="117">
        <v>0</v>
      </c>
      <c r="R504" s="117">
        <v>0</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32</v>
      </c>
      <c r="K505" s="201" t="str">
        <f t="shared" si="21"/>
        <v>※</v>
      </c>
      <c r="L505" s="117" t="s">
        <v>541</v>
      </c>
      <c r="M505" s="117">
        <v>20</v>
      </c>
      <c r="N505" s="117" t="s">
        <v>541</v>
      </c>
      <c r="O505" s="117" t="s">
        <v>541</v>
      </c>
      <c r="P505" s="117">
        <v>12</v>
      </c>
      <c r="Q505" s="117">
        <v>0</v>
      </c>
      <c r="R505" s="117">
        <v>0</v>
      </c>
      <c r="S505" s="117">
        <v>0</v>
      </c>
      <c r="T505" s="117">
        <v>0</v>
      </c>
      <c r="U505" s="117">
        <v>0</v>
      </c>
      <c r="V505" s="117">
        <v>0</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v>0</v>
      </c>
    </row>
    <row r="507" spans="1:22" ht="56.1" customHeight="1">
      <c r="A507" s="252" t="s">
        <v>838</v>
      </c>
      <c r="B507" s="204"/>
      <c r="C507" s="320" t="s">
        <v>314</v>
      </c>
      <c r="D507" s="321"/>
      <c r="E507" s="321"/>
      <c r="F507" s="321"/>
      <c r="G507" s="321"/>
      <c r="H507" s="322"/>
      <c r="I507" s="122" t="s">
        <v>315</v>
      </c>
      <c r="J507" s="116">
        <f t="shared" si="20"/>
        <v>31</v>
      </c>
      <c r="K507" s="201" t="str">
        <f t="shared" si="21"/>
        <v>※</v>
      </c>
      <c r="L507" s="117">
        <v>0</v>
      </c>
      <c r="M507" s="117" t="s">
        <v>541</v>
      </c>
      <c r="N507" s="117" t="s">
        <v>541</v>
      </c>
      <c r="O507" s="117">
        <v>31</v>
      </c>
      <c r="P507" s="117" t="s">
        <v>541</v>
      </c>
      <c r="Q507" s="117">
        <v>0</v>
      </c>
      <c r="R507" s="117">
        <v>0</v>
      </c>
      <c r="S507" s="117">
        <v>0</v>
      </c>
      <c r="T507" s="117">
        <v>0</v>
      </c>
      <c r="U507" s="117">
        <v>0</v>
      </c>
      <c r="V507" s="117">
        <v>0</v>
      </c>
    </row>
    <row r="508" spans="1:22" ht="71.25">
      <c r="A508" s="252" t="s">
        <v>839</v>
      </c>
      <c r="B508" s="204"/>
      <c r="C508" s="320" t="s">
        <v>316</v>
      </c>
      <c r="D508" s="321"/>
      <c r="E508" s="321"/>
      <c r="F508" s="321"/>
      <c r="G508" s="321"/>
      <c r="H508" s="322"/>
      <c r="I508" s="122" t="s">
        <v>317</v>
      </c>
      <c r="J508" s="116">
        <f t="shared" si="20"/>
        <v>21</v>
      </c>
      <c r="K508" s="201" t="str">
        <f t="shared" si="21"/>
        <v>※</v>
      </c>
      <c r="L508" s="117">
        <v>0</v>
      </c>
      <c r="M508" s="117">
        <v>21</v>
      </c>
      <c r="N508" s="117">
        <v>0</v>
      </c>
      <c r="O508" s="117" t="s">
        <v>541</v>
      </c>
      <c r="P508" s="117" t="s">
        <v>541</v>
      </c>
      <c r="Q508" s="117" t="s">
        <v>541</v>
      </c>
      <c r="R508" s="117">
        <v>0</v>
      </c>
      <c r="S508" s="117" t="s">
        <v>541</v>
      </c>
      <c r="T508" s="117" t="s">
        <v>541</v>
      </c>
      <c r="U508" s="117" t="s">
        <v>541</v>
      </c>
      <c r="V508" s="117" t="s">
        <v>541</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1055</v>
      </c>
      <c r="O514" s="66" t="s">
        <v>1059</v>
      </c>
      <c r="P514" s="66" t="s">
        <v>1060</v>
      </c>
      <c r="Q514" s="66" t="s">
        <v>1061</v>
      </c>
      <c r="R514" s="66" t="s">
        <v>1063</v>
      </c>
      <c r="S514" s="66" t="s">
        <v>1068</v>
      </c>
      <c r="T514" s="66" t="s">
        <v>1070</v>
      </c>
      <c r="U514" s="66" t="s">
        <v>1072</v>
      </c>
      <c r="V514" s="66" t="s">
        <v>1074</v>
      </c>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1062</v>
      </c>
      <c r="R515" s="70" t="s">
        <v>1062</v>
      </c>
      <c r="S515" s="70" t="s">
        <v>1062</v>
      </c>
      <c r="T515" s="70" t="s">
        <v>1071</v>
      </c>
      <c r="U515" s="70" t="s">
        <v>1071</v>
      </c>
      <c r="V515" s="70" t="s">
        <v>1071</v>
      </c>
    </row>
    <row r="516" spans="1:22" s="115" customFormat="1" ht="57">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t="s">
        <v>541</v>
      </c>
      <c r="P516" s="117">
        <v>0</v>
      </c>
      <c r="Q516" s="117">
        <v>0</v>
      </c>
      <c r="R516" s="117">
        <v>0</v>
      </c>
      <c r="S516" s="117">
        <v>0</v>
      </c>
      <c r="T516" s="117">
        <v>0</v>
      </c>
      <c r="U516" s="117">
        <v>0</v>
      </c>
      <c r="V516" s="117">
        <v>0</v>
      </c>
    </row>
    <row r="517" spans="1:22" s="115" customFormat="1" ht="71.25">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1055</v>
      </c>
      <c r="O520" s="66" t="s">
        <v>1059</v>
      </c>
      <c r="P520" s="66" t="s">
        <v>1060</v>
      </c>
      <c r="Q520" s="66" t="s">
        <v>1061</v>
      </c>
      <c r="R520" s="66" t="s">
        <v>1063</v>
      </c>
      <c r="S520" s="66" t="s">
        <v>1068</v>
      </c>
      <c r="T520" s="66" t="s">
        <v>1070</v>
      </c>
      <c r="U520" s="66" t="s">
        <v>1072</v>
      </c>
      <c r="V520" s="66" t="s">
        <v>1074</v>
      </c>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1062</v>
      </c>
      <c r="R521" s="70" t="s">
        <v>1062</v>
      </c>
      <c r="S521" s="70" t="s">
        <v>1062</v>
      </c>
      <c r="T521" s="70" t="s">
        <v>1071</v>
      </c>
      <c r="U521" s="70" t="s">
        <v>1071</v>
      </c>
      <c r="V521" s="70" t="s">
        <v>1071</v>
      </c>
    </row>
    <row r="522" spans="1:22" s="115" customFormat="1" ht="71.25">
      <c r="A522" s="252" t="s">
        <v>845</v>
      </c>
      <c r="B522" s="204"/>
      <c r="C522" s="347" t="s">
        <v>330</v>
      </c>
      <c r="D522" s="348"/>
      <c r="E522" s="348"/>
      <c r="F522" s="348"/>
      <c r="G522" s="348"/>
      <c r="H522" s="349"/>
      <c r="I522" s="122" t="s">
        <v>331</v>
      </c>
      <c r="J522" s="205">
        <f>IF(SUM(L522:V522)=0,IF(COUNTIF(L522:V522,"未確認")&gt;0,"未確認",IF(COUNTIF(L522:V522,"~*")&gt;0,"*",SUM(L522:V522))),SUM(L522:V522))</f>
        <v>0</v>
      </c>
      <c r="K522" s="201" t="str">
        <f>IF(OR(COUNTIF(L522:V522,"未確認")&gt;0,COUNTIF(L522:V522,"*")&gt;0),"※","")</f>
        <v/>
      </c>
      <c r="L522" s="117">
        <v>0</v>
      </c>
      <c r="M522" s="117">
        <v>0</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1055</v>
      </c>
      <c r="O525" s="66" t="s">
        <v>1059</v>
      </c>
      <c r="P525" s="66" t="s">
        <v>1060</v>
      </c>
      <c r="Q525" s="66" t="s">
        <v>1061</v>
      </c>
      <c r="R525" s="66" t="s">
        <v>1063</v>
      </c>
      <c r="S525" s="66" t="s">
        <v>1068</v>
      </c>
      <c r="T525" s="66" t="s">
        <v>1070</v>
      </c>
      <c r="U525" s="66" t="s">
        <v>1072</v>
      </c>
      <c r="V525" s="66" t="s">
        <v>1074</v>
      </c>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1062</v>
      </c>
      <c r="R526" s="70" t="s">
        <v>1062</v>
      </c>
      <c r="S526" s="70" t="s">
        <v>1062</v>
      </c>
      <c r="T526" s="70" t="s">
        <v>1071</v>
      </c>
      <c r="U526" s="70" t="s">
        <v>1071</v>
      </c>
      <c r="V526" s="70" t="s">
        <v>1071</v>
      </c>
    </row>
    <row r="527" spans="1:22" s="91" customFormat="1" ht="34.5" customHeight="1">
      <c r="A527" s="251" t="s">
        <v>846</v>
      </c>
      <c r="B527" s="204"/>
      <c r="C527" s="320" t="s">
        <v>333</v>
      </c>
      <c r="D527" s="321"/>
      <c r="E527" s="321"/>
      <c r="F527" s="321"/>
      <c r="G527" s="321"/>
      <c r="H527" s="322"/>
      <c r="I527" s="122" t="s">
        <v>334</v>
      </c>
      <c r="J527" s="116" t="str">
        <f>IF(SUM(L527:V527)=0,IF(COUNTIF(L527:V527,"未確認")&gt;0,"未確認",IF(COUNTIF(L527:V527,"~*")&gt;0,"*",SUM(L527:V527))),SUM(L527:V527))</f>
        <v>*</v>
      </c>
      <c r="K527" s="201" t="str">
        <f>IF(OR(COUNTIF(L527:V527,"未確認")&gt;0,COUNTIF(L527:V527,"*")&gt;0),"※","")</f>
        <v>※</v>
      </c>
      <c r="L527" s="117" t="s">
        <v>540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1055</v>
      </c>
      <c r="O530" s="66" t="s">
        <v>1059</v>
      </c>
      <c r="P530" s="66" t="s">
        <v>1060</v>
      </c>
      <c r="Q530" s="66" t="s">
        <v>1061</v>
      </c>
      <c r="R530" s="66" t="s">
        <v>1063</v>
      </c>
      <c r="S530" s="66" t="s">
        <v>1068</v>
      </c>
      <c r="T530" s="66" t="s">
        <v>1070</v>
      </c>
      <c r="U530" s="66" t="s">
        <v>1072</v>
      </c>
      <c r="V530" s="66" t="s">
        <v>1074</v>
      </c>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1062</v>
      </c>
      <c r="R531" s="70" t="s">
        <v>1062</v>
      </c>
      <c r="S531" s="70" t="s">
        <v>1062</v>
      </c>
      <c r="T531" s="70" t="s">
        <v>1071</v>
      </c>
      <c r="U531" s="70" t="s">
        <v>1071</v>
      </c>
      <c r="V531" s="70" t="s">
        <v>1071</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v>0</v>
      </c>
      <c r="O534" s="117">
        <v>0</v>
      </c>
      <c r="P534" s="117" t="s">
        <v>541</v>
      </c>
      <c r="Q534" s="117" t="s">
        <v>541</v>
      </c>
      <c r="R534" s="117" t="s">
        <v>541</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1055</v>
      </c>
      <c r="O543" s="66" t="s">
        <v>1059</v>
      </c>
      <c r="P543" s="66" t="s">
        <v>1060</v>
      </c>
      <c r="Q543" s="66" t="s">
        <v>1061</v>
      </c>
      <c r="R543" s="66" t="s">
        <v>1063</v>
      </c>
      <c r="S543" s="66" t="s">
        <v>1068</v>
      </c>
      <c r="T543" s="66" t="s">
        <v>1070</v>
      </c>
      <c r="U543" s="66" t="s">
        <v>1072</v>
      </c>
      <c r="V543" s="66" t="s">
        <v>1074</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1062</v>
      </c>
      <c r="R544" s="70" t="s">
        <v>1062</v>
      </c>
      <c r="S544" s="70" t="s">
        <v>1062</v>
      </c>
      <c r="T544" s="70" t="s">
        <v>1071</v>
      </c>
      <c r="U544" s="70" t="s">
        <v>1071</v>
      </c>
      <c r="V544" s="70" t="s">
        <v>1071</v>
      </c>
    </row>
    <row r="545" spans="1:22" s="115" customFormat="1" ht="69.95"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t="s">
        <v>541</v>
      </c>
      <c r="Q555" s="117">
        <v>0</v>
      </c>
      <c r="R555" s="117">
        <v>0</v>
      </c>
      <c r="S555" s="117">
        <v>0</v>
      </c>
      <c r="T555" s="117" t="s">
        <v>541</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1066</v>
      </c>
      <c r="T558" s="211" t="s">
        <v>1066</v>
      </c>
      <c r="U558" s="211" t="s">
        <v>1066</v>
      </c>
      <c r="V558" s="211" t="s">
        <v>1066</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34</v>
      </c>
      <c r="M560" s="211">
        <v>43.1</v>
      </c>
      <c r="N560" s="211">
        <v>50.7</v>
      </c>
      <c r="O560" s="211">
        <v>53.6</v>
      </c>
      <c r="P560" s="211">
        <v>57.7</v>
      </c>
      <c r="Q560" s="211" t="s">
        <v>533</v>
      </c>
      <c r="R560" s="211" t="s">
        <v>533</v>
      </c>
      <c r="S560" s="211" t="s">
        <v>533</v>
      </c>
      <c r="T560" s="211" t="s">
        <v>533</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v>19.8</v>
      </c>
      <c r="M561" s="211">
        <v>28.3</v>
      </c>
      <c r="N561" s="211">
        <v>29.2</v>
      </c>
      <c r="O561" s="211">
        <v>30.9</v>
      </c>
      <c r="P561" s="211">
        <v>33.799999999999997</v>
      </c>
      <c r="Q561" s="211" t="s">
        <v>533</v>
      </c>
      <c r="R561" s="211" t="s">
        <v>533</v>
      </c>
      <c r="S561" s="211" t="s">
        <v>533</v>
      </c>
      <c r="T561" s="211" t="s">
        <v>533</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v>15.8</v>
      </c>
      <c r="M562" s="211">
        <v>13.9</v>
      </c>
      <c r="N562" s="211">
        <v>25.1</v>
      </c>
      <c r="O562" s="211">
        <v>21.8</v>
      </c>
      <c r="P562" s="211">
        <v>23.6</v>
      </c>
      <c r="Q562" s="211" t="s">
        <v>533</v>
      </c>
      <c r="R562" s="211" t="s">
        <v>533</v>
      </c>
      <c r="S562" s="211" t="s">
        <v>533</v>
      </c>
      <c r="T562" s="211" t="s">
        <v>533</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v>9.4</v>
      </c>
      <c r="M563" s="211">
        <v>14.1</v>
      </c>
      <c r="N563" s="211">
        <v>7.7</v>
      </c>
      <c r="O563" s="211">
        <v>12.2</v>
      </c>
      <c r="P563" s="211">
        <v>16.600000000000001</v>
      </c>
      <c r="Q563" s="211" t="s">
        <v>533</v>
      </c>
      <c r="R563" s="211" t="s">
        <v>533</v>
      </c>
      <c r="S563" s="211" t="s">
        <v>533</v>
      </c>
      <c r="T563" s="211" t="s">
        <v>533</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v>11.8</v>
      </c>
      <c r="M564" s="211">
        <v>13</v>
      </c>
      <c r="N564" s="211">
        <v>1.5</v>
      </c>
      <c r="O564" s="211">
        <v>3.9</v>
      </c>
      <c r="P564" s="211">
        <v>1.3</v>
      </c>
      <c r="Q564" s="211" t="s">
        <v>533</v>
      </c>
      <c r="R564" s="211" t="s">
        <v>533</v>
      </c>
      <c r="S564" s="211" t="s">
        <v>533</v>
      </c>
      <c r="T564" s="211" t="s">
        <v>533</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v>13.7</v>
      </c>
      <c r="M565" s="211">
        <v>9.9</v>
      </c>
      <c r="N565" s="211">
        <v>28.8</v>
      </c>
      <c r="O565" s="211">
        <v>30.2</v>
      </c>
      <c r="P565" s="211">
        <v>30.7</v>
      </c>
      <c r="Q565" s="211" t="s">
        <v>533</v>
      </c>
      <c r="R565" s="211" t="s">
        <v>533</v>
      </c>
      <c r="S565" s="211" t="s">
        <v>533</v>
      </c>
      <c r="T565" s="211" t="s">
        <v>533</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v>26.5</v>
      </c>
      <c r="M566" s="211">
        <v>28.9</v>
      </c>
      <c r="N566" s="211">
        <v>35.9</v>
      </c>
      <c r="O566" s="211">
        <v>37.9</v>
      </c>
      <c r="P566" s="211">
        <v>42.6</v>
      </c>
      <c r="Q566" s="211" t="s">
        <v>533</v>
      </c>
      <c r="R566" s="211" t="s">
        <v>533</v>
      </c>
      <c r="S566" s="211" t="s">
        <v>533</v>
      </c>
      <c r="T566" s="211" t="s">
        <v>533</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13.9</v>
      </c>
      <c r="R568" s="211">
        <v>12.8</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7.7</v>
      </c>
      <c r="R569" s="211">
        <v>4.8</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5.7</v>
      </c>
      <c r="R570" s="211">
        <v>0.6</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1.3</v>
      </c>
      <c r="R571" s="211">
        <v>0.5</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v>0</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10.199999999999999</v>
      </c>
      <c r="R573" s="211">
        <v>4.2</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11</v>
      </c>
      <c r="R574" s="211">
        <v>5</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34</v>
      </c>
      <c r="M576" s="211">
        <v>43.1</v>
      </c>
      <c r="N576" s="211">
        <v>50.7</v>
      </c>
      <c r="O576" s="211">
        <v>53.6</v>
      </c>
      <c r="P576" s="211">
        <v>57.7</v>
      </c>
      <c r="Q576" s="211">
        <v>13.9</v>
      </c>
      <c r="R576" s="211">
        <v>12.8</v>
      </c>
      <c r="S576" s="211" t="s">
        <v>533</v>
      </c>
      <c r="T576" s="211" t="s">
        <v>533</v>
      </c>
      <c r="U576" s="211" t="s">
        <v>533</v>
      </c>
      <c r="V576" s="211">
        <v>0</v>
      </c>
    </row>
    <row r="577" spans="1:22" s="91" customFormat="1" ht="34.5" customHeight="1">
      <c r="A577" s="251" t="s">
        <v>885</v>
      </c>
      <c r="B577" s="119"/>
      <c r="C577" s="209"/>
      <c r="D577" s="331" t="s">
        <v>377</v>
      </c>
      <c r="E577" s="342"/>
      <c r="F577" s="342"/>
      <c r="G577" s="342"/>
      <c r="H577" s="332"/>
      <c r="I577" s="343"/>
      <c r="J577" s="207"/>
      <c r="K577" s="210"/>
      <c r="L577" s="211">
        <v>19.8</v>
      </c>
      <c r="M577" s="211">
        <v>28.3</v>
      </c>
      <c r="N577" s="211">
        <v>29.2</v>
      </c>
      <c r="O577" s="211">
        <v>30.9</v>
      </c>
      <c r="P577" s="211">
        <v>33.799999999999997</v>
      </c>
      <c r="Q577" s="211">
        <v>7.7</v>
      </c>
      <c r="R577" s="211">
        <v>4.8</v>
      </c>
      <c r="S577" s="211" t="s">
        <v>533</v>
      </c>
      <c r="T577" s="211" t="s">
        <v>533</v>
      </c>
      <c r="U577" s="211" t="s">
        <v>533</v>
      </c>
      <c r="V577" s="211">
        <v>0</v>
      </c>
    </row>
    <row r="578" spans="1:22" s="91" customFormat="1" ht="34.5" customHeight="1">
      <c r="A578" s="251" t="s">
        <v>886</v>
      </c>
      <c r="B578" s="119"/>
      <c r="C578" s="209"/>
      <c r="D578" s="331" t="s">
        <v>992</v>
      </c>
      <c r="E578" s="342"/>
      <c r="F578" s="342"/>
      <c r="G578" s="342"/>
      <c r="H578" s="332"/>
      <c r="I578" s="343"/>
      <c r="J578" s="207"/>
      <c r="K578" s="210"/>
      <c r="L578" s="211">
        <v>15.8</v>
      </c>
      <c r="M578" s="211">
        <v>13.9</v>
      </c>
      <c r="N578" s="211">
        <v>25.1</v>
      </c>
      <c r="O578" s="211">
        <v>21.8</v>
      </c>
      <c r="P578" s="211">
        <v>23.6</v>
      </c>
      <c r="Q578" s="211">
        <v>5.7</v>
      </c>
      <c r="R578" s="211">
        <v>0.6</v>
      </c>
      <c r="S578" s="211" t="s">
        <v>533</v>
      </c>
      <c r="T578" s="211" t="s">
        <v>533</v>
      </c>
      <c r="U578" s="211" t="s">
        <v>533</v>
      </c>
      <c r="V578" s="211">
        <v>0</v>
      </c>
    </row>
    <row r="579" spans="1:22" s="91" customFormat="1" ht="34.5" customHeight="1">
      <c r="A579" s="251" t="s">
        <v>887</v>
      </c>
      <c r="B579" s="119"/>
      <c r="C579" s="209"/>
      <c r="D579" s="331" t="s">
        <v>379</v>
      </c>
      <c r="E579" s="342"/>
      <c r="F579" s="342"/>
      <c r="G579" s="342"/>
      <c r="H579" s="332"/>
      <c r="I579" s="343"/>
      <c r="J579" s="207"/>
      <c r="K579" s="210"/>
      <c r="L579" s="211">
        <v>9.4</v>
      </c>
      <c r="M579" s="211">
        <v>14.1</v>
      </c>
      <c r="N579" s="211">
        <v>7.7</v>
      </c>
      <c r="O579" s="211">
        <v>12.2</v>
      </c>
      <c r="P579" s="211">
        <v>16.600000000000001</v>
      </c>
      <c r="Q579" s="211">
        <v>1.3</v>
      </c>
      <c r="R579" s="211">
        <v>0.5</v>
      </c>
      <c r="S579" s="211" t="s">
        <v>533</v>
      </c>
      <c r="T579" s="211" t="s">
        <v>533</v>
      </c>
      <c r="U579" s="211" t="s">
        <v>533</v>
      </c>
      <c r="V579" s="211">
        <v>0</v>
      </c>
    </row>
    <row r="580" spans="1:22" s="91" customFormat="1" ht="34.5" customHeight="1">
      <c r="A580" s="251" t="s">
        <v>888</v>
      </c>
      <c r="B580" s="119"/>
      <c r="C580" s="209"/>
      <c r="D580" s="331" t="s">
        <v>380</v>
      </c>
      <c r="E580" s="342"/>
      <c r="F580" s="342"/>
      <c r="G580" s="342"/>
      <c r="H580" s="332"/>
      <c r="I580" s="343"/>
      <c r="J580" s="207"/>
      <c r="K580" s="210"/>
      <c r="L580" s="211">
        <v>11.8</v>
      </c>
      <c r="M580" s="211">
        <v>13</v>
      </c>
      <c r="N580" s="211">
        <v>1.5</v>
      </c>
      <c r="O580" s="211">
        <v>3.9</v>
      </c>
      <c r="P580" s="211">
        <v>1.3</v>
      </c>
      <c r="Q580" s="211">
        <v>0</v>
      </c>
      <c r="R580" s="211">
        <v>0</v>
      </c>
      <c r="S580" s="211" t="s">
        <v>533</v>
      </c>
      <c r="T580" s="211" t="s">
        <v>533</v>
      </c>
      <c r="U580" s="211" t="s">
        <v>533</v>
      </c>
      <c r="V580" s="211">
        <v>0</v>
      </c>
    </row>
    <row r="581" spans="1:22" s="91" customFormat="1" ht="34.5" customHeight="1">
      <c r="A581" s="251" t="s">
        <v>889</v>
      </c>
      <c r="B581" s="119"/>
      <c r="C581" s="209"/>
      <c r="D581" s="331" t="s">
        <v>869</v>
      </c>
      <c r="E581" s="342"/>
      <c r="F581" s="342"/>
      <c r="G581" s="342"/>
      <c r="H581" s="332"/>
      <c r="I581" s="343"/>
      <c r="J581" s="207"/>
      <c r="K581" s="210"/>
      <c r="L581" s="211">
        <v>13.7</v>
      </c>
      <c r="M581" s="211">
        <v>9.9</v>
      </c>
      <c r="N581" s="211">
        <v>28.8</v>
      </c>
      <c r="O581" s="211">
        <v>30.2</v>
      </c>
      <c r="P581" s="211">
        <v>30.7</v>
      </c>
      <c r="Q581" s="211">
        <v>10.199999999999999</v>
      </c>
      <c r="R581" s="211">
        <v>4.2</v>
      </c>
      <c r="S581" s="211" t="s">
        <v>533</v>
      </c>
      <c r="T581" s="211" t="s">
        <v>533</v>
      </c>
      <c r="U581" s="211" t="s">
        <v>533</v>
      </c>
      <c r="V581" s="211">
        <v>0</v>
      </c>
    </row>
    <row r="582" spans="1:22" s="91" customFormat="1" ht="34.5" customHeight="1">
      <c r="A582" s="251" t="s">
        <v>890</v>
      </c>
      <c r="B582" s="119"/>
      <c r="C582" s="212"/>
      <c r="D582" s="331" t="s">
        <v>993</v>
      </c>
      <c r="E582" s="342"/>
      <c r="F582" s="342"/>
      <c r="G582" s="342"/>
      <c r="H582" s="332"/>
      <c r="I582" s="344"/>
      <c r="J582" s="213"/>
      <c r="K582" s="214"/>
      <c r="L582" s="211">
        <v>26.5</v>
      </c>
      <c r="M582" s="211">
        <v>28.9</v>
      </c>
      <c r="N582" s="211">
        <v>35.9</v>
      </c>
      <c r="O582" s="211">
        <v>37.9</v>
      </c>
      <c r="P582" s="211">
        <v>42.6</v>
      </c>
      <c r="Q582" s="211">
        <v>11</v>
      </c>
      <c r="R582" s="211">
        <v>5</v>
      </c>
      <c r="S582" s="211" t="s">
        <v>533</v>
      </c>
      <c r="T582" s="211" t="s">
        <v>533</v>
      </c>
      <c r="U582" s="211" t="s">
        <v>533</v>
      </c>
      <c r="V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1055</v>
      </c>
      <c r="O588" s="66" t="s">
        <v>1059</v>
      </c>
      <c r="P588" s="66" t="s">
        <v>1060</v>
      </c>
      <c r="Q588" s="66" t="s">
        <v>1061</v>
      </c>
      <c r="R588" s="66" t="s">
        <v>1063</v>
      </c>
      <c r="S588" s="66" t="s">
        <v>1068</v>
      </c>
      <c r="T588" s="66" t="s">
        <v>1070</v>
      </c>
      <c r="U588" s="66" t="s">
        <v>1072</v>
      </c>
      <c r="V588" s="66" t="s">
        <v>1074</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1062</v>
      </c>
      <c r="R589" s="70" t="s">
        <v>1062</v>
      </c>
      <c r="S589" s="70" t="s">
        <v>1062</v>
      </c>
      <c r="T589" s="70" t="s">
        <v>1071</v>
      </c>
      <c r="U589" s="70" t="s">
        <v>1071</v>
      </c>
      <c r="V589" s="70" t="s">
        <v>1071</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79</v>
      </c>
      <c r="K593" s="201" t="str">
        <f>IF(OR(COUNTIF(L593:V593,"未確認")&gt;0,COUNTIF(L593:V593,"*")&gt;0),"※","")</f>
        <v>※</v>
      </c>
      <c r="L593" s="117" t="s">
        <v>541</v>
      </c>
      <c r="M593" s="117">
        <v>12</v>
      </c>
      <c r="N593" s="117">
        <v>22</v>
      </c>
      <c r="O593" s="117">
        <v>13</v>
      </c>
      <c r="P593" s="117">
        <v>32</v>
      </c>
      <c r="Q593" s="117">
        <v>0</v>
      </c>
      <c r="R593" s="117">
        <v>0</v>
      </c>
      <c r="S593" s="117">
        <v>0</v>
      </c>
      <c r="T593" s="117">
        <v>0</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1301</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349</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3294</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1002</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1837</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t="s">
        <v>541</v>
      </c>
      <c r="O600" s="117">
        <v>0</v>
      </c>
      <c r="P600" s="117">
        <v>0</v>
      </c>
      <c r="Q600" s="117">
        <v>0</v>
      </c>
      <c r="R600" s="117">
        <v>0</v>
      </c>
      <c r="S600" s="117">
        <v>0</v>
      </c>
      <c r="T600" s="117">
        <v>0</v>
      </c>
      <c r="U600" s="117">
        <v>0</v>
      </c>
      <c r="V600" s="117">
        <v>0</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1055</v>
      </c>
      <c r="O611" s="66" t="s">
        <v>1059</v>
      </c>
      <c r="P611" s="66" t="s">
        <v>1060</v>
      </c>
      <c r="Q611" s="66" t="s">
        <v>1061</v>
      </c>
      <c r="R611" s="66" t="s">
        <v>1063</v>
      </c>
      <c r="S611" s="66" t="s">
        <v>1068</v>
      </c>
      <c r="T611" s="66" t="s">
        <v>1070</v>
      </c>
      <c r="U611" s="66" t="s">
        <v>1072</v>
      </c>
      <c r="V611" s="66" t="s">
        <v>1074</v>
      </c>
    </row>
    <row r="612" spans="1:22"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1062</v>
      </c>
      <c r="R612" s="70" t="s">
        <v>1062</v>
      </c>
      <c r="S612" s="70" t="s">
        <v>1062</v>
      </c>
      <c r="T612" s="70" t="s">
        <v>1071</v>
      </c>
      <c r="U612" s="70" t="s">
        <v>1071</v>
      </c>
      <c r="V612" s="70" t="s">
        <v>1071</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0</v>
      </c>
      <c r="K613" s="201" t="str">
        <f t="shared" ref="K613:K623" si="29">IF(OR(COUNTIF(L613:V613,"未確認")&gt;0,COUNTIF(L613:V613,"*")&gt;0),"※","")</f>
        <v/>
      </c>
      <c r="L613" s="117">
        <v>0</v>
      </c>
      <c r="M613" s="117">
        <v>0</v>
      </c>
      <c r="N613" s="117">
        <v>0</v>
      </c>
      <c r="O613" s="117">
        <v>0</v>
      </c>
      <c r="P613" s="117">
        <v>0</v>
      </c>
      <c r="Q613" s="117">
        <v>0</v>
      </c>
      <c r="R613" s="117">
        <v>0</v>
      </c>
      <c r="S613" s="117">
        <v>0</v>
      </c>
      <c r="T613" s="117">
        <v>0</v>
      </c>
      <c r="U613" s="117">
        <v>0</v>
      </c>
      <c r="V613" s="117">
        <v>0</v>
      </c>
    </row>
    <row r="614" spans="1:22" s="118" customFormat="1" ht="71.25" customHeight="1">
      <c r="A614" s="252" t="s">
        <v>907</v>
      </c>
      <c r="B614" s="115"/>
      <c r="C614" s="317" t="s">
        <v>998</v>
      </c>
      <c r="D614" s="318"/>
      <c r="E614" s="318"/>
      <c r="F614" s="318"/>
      <c r="G614" s="318"/>
      <c r="H614" s="319"/>
      <c r="I614" s="338"/>
      <c r="J614" s="116">
        <f t="shared" si="28"/>
        <v>45</v>
      </c>
      <c r="K614" s="201" t="str">
        <f t="shared" si="29"/>
        <v>※</v>
      </c>
      <c r="L614" s="117" t="s">
        <v>541</v>
      </c>
      <c r="M614" s="117">
        <v>12</v>
      </c>
      <c r="N614" s="117">
        <v>12</v>
      </c>
      <c r="O614" s="117" t="s">
        <v>541</v>
      </c>
      <c r="P614" s="117">
        <v>21</v>
      </c>
      <c r="Q614" s="117">
        <v>0</v>
      </c>
      <c r="R614" s="117">
        <v>0</v>
      </c>
      <c r="S614" s="117" t="s">
        <v>541</v>
      </c>
      <c r="T614" s="117" t="s">
        <v>541</v>
      </c>
      <c r="U614" s="117" t="s">
        <v>541</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100</v>
      </c>
      <c r="K618" s="201" t="str">
        <f t="shared" si="29"/>
        <v>※</v>
      </c>
      <c r="L618" s="117">
        <v>0</v>
      </c>
      <c r="M618" s="117">
        <v>0</v>
      </c>
      <c r="N618" s="117">
        <v>0</v>
      </c>
      <c r="O618" s="117">
        <v>0</v>
      </c>
      <c r="P618" s="117">
        <v>0</v>
      </c>
      <c r="Q618" s="117">
        <v>30</v>
      </c>
      <c r="R618" s="117">
        <v>70</v>
      </c>
      <c r="S618" s="117">
        <v>0</v>
      </c>
      <c r="T618" s="117" t="s">
        <v>541</v>
      </c>
      <c r="U618" s="117" t="s">
        <v>541</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v>0</v>
      </c>
      <c r="R621" s="117">
        <v>0</v>
      </c>
      <c r="S621" s="117">
        <v>0</v>
      </c>
      <c r="T621" s="117">
        <v>0</v>
      </c>
      <c r="U621" s="117">
        <v>0</v>
      </c>
      <c r="V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c r="Q622" s="117">
        <v>0</v>
      </c>
      <c r="R622" s="117">
        <v>0</v>
      </c>
      <c r="S622" s="117">
        <v>0</v>
      </c>
      <c r="T622" s="117" t="s">
        <v>541</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1055</v>
      </c>
      <c r="O629" s="66" t="s">
        <v>1059</v>
      </c>
      <c r="P629" s="66" t="s">
        <v>1060</v>
      </c>
      <c r="Q629" s="66" t="s">
        <v>1061</v>
      </c>
      <c r="R629" s="66" t="s">
        <v>1063</v>
      </c>
      <c r="S629" s="66" t="s">
        <v>1068</v>
      </c>
      <c r="T629" s="66" t="s">
        <v>1070</v>
      </c>
      <c r="U629" s="66" t="s">
        <v>1072</v>
      </c>
      <c r="V629" s="66" t="s">
        <v>1074</v>
      </c>
    </row>
    <row r="630" spans="1:22"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1062</v>
      </c>
      <c r="R630" s="70" t="s">
        <v>1062</v>
      </c>
      <c r="S630" s="70" t="s">
        <v>1062</v>
      </c>
      <c r="T630" s="70" t="s">
        <v>1071</v>
      </c>
      <c r="U630" s="70" t="s">
        <v>1071</v>
      </c>
      <c r="V630" s="70" t="s">
        <v>1071</v>
      </c>
    </row>
    <row r="631" spans="1:22" s="118" customFormat="1" ht="69.95"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t="s">
        <v>541</v>
      </c>
      <c r="N631" s="117" t="s">
        <v>541</v>
      </c>
      <c r="O631" s="117" t="s">
        <v>541</v>
      </c>
      <c r="P631" s="117" t="s">
        <v>541</v>
      </c>
      <c r="Q631" s="117">
        <v>0</v>
      </c>
      <c r="R631" s="117">
        <v>0</v>
      </c>
      <c r="S631" s="117">
        <v>0</v>
      </c>
      <c r="T631" s="117">
        <v>0</v>
      </c>
      <c r="U631" s="117">
        <v>0</v>
      </c>
      <c r="V631" s="117" t="s">
        <v>541</v>
      </c>
    </row>
    <row r="632" spans="1:22" s="118" customFormat="1" ht="56.1" customHeight="1">
      <c r="A632" s="252" t="s">
        <v>918</v>
      </c>
      <c r="B632" s="119"/>
      <c r="C632" s="320" t="s">
        <v>434</v>
      </c>
      <c r="D632" s="321"/>
      <c r="E632" s="321"/>
      <c r="F632" s="321"/>
      <c r="G632" s="321"/>
      <c r="H632" s="322"/>
      <c r="I632" s="122" t="s">
        <v>435</v>
      </c>
      <c r="J632" s="116">
        <f t="shared" si="30"/>
        <v>108</v>
      </c>
      <c r="K632" s="201" t="str">
        <f t="shared" si="31"/>
        <v>※</v>
      </c>
      <c r="L632" s="117" t="s">
        <v>541</v>
      </c>
      <c r="M632" s="117">
        <v>21</v>
      </c>
      <c r="N632" s="117">
        <v>31</v>
      </c>
      <c r="O632" s="117">
        <v>21</v>
      </c>
      <c r="P632" s="117">
        <v>35</v>
      </c>
      <c r="Q632" s="117">
        <v>0</v>
      </c>
      <c r="R632" s="117">
        <v>0</v>
      </c>
      <c r="S632" s="117">
        <v>0</v>
      </c>
      <c r="T632" s="117">
        <v>0</v>
      </c>
      <c r="U632" s="117">
        <v>0</v>
      </c>
      <c r="V632" s="117">
        <v>0</v>
      </c>
    </row>
    <row r="633" spans="1:22" s="118" customFormat="1" ht="57">
      <c r="A633" s="252" t="s">
        <v>919</v>
      </c>
      <c r="B633" s="119"/>
      <c r="C633" s="320" t="s">
        <v>436</v>
      </c>
      <c r="D633" s="321"/>
      <c r="E633" s="321"/>
      <c r="F633" s="321"/>
      <c r="G633" s="321"/>
      <c r="H633" s="322"/>
      <c r="I633" s="122" t="s">
        <v>437</v>
      </c>
      <c r="J633" s="116">
        <f t="shared" si="30"/>
        <v>50</v>
      </c>
      <c r="K633" s="201" t="str">
        <f t="shared" si="31"/>
        <v>※</v>
      </c>
      <c r="L633" s="117" t="s">
        <v>541</v>
      </c>
      <c r="M633" s="117" t="s">
        <v>541</v>
      </c>
      <c r="N633" s="117">
        <v>21</v>
      </c>
      <c r="O633" s="117" t="s">
        <v>541</v>
      </c>
      <c r="P633" s="117">
        <v>29</v>
      </c>
      <c r="Q633" s="117">
        <v>0</v>
      </c>
      <c r="R633" s="117">
        <v>0</v>
      </c>
      <c r="S633" s="117">
        <v>0</v>
      </c>
      <c r="T633" s="117">
        <v>0</v>
      </c>
      <c r="U633" s="117">
        <v>0</v>
      </c>
      <c r="V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19</v>
      </c>
      <c r="K635" s="201" t="str">
        <f t="shared" si="31"/>
        <v>※</v>
      </c>
      <c r="L635" s="117" t="s">
        <v>541</v>
      </c>
      <c r="M635" s="117">
        <v>19</v>
      </c>
      <c r="N635" s="117" t="s">
        <v>541</v>
      </c>
      <c r="O635" s="117" t="s">
        <v>541</v>
      </c>
      <c r="P635" s="117" t="s">
        <v>541</v>
      </c>
      <c r="Q635" s="117">
        <v>0</v>
      </c>
      <c r="R635" s="117">
        <v>0</v>
      </c>
      <c r="S635" s="117">
        <v>0</v>
      </c>
      <c r="T635" s="117" t="s">
        <v>541</v>
      </c>
      <c r="U635" s="117" t="s">
        <v>541</v>
      </c>
      <c r="V635" s="117">
        <v>0</v>
      </c>
    </row>
    <row r="636" spans="1:22" s="118" customFormat="1" ht="69.95" customHeight="1">
      <c r="A636" s="252" t="s">
        <v>922</v>
      </c>
      <c r="B636" s="119"/>
      <c r="C636" s="320" t="s">
        <v>442</v>
      </c>
      <c r="D636" s="321"/>
      <c r="E636" s="321"/>
      <c r="F636" s="321"/>
      <c r="G636" s="321"/>
      <c r="H636" s="322"/>
      <c r="I636" s="122" t="s">
        <v>443</v>
      </c>
      <c r="J636" s="116">
        <f t="shared" si="30"/>
        <v>33</v>
      </c>
      <c r="K636" s="201" t="str">
        <f t="shared" si="31"/>
        <v>※</v>
      </c>
      <c r="L636" s="117">
        <v>0</v>
      </c>
      <c r="M636" s="117">
        <v>0</v>
      </c>
      <c r="N636" s="117" t="s">
        <v>541</v>
      </c>
      <c r="O636" s="117" t="s">
        <v>541</v>
      </c>
      <c r="P636" s="117">
        <v>0</v>
      </c>
      <c r="Q636" s="117">
        <v>0</v>
      </c>
      <c r="R636" s="117">
        <v>0</v>
      </c>
      <c r="S636" s="117">
        <v>0</v>
      </c>
      <c r="T636" s="117">
        <v>0</v>
      </c>
      <c r="U636" s="117" t="s">
        <v>541</v>
      </c>
      <c r="V636" s="117">
        <v>33</v>
      </c>
    </row>
    <row r="637" spans="1:22" s="118" customFormat="1" ht="98.1" customHeight="1">
      <c r="A637" s="252" t="s">
        <v>923</v>
      </c>
      <c r="B637" s="119"/>
      <c r="C637" s="320" t="s">
        <v>444</v>
      </c>
      <c r="D637" s="321"/>
      <c r="E637" s="321"/>
      <c r="F637" s="321"/>
      <c r="G637" s="321"/>
      <c r="H637" s="322"/>
      <c r="I637" s="122" t="s">
        <v>445</v>
      </c>
      <c r="J637" s="116">
        <f t="shared" si="30"/>
        <v>32</v>
      </c>
      <c r="K637" s="201" t="str">
        <f t="shared" si="31"/>
        <v>※</v>
      </c>
      <c r="L637" s="117">
        <v>0</v>
      </c>
      <c r="M637" s="117" t="s">
        <v>541</v>
      </c>
      <c r="N637" s="117" t="s">
        <v>541</v>
      </c>
      <c r="O637" s="117" t="s">
        <v>541</v>
      </c>
      <c r="P637" s="117" t="s">
        <v>541</v>
      </c>
      <c r="Q637" s="117" t="s">
        <v>541</v>
      </c>
      <c r="R637" s="117" t="s">
        <v>541</v>
      </c>
      <c r="S637" s="117" t="s">
        <v>541</v>
      </c>
      <c r="T637" s="117">
        <v>18</v>
      </c>
      <c r="U637" s="117">
        <v>14</v>
      </c>
      <c r="V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t="s">
        <v>541</v>
      </c>
      <c r="Q638" s="117" t="s">
        <v>541</v>
      </c>
      <c r="R638" s="117">
        <v>0</v>
      </c>
      <c r="S638" s="117">
        <v>0</v>
      </c>
      <c r="T638" s="117">
        <v>0</v>
      </c>
      <c r="U638" s="117" t="s">
        <v>541</v>
      </c>
      <c r="V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1055</v>
      </c>
      <c r="O644" s="66" t="s">
        <v>1059</v>
      </c>
      <c r="P644" s="66" t="s">
        <v>1060</v>
      </c>
      <c r="Q644" s="66" t="s">
        <v>1061</v>
      </c>
      <c r="R644" s="66" t="s">
        <v>1063</v>
      </c>
      <c r="S644" s="66" t="s">
        <v>1068</v>
      </c>
      <c r="T644" s="66" t="s">
        <v>1070</v>
      </c>
      <c r="U644" s="66" t="s">
        <v>1072</v>
      </c>
      <c r="V644" s="66" t="s">
        <v>1074</v>
      </c>
    </row>
    <row r="645" spans="1:22"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1062</v>
      </c>
      <c r="R645" s="70" t="s">
        <v>1062</v>
      </c>
      <c r="S645" s="70" t="s">
        <v>1062</v>
      </c>
      <c r="T645" s="70" t="s">
        <v>1071</v>
      </c>
      <c r="U645" s="70" t="s">
        <v>1071</v>
      </c>
      <c r="V645" s="70" t="s">
        <v>1071</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251</v>
      </c>
      <c r="K646" s="201" t="str">
        <f t="shared" ref="K646:K660" si="33">IF(OR(COUNTIF(L646:V646,"未確認")&gt;0,COUNTIF(L646:V646,"*")&gt;0),"※","")</f>
        <v>※</v>
      </c>
      <c r="L646" s="117">
        <v>25</v>
      </c>
      <c r="M646" s="117">
        <v>33</v>
      </c>
      <c r="N646" s="117">
        <v>23</v>
      </c>
      <c r="O646" s="117">
        <v>31</v>
      </c>
      <c r="P646" s="117">
        <v>30</v>
      </c>
      <c r="Q646" s="117">
        <v>0</v>
      </c>
      <c r="R646" s="117" t="s">
        <v>541</v>
      </c>
      <c r="S646" s="117">
        <v>59</v>
      </c>
      <c r="T646" s="117">
        <v>17</v>
      </c>
      <c r="U646" s="117">
        <v>19</v>
      </c>
      <c r="V646" s="117">
        <v>14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c r="A648" s="252" t="s">
        <v>927</v>
      </c>
      <c r="B648" s="84"/>
      <c r="C648" s="188"/>
      <c r="D648" s="221"/>
      <c r="E648" s="320" t="s">
        <v>939</v>
      </c>
      <c r="F648" s="321"/>
      <c r="G648" s="321"/>
      <c r="H648" s="322"/>
      <c r="I648" s="122" t="s">
        <v>454</v>
      </c>
      <c r="J648" s="116">
        <f t="shared" si="32"/>
        <v>104</v>
      </c>
      <c r="K648" s="201" t="str">
        <f t="shared" si="33"/>
        <v>※</v>
      </c>
      <c r="L648" s="117" t="s">
        <v>541</v>
      </c>
      <c r="M648" s="117" t="s">
        <v>541</v>
      </c>
      <c r="N648" s="117" t="s">
        <v>541</v>
      </c>
      <c r="O648" s="117">
        <v>28</v>
      </c>
      <c r="P648" s="117" t="s">
        <v>541</v>
      </c>
      <c r="Q648" s="117">
        <v>0</v>
      </c>
      <c r="R648" s="117" t="s">
        <v>541</v>
      </c>
      <c r="S648" s="117">
        <v>41</v>
      </c>
      <c r="T648" s="117">
        <v>11</v>
      </c>
      <c r="U648" s="117">
        <v>11</v>
      </c>
      <c r="V648" s="117">
        <v>13</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v>0</v>
      </c>
      <c r="R649" s="117" t="s">
        <v>541</v>
      </c>
      <c r="S649" s="117" t="s">
        <v>541</v>
      </c>
      <c r="T649" s="117" t="s">
        <v>541</v>
      </c>
      <c r="U649" s="117" t="s">
        <v>541</v>
      </c>
      <c r="V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v>21</v>
      </c>
      <c r="M650" s="117">
        <v>23</v>
      </c>
      <c r="N650" s="117">
        <v>0</v>
      </c>
      <c r="O650" s="117">
        <v>0</v>
      </c>
      <c r="P650" s="117" t="s">
        <v>541</v>
      </c>
      <c r="Q650" s="117">
        <v>0</v>
      </c>
      <c r="R650" s="117">
        <v>0</v>
      </c>
      <c r="S650" s="117">
        <v>17</v>
      </c>
      <c r="T650" s="117" t="s">
        <v>541</v>
      </c>
      <c r="U650" s="117">
        <v>0</v>
      </c>
      <c r="V650" s="117">
        <v>0</v>
      </c>
    </row>
    <row r="651" spans="1:22" s="118" customFormat="1" ht="69.95" customHeight="1">
      <c r="A651" s="252" t="s">
        <v>930</v>
      </c>
      <c r="B651" s="84"/>
      <c r="C651" s="188"/>
      <c r="D651" s="221"/>
      <c r="E651" s="320" t="s">
        <v>942</v>
      </c>
      <c r="F651" s="321"/>
      <c r="G651" s="321"/>
      <c r="H651" s="322"/>
      <c r="I651" s="122" t="s">
        <v>460</v>
      </c>
      <c r="J651" s="116">
        <f t="shared" si="32"/>
        <v>15</v>
      </c>
      <c r="K651" s="201" t="str">
        <f t="shared" si="33"/>
        <v>※</v>
      </c>
      <c r="L651" s="117">
        <v>0</v>
      </c>
      <c r="M651" s="117">
        <v>0</v>
      </c>
      <c r="N651" s="117" t="s">
        <v>541</v>
      </c>
      <c r="O651" s="117" t="s">
        <v>541</v>
      </c>
      <c r="P651" s="117">
        <v>15</v>
      </c>
      <c r="Q651" s="117">
        <v>0</v>
      </c>
      <c r="R651" s="117">
        <v>0</v>
      </c>
      <c r="S651" s="117">
        <v>0</v>
      </c>
      <c r="T651" s="117">
        <v>0</v>
      </c>
      <c r="U651" s="117" t="s">
        <v>541</v>
      </c>
      <c r="V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t="s">
        <v>541</v>
      </c>
      <c r="Q653" s="117">
        <v>0</v>
      </c>
      <c r="R653" s="117">
        <v>0</v>
      </c>
      <c r="S653" s="117">
        <v>0</v>
      </c>
      <c r="T653" s="117">
        <v>0</v>
      </c>
      <c r="U653" s="117" t="s">
        <v>541</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125</v>
      </c>
      <c r="K655" s="201" t="str">
        <f t="shared" si="33"/>
        <v/>
      </c>
      <c r="L655" s="117">
        <v>23</v>
      </c>
      <c r="M655" s="117">
        <v>26</v>
      </c>
      <c r="N655" s="117">
        <v>15</v>
      </c>
      <c r="O655" s="117">
        <v>25</v>
      </c>
      <c r="P655" s="117">
        <v>24</v>
      </c>
      <c r="Q655" s="117">
        <v>0</v>
      </c>
      <c r="R655" s="117">
        <v>0</v>
      </c>
      <c r="S655" s="117">
        <v>12</v>
      </c>
      <c r="T655" s="117">
        <v>0</v>
      </c>
      <c r="U655" s="117">
        <v>0</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86</v>
      </c>
      <c r="K657" s="201" t="str">
        <f t="shared" si="33"/>
        <v>※</v>
      </c>
      <c r="L657" s="117">
        <v>19</v>
      </c>
      <c r="M657" s="117">
        <v>22</v>
      </c>
      <c r="N657" s="117">
        <v>12</v>
      </c>
      <c r="O657" s="117">
        <v>17</v>
      </c>
      <c r="P657" s="117">
        <v>16</v>
      </c>
      <c r="Q657" s="117">
        <v>0</v>
      </c>
      <c r="R657" s="117">
        <v>0</v>
      </c>
      <c r="S657" s="117" t="s">
        <v>541</v>
      </c>
      <c r="T657" s="117">
        <v>0</v>
      </c>
      <c r="U657" s="117">
        <v>0</v>
      </c>
      <c r="V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t="s">
        <v>541</v>
      </c>
      <c r="Q658" s="117">
        <v>0</v>
      </c>
      <c r="R658" s="117">
        <v>0</v>
      </c>
      <c r="S658" s="117" t="s">
        <v>541</v>
      </c>
      <c r="T658" s="117" t="s">
        <v>541</v>
      </c>
      <c r="U658" s="117">
        <v>0</v>
      </c>
      <c r="V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1055</v>
      </c>
      <c r="O665" s="66" t="s">
        <v>1059</v>
      </c>
      <c r="P665" s="66" t="s">
        <v>1060</v>
      </c>
      <c r="Q665" s="66" t="s">
        <v>1061</v>
      </c>
      <c r="R665" s="66" t="s">
        <v>1063</v>
      </c>
      <c r="S665" s="66" t="s">
        <v>1068</v>
      </c>
      <c r="T665" s="66" t="s">
        <v>1070</v>
      </c>
      <c r="U665" s="66" t="s">
        <v>1072</v>
      </c>
      <c r="V665" s="66" t="s">
        <v>1074</v>
      </c>
    </row>
    <row r="666" spans="1:22"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1062</v>
      </c>
      <c r="R666" s="70" t="s">
        <v>1062</v>
      </c>
      <c r="S666" s="70" t="s">
        <v>1062</v>
      </c>
      <c r="T666" s="70" t="s">
        <v>1071</v>
      </c>
      <c r="U666" s="70" t="s">
        <v>1071</v>
      </c>
      <c r="V666" s="70" t="s">
        <v>1071</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1067</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100</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6.55</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221</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70</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50</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114</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87</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58.5</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1055</v>
      </c>
      <c r="O681" s="66" t="s">
        <v>1059</v>
      </c>
      <c r="P681" s="66" t="s">
        <v>1060</v>
      </c>
      <c r="Q681" s="66" t="s">
        <v>1061</v>
      </c>
      <c r="R681" s="66" t="s">
        <v>1063</v>
      </c>
      <c r="S681" s="66" t="s">
        <v>1068</v>
      </c>
      <c r="T681" s="66" t="s">
        <v>1070</v>
      </c>
      <c r="U681" s="66" t="s">
        <v>1072</v>
      </c>
      <c r="V681" s="66" t="s">
        <v>1074</v>
      </c>
    </row>
    <row r="682" spans="1:22"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1062</v>
      </c>
      <c r="R682" s="70" t="s">
        <v>1062</v>
      </c>
      <c r="S682" s="70" t="s">
        <v>1062</v>
      </c>
      <c r="T682" s="70" t="s">
        <v>1071</v>
      </c>
      <c r="U682" s="70" t="s">
        <v>1071</v>
      </c>
      <c r="V682" s="70" t="s">
        <v>1071</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62</v>
      </c>
      <c r="K683" s="201" t="str">
        <f>IF(OR(COUNTIF(L683:V683,"未確認")&gt;0,COUNTIF(L683:V683,"*")&gt;0),"※","")</f>
        <v/>
      </c>
      <c r="L683" s="117">
        <v>0</v>
      </c>
      <c r="M683" s="117">
        <v>0</v>
      </c>
      <c r="N683" s="117">
        <v>0</v>
      </c>
      <c r="O683" s="117">
        <v>0</v>
      </c>
      <c r="P683" s="117">
        <v>0</v>
      </c>
      <c r="Q683" s="117">
        <v>0</v>
      </c>
      <c r="R683" s="117">
        <v>0</v>
      </c>
      <c r="S683" s="117">
        <v>0</v>
      </c>
      <c r="T683" s="117">
        <v>29</v>
      </c>
      <c r="U683" s="117">
        <v>33</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t="s">
        <v>541</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1055</v>
      </c>
      <c r="O691" s="66" t="s">
        <v>1059</v>
      </c>
      <c r="P691" s="66" t="s">
        <v>1060</v>
      </c>
      <c r="Q691" s="66" t="s">
        <v>1061</v>
      </c>
      <c r="R691" s="66" t="s">
        <v>1063</v>
      </c>
      <c r="S691" s="66" t="s">
        <v>1068</v>
      </c>
      <c r="T691" s="66" t="s">
        <v>1070</v>
      </c>
      <c r="U691" s="66" t="s">
        <v>1072</v>
      </c>
      <c r="V691" s="66" t="s">
        <v>1074</v>
      </c>
    </row>
    <row r="692" spans="1:22"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1062</v>
      </c>
      <c r="R692" s="70" t="s">
        <v>1062</v>
      </c>
      <c r="S692" s="70" t="s">
        <v>1062</v>
      </c>
      <c r="T692" s="70" t="s">
        <v>1071</v>
      </c>
      <c r="U692" s="70" t="s">
        <v>1071</v>
      </c>
      <c r="V692" s="70" t="s">
        <v>1071</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t="s">
        <v>541</v>
      </c>
      <c r="P693" s="117">
        <v>0</v>
      </c>
      <c r="Q693" s="117">
        <v>0</v>
      </c>
      <c r="R693" s="117">
        <v>0</v>
      </c>
      <c r="S693" s="117">
        <v>0</v>
      </c>
      <c r="T693" s="117">
        <v>0</v>
      </c>
      <c r="U693" s="117">
        <v>0</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33</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33</v>
      </c>
    </row>
    <row r="695" spans="1:22" s="118" customFormat="1" ht="69.95" customHeight="1">
      <c r="A695" s="252" t="s">
        <v>965</v>
      </c>
      <c r="B695" s="119"/>
      <c r="C695" s="317" t="s">
        <v>1006</v>
      </c>
      <c r="D695" s="318"/>
      <c r="E695" s="318"/>
      <c r="F695" s="318"/>
      <c r="G695" s="318"/>
      <c r="H695" s="319"/>
      <c r="I695" s="122" t="s">
        <v>508</v>
      </c>
      <c r="J695" s="116">
        <f>IF(SUM(L695:V695)=0,IF(COUNTIF(L695:V695,"未確認")&gt;0,"未確認",IF(COUNTIF(L695:V695,"~*")&gt;0,"*",SUM(L695:V695))),SUM(L695:V695))</f>
        <v>27</v>
      </c>
      <c r="K695" s="201" t="str">
        <f>IF(OR(COUNTIF(L695:V695,"未確認")&gt;0,COUNTIF(L695:V695,"*")&gt;0),"※","")</f>
        <v>※</v>
      </c>
      <c r="L695" s="117">
        <v>0</v>
      </c>
      <c r="M695" s="117">
        <v>0</v>
      </c>
      <c r="N695" s="117">
        <v>0</v>
      </c>
      <c r="O695" s="117">
        <v>0</v>
      </c>
      <c r="P695" s="117">
        <v>0</v>
      </c>
      <c r="Q695" s="117">
        <v>0</v>
      </c>
      <c r="R695" s="117">
        <v>0</v>
      </c>
      <c r="S695" s="117">
        <v>0</v>
      </c>
      <c r="T695" s="117" t="s">
        <v>541</v>
      </c>
      <c r="U695" s="117" t="s">
        <v>541</v>
      </c>
      <c r="V695" s="117">
        <v>27</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1055</v>
      </c>
      <c r="O704" s="66" t="s">
        <v>1059</v>
      </c>
      <c r="P704" s="66" t="s">
        <v>1060</v>
      </c>
      <c r="Q704" s="66" t="s">
        <v>1061</v>
      </c>
      <c r="R704" s="66" t="s">
        <v>1063</v>
      </c>
      <c r="S704" s="66" t="s">
        <v>1068</v>
      </c>
      <c r="T704" s="66" t="s">
        <v>1070</v>
      </c>
      <c r="U704" s="66" t="s">
        <v>1072</v>
      </c>
      <c r="V704" s="66" t="s">
        <v>1074</v>
      </c>
    </row>
    <row r="705" spans="1:23"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1062</v>
      </c>
      <c r="R705" s="70" t="s">
        <v>1062</v>
      </c>
      <c r="S705" s="70" t="s">
        <v>1062</v>
      </c>
      <c r="T705" s="70" t="s">
        <v>1071</v>
      </c>
      <c r="U705" s="70" t="s">
        <v>1071</v>
      </c>
      <c r="V705" s="70" t="s">
        <v>1071</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t="str">
        <f>IF(SUM(L707:V707)=0,IF(COUNTIF(L707:V707,"未確認")&gt;0,"未確認",IF(COUNTIF(L707:V707,"~*")&gt;0,"*",SUM(L707:V707))),SUM(L707:V707))</f>
        <v>*</v>
      </c>
      <c r="K707" s="201" t="str">
        <f>IF(OR(COUNTIF(L707:V707,"未確認")&gt;0,COUNTIF(L707:V707,"*")&gt;0),"※","")</f>
        <v>※</v>
      </c>
      <c r="L707" s="117">
        <v>0</v>
      </c>
      <c r="M707" s="117" t="s">
        <v>541</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F0F3C4-10C1-4365-BEAF-FE33EC0689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2019-12-23T01:02:05Z</dcterms:modified>
</cp:coreProperties>
</file>