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01BF7A50-2A11-43C8-B06E-B7AB360F5646}"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<sst xmlns="http://schemas.openxmlformats.org/spreadsheetml/2006/main" count="3218" uniqueCount="1054">
  <si>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</si>
  <si>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</si>
  <si>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</si>
  <si>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</si>
  <si>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</si>
  <si>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</si>
  <si>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</si>
  <si>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</si>
  <si>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</si>
  <si>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</si>
  <si>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</si>
  <si>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</si>
  <si>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</si>
  <si>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</si>
  <si>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</si>
  <si>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</si>
  <si>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</si>
  <si>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</si>
  <si>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</si>
  <si>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</si>
  <si>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</si>
  <si>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</si>
  <si>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</si>
  <si>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</si>
  <si>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</si>
  <si>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</si>
  <si>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</si>
  <si>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</si>
  <si>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</si>
  <si>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</si>
  <si>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</si>
  <si>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</si>
  <si>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</si>
  <si>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</si>
  <si>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</si>
  <si>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</si>
  <si>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</si>
  <si>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</si>
  <si>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</si>
  <si>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</si>
  <si>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</si>
  <si>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</si>
  <si>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</si>
  <si>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</si>
  <si>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</si>
  <si>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</si>
  <si>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</si>
  <si>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</si>
  <si>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</si>
  <si>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</si>
  <si>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</si>
  <si>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</si>
  <si>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</si>
  <si>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</si>
  <si>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</si>
  <si>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</si>
  <si>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</si>
  <si>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</si>
  <si>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</si>
  <si>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</si>
  <si>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</si>
  <si>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</si>
  <si>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</si>
  <si>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</si>
  <si>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</si>
  <si>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</si>
  <si>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</si>
  <si>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</si>
  <si>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</si>
  <si>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</si>
  <si>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</si>
  <si>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</si>
  <si>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</si>
  <si>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</si>
  <si>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</si>
  <si>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</si>
  <si>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</si>
  <si>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</si>
  <si>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</si>
  <si>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</si>
  <si>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</si>
  <si>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</si>
  <si>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</si>
  <si>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</si>
  <si>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</si>
  <si>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</si>
  <si>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</si>
  <si>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</si>
  <si>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</si>
  <si>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</si>
  <si>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</si>
  <si>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</si>
  <si>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</si>
  <si>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</si>
  <si>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</si>
  <si>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</si>
  <si>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</si>
  <si>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</si>
  <si>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</si>
  <si>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</si>
  <si>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</si>
  <si>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</si>
  <si>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</si>
  <si>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</si>
  <si>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</si>
  <si>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</si>
  <si>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</si>
  <si>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</si>
  <si>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</si>
  <si>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</si>
  <si>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</si>
  <si>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</si>
  <si>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</si>
  <si>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</si>
  <si>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</si>
  <si>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</si>
  <si>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</si>
  <si>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</si>
  <si>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</si>
  <si>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</si>
  <si>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</si>
  <si>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</si>
  <si>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</si>
  <si>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</si>
  <si>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</si>
  <si>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</si>
  <si>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</si>
  <si>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</si>
  <si>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</si>
  <si>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</si>
  <si>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</si>
  <si>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</si>
  <si>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</si>
  <si>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</si>
  <si>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</si>
  <si>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</si>
  <si>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</si>
  <si>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</si>
  <si>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</si>
  <si>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</si>
  <si>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</si>
  <si>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</si>
  <si>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</si>
  <si>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</si>
  <si>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</si>
  <si>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</si>
  <si>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</si>
  <si>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</si>
  <si>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</si>
  <si>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</si>
  <si>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</si>
  <si>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</si>
  <si>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</si>
  <si>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</si>
  <si>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</si>
  <si>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</si>
  <si>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</si>
  <si>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</si>
  <si>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</si>
  <si>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</si>
  <si>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</si>
  <si>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</si>
  <si>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</si>
  <si>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</si>
  <si>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</si>
  <si>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</si>
  <si>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</si>
  <si>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</si>
  <si>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</si>
  <si>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</si>
  <si>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</si>
  <si>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</si>
  <si>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</si>
  <si>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</si>
  <si>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</si>
  <si>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</si>
  <si>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</si>
  <si>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</si>
  <si>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</si>
  <si>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</si>
  <si>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</si>
  <si>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</si>
  <si>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</si>
  <si>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</si>
  <si>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</si>
  <si>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</si>
  <si>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</si>
  <si>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</si>
  <si>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</si>
  <si>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</si>
  <si>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</si>
  <si>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</si>
  <si>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</si>
  <si>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</si>
  <si>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</si>
  <si>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</si>
  <si>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</si>
  <si>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</si>
  <si>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</si>
  <si>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</si>
  <si>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</si>
  <si>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</si>
  <si>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</si>
  <si>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</si>
  <si>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</si>
  <si>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</si>
  <si>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</si>
  <si>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</si>
  <si>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</si>
  <si>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</si>
  <si>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</si>
  <si>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</si>
  <si>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</si>
  <si>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</si>
  <si>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</si>
  <si>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</si>
  <si>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</si>
  <si>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</si>
  <si>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</si>
  <si>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</si>
  <si>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</si>
  <si>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</si>
  <si>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</si>
  <si>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</si>
  <si>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</si>
  <si>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</si>
  <si>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</si>
  <si>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</si>
  <si>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</si>
  <si>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</si>
  <si>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</si>
  <si>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</si>
  <si>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</si>
  <si>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</si>
  <si>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</si>
  <si>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</si>
  <si>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</si>
  <si>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</si>
  <si>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</si>
  <si>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</si>
  <si>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</si>
  <si>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</si>
  <si>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</si>
  <si>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</si>
  <si>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</si>
  <si>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</si>
  <si>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</si>
  <si>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</si>
  <si>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</si>
  <si>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</si>
  <si>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</si>
  <si>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</si>
  <si>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</si>
  <si>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</si>
  <si>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</si>
  <si>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</si>
  <si>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</si>
  <si>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</si>
  <si>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</si>
  <si>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</si>
  <si>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</si>
  <si>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</si>
  <si>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</si>
  <si>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</si>
  <si>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</si>
  <si>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</si>
  <si>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</si>
  <si>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</si>
  <si>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</si>
  <si>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</si>
  <si>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</si>
  <si>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</si>
  <si>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</si>
  <si>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</si>
  <si>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</si>
  <si>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</si>
  <si>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</si>
  <si>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</si>
  <si>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</si>
  <si>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</si>
  <si>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</si>
  <si>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</si>
  <si>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</si>
  <si>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</si>
  <si>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</si>
  <si>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</si>
  <si>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</si>
  <si>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</si>
  <si>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</si>
  <si>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</si>
  <si>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</si>
  <si>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</si>
  <si>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</si>
  <si>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</si>
  <si>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</si>
  <si>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</si>
  <si>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</si>
  <si>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</si>
  <si>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</si>
  <si>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</si>
  <si>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</si>
  <si>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</si>
  <si>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</si>
  <si>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</si>
  <si>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</si>
  <si>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</si>
  <si>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</si>
  <si>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</si>
  <si>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</si>
  <si>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</si>
  <si>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</si>
  <si>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</si>
  <si>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</si>
  <si>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</si>
  <si>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</si>
  <si>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</si>
  <si>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</si>
  <si>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</si>
  <si>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</si>
  <si>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</si>
  <si>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</si>
  <si>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</si>
  <si>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</si>
  <si>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</si>
  <si>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</si>
  <si>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</si>
  <si>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</si>
  <si>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</si>
  <si>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</si>
  <si>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</si>
  <si>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</si>
  <si>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</si>
  <si>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</si>
  <si>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</si>
  <si>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</si>
  <si>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</si>
  <si>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</si>
  <si>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</si>
  <si>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</si>
  <si>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</si>
  <si>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</si>
  <si>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</si>
  <si>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</si>
  <si>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</si>
  <si>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</si>
  <si>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</si>
  <si>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</si>
  <si>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</si>
  <si>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</si>
  <si>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</si>
  <si>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</si>
  <si>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</si>
  <si>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</si>
  <si>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</si>
  <si>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</si>
  <si>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</si>
  <si>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</si>
  <si>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</si>
  <si>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</si>
  <si>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</si>
  <si>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</si>
  <si>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</si>
  <si>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</si>
  <si>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</si>
  <si>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</si>
  <si>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</si>
  <si>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</si>
  <si>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</si>
  <si>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</si>
  <si>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</si>
  <si>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</si>
  <si>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</si>
  <si>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</si>
  <si>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</si>
  <si>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</si>
  <si>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</si>
  <si>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</si>
  <si>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</si>
  <si>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</si>
  <si>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</si>
  <si>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</si>
  <si>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</si>
  <si>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</si>
  <si>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</si>
  <si>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</si>
  <si>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</si>
  <si>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</si>
  <si>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</si>
  <si>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</si>
  <si>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</si>
  <si>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</si>
  <si>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</si>
  <si>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</si>
  <si>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</si>
  <si>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</si>
  <si>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</si>
  <si>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</si>
  <si>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</si>
  <si>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</si>
  <si>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</si>
  <si>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</si>
  <si>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</si>
  <si>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</si>
  <si>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</si>
  <si>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</si>
  <si>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</si>
  <si>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</si>
  <si>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</si>
  <si>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</si>
  <si>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</si>
  <si>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</si>
  <si>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</si>
  <si>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</si>
  <si>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</si>
  <si>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</si>
  <si>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</si>
  <si>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</si>
  <si>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</si>
  <si>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</si>
  <si>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</si>
  <si>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</si>
  <si>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</si>
  <si>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</si>
  <si>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</si>
  <si>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</si>
  <si>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</si>
  <si>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</si>
  <si>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</si>
  <si>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</si>
  <si>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</si>
  <si>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</si>
  <si>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</si>
  <si>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</si>
  <si>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</si>
  <si>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</si>
  <si>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</si>
  <si>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</si>
  <si>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</si>
  <si>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</si>
  <si>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</si>
  <si>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</si>
  <si>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</si>
  <si>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</si>
  <si>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</si>
  <si>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</si>
  <si>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</si>
  <si>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</si>
  <si>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</si>
  <si>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</si>
  <si>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</si>
  <si>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</si>
  <si>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</si>
  <si>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</si>
  <si>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</si>
  <si>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</si>
  <si>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</si>
  <si>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</si>
  <si>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</si>
  <si>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</si>
  <si>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</si>
  <si>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</si>
  <si>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</si>
  <si>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</si>
  <si>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</si>
  <si>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</si>
  <si>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</si>
  <si>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</si>
  <si>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</si>
  <si>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</si>
  <si>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</si>
  <si>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</si>
  <si>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</si>
  <si>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</si>
  <si>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</si>
  <si>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</si>
  <si>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</si>
  <si>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</si>
  <si>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</si>
  <si>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</si>
  <si>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</si>
  <si>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</si>
  <si>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</si>
  <si>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</si>
  <si>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</si>
  <si>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</si>
  <si>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</si>
  <si>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</si>
  <si>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</si>
  <si>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</si>
  <si>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</si>
  <si>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</si>
  <si>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</si>
  <si>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</si>
  <si>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</si>
  <si>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</si>
  <si>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</si>
  <si>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</si>
  <si>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</si>
  <si>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</si>
  <si>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</si>
  <si>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</si>
  <si>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</si>
  <si>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</si>
  <si>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</si>
  <si>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</si>
  <si>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</si>
  <si>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</si>
  <si>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</si>
  <si>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</si>
  <si>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</si>
  <si>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</si>
  <si>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</si>
  <si>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</si>
  <si>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</si>
  <si>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</si>
  <si>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</si>
  <si>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</si>
  <si>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</si>
  <si>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</si>
  <si>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</si>
  <si>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</si>
  <si>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</si>
  <si>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</si>
  <si>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</si>
  <si>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</si>
  <si>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</si>
  <si>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</si>
  <si>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</si>
  <si>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</si>
  <si>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</si>
  <si>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</si>
  <si>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</si>
  <si>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</si>
  <si>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</si>
  <si>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</si>
  <si>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</si>
  <si>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</si>
  <si>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</si>
  <si>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</si>
  <si>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</si>
  <si>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</si>
  <si>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</si>
  <si>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</si>
  <si>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</si>
  <si>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</si>
  <si>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</si>
  <si>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</si>
  <si>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</si>
  <si>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</si>
  <si>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</si>
  <si>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</si>
  <si>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</si>
  <si>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</si>
  <si>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</si>
  <si>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</si>
  <si>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</si>
  <si>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</si>
  <si>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</si>
  <si>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</si>
  <si>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</si>
  <si>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</si>
  <si>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</si>
  <si>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</si>
  <si>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</si>
  <si>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</si>
  <si>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</si>
  <si>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</si>
  <si>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</si>
  <si>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</si>
  <si>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</si>
  <si>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</si>
  <si>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</si>
  <si>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</si>
  <si>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</si>
  <si>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</si>
  <si>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</si>
  <si>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</si>
  <si>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</si>
  <si>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</si>
  <si>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</si>
  <si>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</si>
  <si>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</si>
  <si>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</si>
  <si>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</si>
  <si>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</si>
  <si>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</si>
  <si>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</si>
  <si>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</si>
  <si>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</si>
  <si>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</si>
  <si>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</si>
  <si>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</si>
  <si>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</si>
  <si>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</si>
  <si>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</si>
  <si>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</si>
  <si>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</si>
  <si>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</si>
  <si>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</si>
  <si>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</si>
  <si>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</si>
  <si>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</si>
  <si>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</si>
  <si>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</si>
  <si>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</si>
  <si>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</si>
  <si>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</si>
  <si>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</si>
  <si>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</si>
  <si>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</si>
  <si>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</si>
  <si>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</si>
  <si>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</si>
  <si>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</si>
  <si>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</si>
  <si>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</si>
  <si>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</si>
  <si>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</si>
  <si>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</si>
  <si>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</si>
  <si>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</si>
  <si>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</si>
  <si>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</si>
  <si>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</si>
  <si>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</si>
  <si>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</si>
  <si>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</si>
  <si>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</si>
  <si>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</si>
  <si>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</si>
  <si>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</si>
  <si>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</si>
  <si>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</si>
  <si>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</si>
  <si>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</si>
  <si>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</si>
  <si>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</si>
  <si>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</si>
  <si>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</si>
  <si>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</si>
  <si>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</si>
  <si>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</si>
  <si>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</si>
  <si>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</si>
  <si>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</si>
  <si>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</si>
  <si>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</si>
  <si>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</si>
  <si>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</si>
  <si>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</si>
  <si>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</si>
  <si>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</si>
  <si>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</si>
  <si>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</si>
  <si>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</si>
  <si>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</si>
  <si>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</si>
  <si>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</si>
  <si>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</si>
  <si>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</si>
  <si>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</si>
  <si>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</si>
  <si>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</si>
  <si>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</si>
  <si>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</si>
  <si>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</si>
  <si>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</si>
  <si>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</si>
  <si>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</si>
  <si>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</si>
  <si>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</si>
  <si>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</si>
  <si>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</si>
  <si>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</si>
  <si>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</si>
  <si>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</si>
  <si>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</si>
  <si>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</si>
  <si>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</si>
  <si>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</si>
  <si>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</si>
  <si>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</si>
  <si>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</si>
  <si>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</si>
  <si>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</si>
  <si>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</si>
  <si>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</si>
  <si>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</si>
  <si>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</si>
  <si>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</si>
  <si>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</si>
  <si>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</si>
  <si>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</si>
  <si>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</si>
  <si>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</si>
  <si>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</si>
  <si>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</si>
  <si>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</si>
  <si>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</si>
  <si>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</si>
  <si>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</si>
  <si>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</si>
  <si>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</si>
  <si>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</si>
  <si>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</si>
  <si>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</si>
  <si>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</si>
  <si>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</si>
  <si>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</si>
  <si>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</si>
  <si>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</si>
  <si>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</si>
  <si>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</si>
  <si>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</si>
  <si>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</si>
  <si>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</si>
  <si>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</si>
  <si>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</si>
  <si>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</si>
  <si>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</si>
  <si>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</si>
  <si>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</si>
  <si>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</si>
  <si>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</si>
  <si>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</si>
  <si>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</si>
  <si>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</si>
  <si>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</si>
  <si>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</si>
  <si>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</si>
  <si>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</si>
  <si>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</si>
  <si>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</si>
  <si>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</si>
  <si>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</si>
  <si>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</si>
  <si>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</si>
  <si>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</si>
  <si>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</si>
  <si>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</si>
  <si>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</si>
  <si>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</si>
  <si>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</si>
  <si>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</si>
  <si>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</si>
  <si>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</si>
  <si>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</si>
  <si>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</si>
  <si>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</si>
  <si>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</si>
  <si>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</si>
  <si>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</si>
  <si>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</si>
  <si>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</si>
  <si>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</si>
  <si>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</si>
  <si>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</si>
  <si>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</si>
  <si>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</si>
  <si>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</si>
  <si>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</si>
  <si>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</si>
  <si>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</si>
  <si>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</si>
  <si>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</si>
  <si>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</si>
  <si>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</si>
  <si>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</si>
  <si>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</si>
  <si>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</si>
  <si>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</si>
  <si>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</si>
  <si>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</si>
  <si>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</si>
  <si>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</si>
  <si>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</si>
  <si>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</si>
  <si>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</si>
  <si>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</si>
  <si>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</si>
  <si>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</si>
  <si>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</si>
  <si>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</si>
  <si>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</si>
  <si>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</si>
  <si>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</si>
  <si>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</si>
  <si>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</si>
  <si>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</si>
  <si>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</si>
  <si>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</si>
  <si>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</si>
  <si>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</si>
  <si>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</si>
  <si>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</si>
  <si>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</si>
  <si>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</si>
  <si>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</si>
  <si>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</si>
  <si>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</si>
  <si>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</si>
  <si>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</si>
  <si>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</si>
  <si>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</si>
  <si>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</si>
  <si>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</si>
  <si>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</si>
  <si>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</si>
  <si>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</si>
  <si>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</si>
  <si>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</si>
  <si>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</si>
  <si>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</si>
  <si>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</si>
  <si>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</si>
  <si>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</si>
  <si>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</si>
  <si>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</si>
  <si>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</si>
  <si>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</si>
  <si>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</si>
  <si>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</si>
  <si>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</si>
  <si>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</si>
  <si>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</si>
  <si>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</si>
  <si>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</si>
  <si>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</si>
  <si>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</si>
  <si>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</si>
  <si>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</si>
  <si>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</si>
  <si>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</si>
  <si>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</si>
  <si>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</si>
  <si>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</si>
  <si>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</si>
  <si>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</si>
  <si>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</si>
  <si>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</si>
  <si>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</si>
  <si>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</si>
  <si>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</si>
  <si>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</si>
  <si>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</si>
  <si>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</si>
  <si>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</si>
  <si>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</si>
  <si>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</si>
  <si>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</si>
  <si>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</si>
  <si>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</si>
  <si>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</si>
  <si>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</si>
  <si>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</si>
  <si>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</si>
  <si>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</si>
  <si>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</si>
  <si>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</si>
  <si>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</si>
  <si>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</si>
  <si>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</si>
  <si>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</si>
  <si>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</si>
  <si>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</si>
  <si>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</si>
  <si>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</si>
  <si>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</si>
  <si>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</si>
  <si>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</si>
  <si>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</si>
  <si>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</si>
  <si>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</si>
  <si>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</si>
  <si>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</si>
  <si>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</si>
  <si>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</si>
  <si>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</si>
  <si>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</si>
  <si>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</si>
  <si>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</si>
  <si>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</si>
  <si>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</si>
  <si>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</si>
  <si>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</si>
  <si>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</si>
  <si>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</si>
  <si>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</si>
  <si>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</si>
  <si>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</si>
  <si>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</si>
  <si>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</si>
  <si>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</si>
  <si>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</si>
  <si>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</si>
  <si>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</si>
  <si>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</si>
  <si>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</si>
  <si>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</si>
  <si>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</si>
  <si>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</si>
  <si>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</si>
  <si>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</si>
  <si>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</si>
  <si>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</si>
  <si>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</si>
  <si>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</si>
  <si>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</si>
  <si>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</si>
  <si>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</si>
  <si>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</si>
  <si>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</si>
  <si>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</si>
  <si>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</si>
  <si>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</si>
  <si>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</si>
  <si>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</si>
  <si>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</si>
  <si>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</si>
  <si>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</si>
  <si>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</si>
  <si>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</si>
  <si>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</si>
  <si>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</si>
  <si>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</si>
  <si>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</si>
  <si>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</si>
  <si>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</si>
  <si>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</si>
  <si>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</si>
  <si>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</si>
  <si>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</si>
  <si>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</si>
  <si>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</si>
  <si>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</si>
  <si>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</si>
  <si>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</si>
  <si>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</si>
  <si>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</si>
  <si>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</si>
  <si>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</si>
  <si>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</si>
  <si>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</si>
  <si>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</si>
  <si>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</si>
  <si>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</si>
  <si>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</si>
  <si>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</si>
  <si>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</si>
  <si>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</si>
  <si>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</si>
  <si>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</si>
  <si>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</si>
  <si>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</si>
  <si>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</si>
  <si>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</si>
  <si>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</si>
  <si>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</si>
  <si>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</si>
  <si>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</si>
  <si>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</si>
  <si>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</si>
  <si>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</si>
  <si>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</si>
  <si>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</si>
  <si>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</si>
  <si>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</si>
  <si>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</si>
  <si>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</si>
  <si>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</si>
  <si>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</si>
  <si>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</si>
  <si>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</si>
  <si>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</si>
  <si>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</si>
  <si>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</si>
  <si>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</si>
  <si>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</si>
  <si>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</si>
  <si>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</si>
  <si>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</si>
  <si>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</si>
  <si>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</si>
  <si>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</si>
  <si>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</si>
  <si>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</si>
  <si>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</si>
  <si>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</si>
  <si>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</si>
  <si>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</si>
  <si>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</si>
  <si>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</si>
  <si>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</si>
  <si>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</si>
  <si>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</si>
  <si>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</si>
  <si>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</si>
  <si>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</si>
  <si>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</si>
  <si>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</si>
  <si>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</si>
  <si>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</si>
  <si>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</si>
  <si>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</si>
  <si>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</si>
  <si>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</si>
  <si>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</si>
  <si>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</si>
  <si>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</si>
  <si>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</si>
  <si>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</si>
  <si>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</si>
  <si>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</si>
  <si>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</si>
  <si>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</si>
  <si>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</si>
  <si>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</si>
  <si>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</si>
  <si>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</si>
  <si>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</si>
  <si>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</si>
  <si>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</si>
  <si>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</si>
  <si>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</si>
  <si>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</si>
  <si>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</si>
  <si>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</si>
  <si>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</si>
  <si>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</si>
  <si>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</si>
  <si>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</si>
  <si>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</si>
  <si>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</si>
  <si>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</si>
  <si>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</si>
  <si>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</si>
  <si>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</si>
  <si>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　中央会　金沢有松病院</t>
    <phoneticPr fontId="3"/>
  </si>
  <si>
    <t>〒921-8161 金沢市有松５丁目１番７号</t>
    <phoneticPr fontId="3"/>
  </si>
  <si>
    <t>〇</t>
  </si>
  <si>
    <t>医療法人</t>
  </si>
  <si>
    <t>複数の診療科で活用</t>
  </si>
  <si>
    <t>内科</t>
  </si>
  <si>
    <t>外科</t>
  </si>
  <si>
    <t>整形外科</t>
  </si>
  <si>
    <t>急性期一般入院料１</t>
  </si>
  <si>
    <t>ＤＰＣ標準病院群</t>
  </si>
  <si>
    <t>有</t>
  </si>
  <si>
    <t>看護必要度Ⅰ</t>
    <phoneticPr fontId="3"/>
  </si>
  <si>
    <t>2階病棟</t>
  </si>
  <si>
    <t>急性期機能</t>
  </si>
  <si>
    <t>3階病棟(地域包括ケア病棟)</t>
  </si>
  <si>
    <t>回復期機能</t>
  </si>
  <si>
    <t>4階病棟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</si>
</sst>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3">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c r="C4" s="424"/>
      <c r="D4" s="424"/>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5" t="s">
        <v>1011</v>
      </c>
      <c r="J9" s="425"/>
      <c r="K9" s="425"/>
      <c r="L9" s="276" t="s">
        <v>1049</v>
      </c>
      <c r="M9" s="282" t="s">
        <v>1051</v>
      </c>
      <c r="N9" s="282" t="s">
        <v>1053</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c r="N11" s="25" t="s">
        <v>1039</v>
      </c>
    </row>
    <row r="12" spans="1:22" s="21" customFormat="1" ht="34.5" customHeight="1">
      <c r="A12" s="244" t="s">
        <v>606</v>
      </c>
      <c r="B12" s="24"/>
      <c r="C12" s="19"/>
      <c r="D12" s="19"/>
      <c r="E12" s="19"/>
      <c r="F12" s="19"/>
      <c r="G12" s="19"/>
      <c r="H12" s="20"/>
      <c r="I12" s="422" t="s">
        <v>4</v>
      </c>
      <c r="J12" s="422"/>
      <c r="K12" s="422"/>
      <c r="L12" s="29"/>
      <c r="M12" s="29" t="s">
        <v>1039</v>
      </c>
      <c r="N12" s="29"/>
    </row>
    <row r="13" spans="1:22" s="21" customFormat="1" ht="34.5" customHeight="1">
      <c r="A13" s="244" t="s">
        <v>606</v>
      </c>
      <c r="B13" s="17"/>
      <c r="C13" s="19"/>
      <c r="D13" s="19"/>
      <c r="E13" s="19"/>
      <c r="F13" s="19"/>
      <c r="G13" s="19"/>
      <c r="H13" s="20"/>
      <c r="I13" s="422" t="s">
        <v>5</v>
      </c>
      <c r="J13" s="422"/>
      <c r="K13" s="422"/>
      <c r="L13" s="28"/>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1049</v>
      </c>
      <c r="M22" s="282" t="s">
        <v>1051</v>
      </c>
      <c r="N22" s="282" t="s">
        <v>1053</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c r="N24" s="25" t="s">
        <v>1039</v>
      </c>
    </row>
    <row r="25" spans="1:22" s="21" customFormat="1" ht="34.5" customHeight="1">
      <c r="A25" s="244" t="s">
        <v>607</v>
      </c>
      <c r="B25" s="24"/>
      <c r="C25" s="19"/>
      <c r="D25" s="19"/>
      <c r="E25" s="19"/>
      <c r="F25" s="19"/>
      <c r="G25" s="19"/>
      <c r="H25" s="20"/>
      <c r="I25" s="303" t="s">
        <v>4</v>
      </c>
      <c r="J25" s="304"/>
      <c r="K25" s="305"/>
      <c r="L25" s="29"/>
      <c r="M25" s="29" t="s">
        <v>1039</v>
      </c>
      <c r="N25" s="29"/>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1049</v>
      </c>
      <c r="M35" s="282" t="s">
        <v>1051</v>
      </c>
      <c r="N35" s="282" t="s">
        <v>1053</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1049</v>
      </c>
      <c r="M44" s="282" t="s">
        <v>1051</v>
      </c>
      <c r="N44" s="282" t="s">
        <v>1053</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2" t="s">
        <v>544</v>
      </c>
      <c r="E60" s="432"/>
      <c r="F60" s="432"/>
      <c r="G60" s="432"/>
      <c r="H60" s="432"/>
      <c r="I60" s="432"/>
      <c r="J60" s="432"/>
      <c r="K60" s="432"/>
      <c r="L60" s="432"/>
      <c r="M60" s="39"/>
      <c r="N60" s="39"/>
    </row>
    <row r="61" spans="1:14" s="21" customFormat="1" ht="34.5" customHeight="1">
      <c r="A61" s="243"/>
      <c r="B61" s="1"/>
      <c r="C61" s="41"/>
      <c r="D61" s="431" t="s">
        <v>16</v>
      </c>
      <c r="E61" s="431"/>
      <c r="F61" s="431"/>
      <c r="G61" s="431"/>
      <c r="H61" s="431"/>
      <c r="I61" s="431"/>
      <c r="J61" s="431"/>
      <c r="K61" s="431"/>
      <c r="L61" s="431"/>
      <c r="M61" s="39"/>
      <c r="N61" s="39"/>
    </row>
    <row r="62" spans="1:14" s="21" customFormat="1" ht="34.5" customHeight="1">
      <c r="A62" s="243"/>
      <c r="B62" s="1"/>
      <c r="C62" s="41"/>
      <c r="D62" s="431" t="s">
        <v>17</v>
      </c>
      <c r="E62" s="431"/>
      <c r="F62" s="431"/>
      <c r="G62" s="431"/>
      <c r="H62" s="431"/>
      <c r="I62" s="431"/>
      <c r="J62" s="431"/>
      <c r="K62" s="431"/>
      <c r="L62" s="431"/>
      <c r="M62" s="39"/>
      <c r="N62" s="39"/>
    </row>
    <row r="63" spans="1:14" s="21" customFormat="1" ht="34.5" customHeight="1">
      <c r="A63" s="243"/>
      <c r="B63" s="1"/>
      <c r="C63" s="41"/>
      <c r="D63" s="431" t="s">
        <v>18</v>
      </c>
      <c r="E63" s="431"/>
      <c r="F63" s="431"/>
      <c r="G63" s="431"/>
      <c r="H63" s="431"/>
      <c r="I63" s="431"/>
      <c r="J63" s="431"/>
      <c r="K63" s="431"/>
      <c r="L63" s="431"/>
      <c r="M63" s="39"/>
      <c r="N63" s="39"/>
    </row>
    <row r="64" spans="1:14" s="21" customFormat="1" ht="34.5" customHeight="1">
      <c r="A64" s="243"/>
      <c r="B64" s="1"/>
      <c r="C64" s="41"/>
      <c r="D64" s="431" t="s">
        <v>19</v>
      </c>
      <c r="E64" s="431"/>
      <c r="F64" s="431"/>
      <c r="G64" s="431"/>
      <c r="H64" s="431"/>
      <c r="I64" s="431"/>
      <c r="J64" s="431"/>
      <c r="K64" s="431"/>
      <c r="L64" s="431"/>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40.5">
      <c r="A89" s="243"/>
      <c r="B89" s="18"/>
      <c r="C89" s="62"/>
      <c r="D89" s="3"/>
      <c r="E89" s="3"/>
      <c r="F89" s="3"/>
      <c r="G89" s="3"/>
      <c r="H89" s="287"/>
      <c r="I89" s="287"/>
      <c r="J89" s="64" t="s">
        <v>35</v>
      </c>
      <c r="K89" s="65"/>
      <c r="L89" s="262" t="s">
        <v>1049</v>
      </c>
      <c r="M89" s="262" t="s">
        <v>1051</v>
      </c>
      <c r="N89" s="262" t="s">
        <v>1053</v>
      </c>
    </row>
    <row r="90" spans="1:22" s="21" customFormat="1">
      <c r="A90" s="243"/>
      <c r="B90" s="1"/>
      <c r="C90" s="3"/>
      <c r="D90" s="3"/>
      <c r="E90" s="3"/>
      <c r="F90" s="3"/>
      <c r="G90" s="3"/>
      <c r="H90" s="287"/>
      <c r="I90" s="67" t="s">
        <v>36</v>
      </c>
      <c r="J90" s="68"/>
      <c r="K90" s="69"/>
      <c r="L90" s="262" t="s">
        <v>1050</v>
      </c>
      <c r="M90" s="262" t="s">
        <v>1052</v>
      </c>
      <c r="N90" s="262" t="s">
        <v>1050</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1049</v>
      </c>
      <c r="M97" s="66" t="s">
        <v>1051</v>
      </c>
      <c r="N97" s="66" t="s">
        <v>1053</v>
      </c>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1052</v>
      </c>
      <c r="N98" s="70" t="s">
        <v>1050</v>
      </c>
      <c r="O98" s="8"/>
      <c r="P98" s="8"/>
      <c r="Q98" s="8"/>
      <c r="R98" s="8"/>
      <c r="S98" s="8"/>
      <c r="T98" s="8"/>
      <c r="U98" s="8"/>
      <c r="V98" s="8"/>
    </row>
    <row r="99" spans="1:22" s="83" customFormat="1" ht="34.5" customHeight="1">
      <c r="A99" s="244" t="s">
        <v>610</v>
      </c>
      <c r="B99" s="1"/>
      <c r="C99" s="334" t="s">
        <v>41</v>
      </c>
      <c r="D99" s="336"/>
      <c r="E99" s="426" t="s">
        <v>42</v>
      </c>
      <c r="F99" s="427"/>
      <c r="G99" s="427"/>
      <c r="H99" s="428"/>
      <c r="I99" s="419" t="s">
        <v>43</v>
      </c>
      <c r="J99" s="256">
        <f t="shared" ref="J99:J111" si="0">IF(SUM(L99:N99)=0,IF(COUNTIF(L99:N99,"未確認")&gt;0,"未確認",IF(COUNTIF(L99:N99,"~*")&gt;0,"*",SUM(L99:N99))),SUM(L99:N99))</f>
        <v>140</v>
      </c>
      <c r="K99" s="237" t="str">
        <f>IF(OR(COUNTIF(L99:N99,"未確認")&gt;0,COUNTIF(L99:N99,"~*")&gt;0),"※","")</f>
        <v/>
      </c>
      <c r="L99" s="258">
        <v>50</v>
      </c>
      <c r="M99" s="258">
        <v>50</v>
      </c>
      <c r="N99" s="258">
        <v>40</v>
      </c>
    </row>
    <row r="100" spans="1:22" s="83" customFormat="1" ht="34.5" customHeight="1">
      <c r="A100" s="244" t="s">
        <v>611</v>
      </c>
      <c r="B100" s="84"/>
      <c r="C100" s="396"/>
      <c r="D100" s="397"/>
      <c r="E100" s="409"/>
      <c r="F100" s="410"/>
      <c r="G100" s="415" t="s">
        <v>44</v>
      </c>
      <c r="H100" s="417"/>
      <c r="I100" s="420"/>
      <c r="J100" s="256">
        <f t="shared" si="0"/>
        <v>140</v>
      </c>
      <c r="K100" s="237" t="str">
        <f>IF(OR(COUNTIF(L100:N100,"未確認")&gt;0,COUNTIF(L100:N100,"~*")&gt;0),"※","")</f>
        <v/>
      </c>
      <c r="L100" s="258">
        <v>50</v>
      </c>
      <c r="M100" s="258">
        <v>50</v>
      </c>
      <c r="N100" s="258">
        <v>40</v>
      </c>
    </row>
    <row r="101" spans="1:22" s="83" customFormat="1" ht="34.5" customHeight="1">
      <c r="A101" s="244" t="s">
        <v>610</v>
      </c>
      <c r="B101" s="84"/>
      <c r="C101" s="396"/>
      <c r="D101" s="397"/>
      <c r="E101" s="320" t="s">
        <v>45</v>
      </c>
      <c r="F101" s="321"/>
      <c r="G101" s="321"/>
      <c r="H101" s="322"/>
      <c r="I101" s="420"/>
      <c r="J101" s="256">
        <f t="shared" si="0"/>
        <v>140</v>
      </c>
      <c r="K101" s="237" t="str">
        <f>IF(OR(COUNTIF(L101:N101,"未確認")&gt;0,COUNTIF(L101:N101,"~*")&gt;0),"※","")</f>
        <v/>
      </c>
      <c r="L101" s="258">
        <v>50</v>
      </c>
      <c r="M101" s="258">
        <v>50</v>
      </c>
      <c r="N101" s="258">
        <v>40</v>
      </c>
    </row>
    <row r="102" spans="1:22" s="83" customFormat="1" ht="34.5" customHeight="1">
      <c r="A102" s="244" t="s">
        <v>610</v>
      </c>
      <c r="B102" s="84"/>
      <c r="C102" s="377"/>
      <c r="D102" s="379"/>
      <c r="E102" s="317" t="s">
        <v>612</v>
      </c>
      <c r="F102" s="318"/>
      <c r="G102" s="318"/>
      <c r="H102" s="319"/>
      <c r="I102" s="420"/>
      <c r="J102" s="256">
        <f t="shared" si="0"/>
        <v>140</v>
      </c>
      <c r="K102" s="237" t="str">
        <f t="shared" ref="K102:K111" si="1">IF(OR(COUNTIF(L101:N101,"未確認")&gt;0,COUNTIF(L101:N101,"~*")&gt;0),"※","")</f>
        <v/>
      </c>
      <c r="L102" s="258">
        <v>50</v>
      </c>
      <c r="M102" s="258">
        <v>50</v>
      </c>
      <c r="N102" s="258">
        <v>40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9"/>
      <c r="F104" s="430"/>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9"/>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9"/>
      <c r="F107" s="430"/>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3"/>
      <c r="F110" s="434"/>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1051</v>
      </c>
      <c r="N118" s="66" t="s">
        <v>1053</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1052</v>
      </c>
      <c r="N119" s="70" t="s">
        <v>1050</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1044</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1051</v>
      </c>
      <c r="N129" s="66" t="s">
        <v>1053</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1052</v>
      </c>
      <c r="N130" s="70" t="s">
        <v>1050</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111</v>
      </c>
      <c r="N131" s="98" t="s">
        <v>1045</v>
      </c>
    </row>
    <row r="132" spans="1:22" s="83" customFormat="1" ht="34.5" customHeight="1">
      <c r="A132" s="244" t="s">
        <v>621</v>
      </c>
      <c r="B132" s="84"/>
      <c r="C132" s="295"/>
      <c r="D132" s="297"/>
      <c r="E132" s="320" t="s">
        <v>58</v>
      </c>
      <c r="F132" s="321"/>
      <c r="G132" s="321"/>
      <c r="H132" s="322"/>
      <c r="I132" s="389"/>
      <c r="J132" s="101"/>
      <c r="K132" s="102"/>
      <c r="L132" s="82">
        <v>50</v>
      </c>
      <c r="M132" s="82">
        <v>50</v>
      </c>
      <c r="N132" s="82">
        <v>40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1051</v>
      </c>
      <c r="N143" s="66" t="s">
        <v>1053</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1052</v>
      </c>
      <c r="N144" s="70" t="s">
        <v>1050</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201</v>
      </c>
      <c r="K145" s="264" t="str">
        <f t="shared" ref="K145:K176" si="3">IF(OR(COUNTIF(L145:N145,"未確認")&gt;0,COUNTIF(L145:N145,"~*")&gt;0),"※","")</f>
        <v/>
      </c>
      <c r="L145" s="117">
        <v>113</v>
      </c>
      <c r="M145" s="117">
        <v>0</v>
      </c>
      <c r="N145" s="117">
        <v>88</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34</v>
      </c>
      <c r="K155" s="264" t="str">
        <f t="shared" si="3"/>
        <v/>
      </c>
      <c r="L155" s="117">
        <v>0</v>
      </c>
      <c r="M155" s="117">
        <v>34</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45</v>
      </c>
      <c r="K201" s="264" t="str">
        <f t="shared" si="5"/>
        <v/>
      </c>
      <c r="L201" s="117">
        <v>0</v>
      </c>
      <c r="M201" s="117">
        <v>45</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1051</v>
      </c>
      <c r="N226" s="66" t="s">
        <v>1053</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1052</v>
      </c>
      <c r="N227" s="70" t="s">
        <v>1050</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1051</v>
      </c>
      <c r="N234" s="66" t="s">
        <v>1053</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1052</v>
      </c>
      <c r="N235" s="70" t="s">
        <v>1050</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1051</v>
      </c>
      <c r="N244" s="66" t="s">
        <v>1053</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1052</v>
      </c>
      <c r="N245" s="70" t="s">
        <v>1050</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1051</v>
      </c>
      <c r="N253" s="66" t="s">
        <v>1053</v>
      </c>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1052</v>
      </c>
      <c r="N254" s="137" t="s">
        <v>1050</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1047</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1051</v>
      </c>
      <c r="N263" s="66" t="s">
        <v>1053</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1052</v>
      </c>
      <c r="N264" s="70" t="s">
        <v>1050</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10</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21</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63</v>
      </c>
      <c r="K269" s="81" t="str">
        <f t="shared" si="8"/>
        <v/>
      </c>
      <c r="L269" s="147">
        <v>25</v>
      </c>
      <c r="M269" s="147">
        <v>18</v>
      </c>
      <c r="N269" s="147">
        <v>20</v>
      </c>
    </row>
    <row r="270" spans="1:22" s="83" customFormat="1" ht="34.5" customHeight="1">
      <c r="A270" s="249" t="s">
        <v>725</v>
      </c>
      <c r="B270" s="120"/>
      <c r="C270" s="371"/>
      <c r="D270" s="371"/>
      <c r="E270" s="371"/>
      <c r="F270" s="371"/>
      <c r="G270" s="371" t="s">
        <v>148</v>
      </c>
      <c r="H270" s="371"/>
      <c r="I270" s="404"/>
      <c r="J270" s="266">
        <f t="shared" si="9"/>
        <v>9.9</v>
      </c>
      <c r="K270" s="81" t="str">
        <f t="shared" si="8"/>
        <v/>
      </c>
      <c r="L270" s="148">
        <v>4.3</v>
      </c>
      <c r="M270" s="148">
        <v>2.5</v>
      </c>
      <c r="N270" s="148">
        <v>3.1</v>
      </c>
    </row>
    <row r="271" spans="1:22" s="83" customFormat="1" ht="34.5" customHeight="1">
      <c r="A271" s="249" t="s">
        <v>726</v>
      </c>
      <c r="B271" s="120"/>
      <c r="C271" s="371" t="s">
        <v>151</v>
      </c>
      <c r="D271" s="372"/>
      <c r="E271" s="372"/>
      <c r="F271" s="372"/>
      <c r="G271" s="371" t="s">
        <v>146</v>
      </c>
      <c r="H271" s="371"/>
      <c r="I271" s="404"/>
      <c r="J271" s="266">
        <f t="shared" si="9"/>
        <v>14</v>
      </c>
      <c r="K271" s="81" t="str">
        <f t="shared" si="8"/>
        <v/>
      </c>
      <c r="L271" s="147">
        <v>4</v>
      </c>
      <c r="M271" s="147">
        <v>6</v>
      </c>
      <c r="N271" s="147">
        <v>4</v>
      </c>
    </row>
    <row r="272" spans="1:22" s="83" customFormat="1" ht="34.5" customHeight="1">
      <c r="A272" s="249" t="s">
        <v>726</v>
      </c>
      <c r="B272" s="120"/>
      <c r="C272" s="372"/>
      <c r="D272" s="372"/>
      <c r="E272" s="372"/>
      <c r="F272" s="372"/>
      <c r="G272" s="371" t="s">
        <v>148</v>
      </c>
      <c r="H272" s="371"/>
      <c r="I272" s="404"/>
      <c r="J272" s="266">
        <f t="shared" si="9"/>
        <v>1.5</v>
      </c>
      <c r="K272" s="81" t="str">
        <f t="shared" si="8"/>
        <v/>
      </c>
      <c r="L272" s="148">
        <v>0.4</v>
      </c>
      <c r="M272" s="148">
        <v>0</v>
      </c>
      <c r="N272" s="148">
        <v>1.1000000000000001</v>
      </c>
    </row>
    <row r="273" spans="1:14" s="83" customFormat="1" ht="34.5" customHeight="1">
      <c r="A273" s="249" t="s">
        <v>727</v>
      </c>
      <c r="B273" s="120"/>
      <c r="C273" s="371" t="s">
        <v>152</v>
      </c>
      <c r="D273" s="372"/>
      <c r="E273" s="372"/>
      <c r="F273" s="372"/>
      <c r="G273" s="371" t="s">
        <v>146</v>
      </c>
      <c r="H273" s="371"/>
      <c r="I273" s="404"/>
      <c r="J273" s="266">
        <f t="shared" si="9"/>
        <v>14</v>
      </c>
      <c r="K273" s="81" t="str">
        <f t="shared" si="8"/>
        <v/>
      </c>
      <c r="L273" s="147">
        <v>2</v>
      </c>
      <c r="M273" s="147">
        <v>10</v>
      </c>
      <c r="N273" s="147">
        <v>2</v>
      </c>
    </row>
    <row r="274" spans="1:14" s="83" customFormat="1" ht="34.5" customHeight="1">
      <c r="A274" s="249" t="s">
        <v>727</v>
      </c>
      <c r="B274" s="120"/>
      <c r="C274" s="372"/>
      <c r="D274" s="372"/>
      <c r="E274" s="372"/>
      <c r="F274" s="372"/>
      <c r="G274" s="371" t="s">
        <v>148</v>
      </c>
      <c r="H274" s="371"/>
      <c r="I274" s="404"/>
      <c r="J274" s="266">
        <f t="shared" si="9"/>
        <v>0.8</v>
      </c>
      <c r="K274" s="81" t="str">
        <f t="shared" si="8"/>
        <v/>
      </c>
      <c r="L274" s="148">
        <v>0.8</v>
      </c>
      <c r="M274" s="148">
        <v>0</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1</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5</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3</v>
      </c>
      <c r="M297" s="147">
        <v>4</v>
      </c>
      <c r="N297" s="147">
        <v>8</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0.9</v>
      </c>
      <c r="M298" s="148">
        <v>6.2</v>
      </c>
      <c r="N298" s="148">
        <v>2.9</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3</v>
      </c>
      <c r="N299" s="147">
        <v>3</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0.3</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2</v>
      </c>
      <c r="M301" s="147">
        <v>1</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1.5</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4</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1051</v>
      </c>
      <c r="N322" s="66" t="s">
        <v>1053</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1052</v>
      </c>
      <c r="N323" s="137" t="s">
        <v>1050</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0.1</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1051</v>
      </c>
      <c r="N342" s="66" t="s">
        <v>1053</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1052</v>
      </c>
      <c r="N343" s="137" t="s">
        <v>1050</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1051</v>
      </c>
      <c r="N367" s="66" t="s">
        <v>1053</v>
      </c>
    </row>
    <row r="368" spans="1:22" s="118" customFormat="1" ht="20.25" customHeight="1">
      <c r="A368" s="243"/>
      <c r="B368" s="1"/>
      <c r="C368" s="3"/>
      <c r="D368" s="3"/>
      <c r="E368" s="3"/>
      <c r="F368" s="3"/>
      <c r="G368" s="3"/>
      <c r="H368" s="287"/>
      <c r="I368" s="67" t="s">
        <v>36</v>
      </c>
      <c r="J368" s="170"/>
      <c r="K368" s="79"/>
      <c r="L368" s="137" t="s">
        <v>1050</v>
      </c>
      <c r="M368" s="137" t="s">
        <v>1052</v>
      </c>
      <c r="N368" s="137" t="s">
        <v>1050</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1051</v>
      </c>
      <c r="N390" s="66" t="s">
        <v>1053</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1052</v>
      </c>
      <c r="N391" s="70" t="s">
        <v>1050</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2135</v>
      </c>
      <c r="K392" s="81" t="str">
        <f t="shared" ref="K392:K397" si="12">IF(OR(COUNTIF(L392:N392,"未確認")&gt;0,COUNTIF(L392:N392,"~*")&gt;0),"※","")</f>
        <v/>
      </c>
      <c r="L392" s="147">
        <v>1041</v>
      </c>
      <c r="M392" s="147">
        <v>238</v>
      </c>
      <c r="N392" s="147">
        <v>856</v>
      </c>
    </row>
    <row r="393" spans="1:22" s="83" customFormat="1" ht="34.5" customHeight="1">
      <c r="A393" s="249" t="s">
        <v>773</v>
      </c>
      <c r="B393" s="84"/>
      <c r="C393" s="370"/>
      <c r="D393" s="380"/>
      <c r="E393" s="320" t="s">
        <v>224</v>
      </c>
      <c r="F393" s="321"/>
      <c r="G393" s="321"/>
      <c r="H393" s="322"/>
      <c r="I393" s="343"/>
      <c r="J393" s="140">
        <f t="shared" si="11"/>
        <v>910</v>
      </c>
      <c r="K393" s="81" t="str">
        <f t="shared" si="12"/>
        <v/>
      </c>
      <c r="L393" s="147">
        <v>363</v>
      </c>
      <c r="M393" s="147">
        <v>238</v>
      </c>
      <c r="N393" s="147">
        <v>309</v>
      </c>
    </row>
    <row r="394" spans="1:22" s="83" customFormat="1" ht="34.5" customHeight="1">
      <c r="A394" s="250" t="s">
        <v>774</v>
      </c>
      <c r="B394" s="84"/>
      <c r="C394" s="370"/>
      <c r="D394" s="381"/>
      <c r="E394" s="320" t="s">
        <v>225</v>
      </c>
      <c r="F394" s="321"/>
      <c r="G394" s="321"/>
      <c r="H394" s="322"/>
      <c r="I394" s="343"/>
      <c r="J394" s="140">
        <f t="shared" si="11"/>
        <v>81</v>
      </c>
      <c r="K394" s="81" t="str">
        <f t="shared" si="12"/>
        <v/>
      </c>
      <c r="L394" s="147">
        <v>55</v>
      </c>
      <c r="M394" s="147">
        <v>0</v>
      </c>
      <c r="N394" s="147">
        <v>26</v>
      </c>
    </row>
    <row r="395" spans="1:22" s="83" customFormat="1" ht="34.5" customHeight="1">
      <c r="A395" s="250" t="s">
        <v>775</v>
      </c>
      <c r="B395" s="84"/>
      <c r="C395" s="370"/>
      <c r="D395" s="382"/>
      <c r="E395" s="320" t="s">
        <v>226</v>
      </c>
      <c r="F395" s="321"/>
      <c r="G395" s="321"/>
      <c r="H395" s="322"/>
      <c r="I395" s="343"/>
      <c r="J395" s="140">
        <f t="shared" si="11"/>
        <v>1144</v>
      </c>
      <c r="K395" s="81" t="str">
        <f t="shared" si="12"/>
        <v/>
      </c>
      <c r="L395" s="147">
        <v>623</v>
      </c>
      <c r="M395" s="147">
        <v>0</v>
      </c>
      <c r="N395" s="147">
        <v>521</v>
      </c>
    </row>
    <row r="396" spans="1:22" s="83" customFormat="1" ht="34.5" customHeight="1">
      <c r="A396" s="250" t="s">
        <v>776</v>
      </c>
      <c r="B396" s="1"/>
      <c r="C396" s="370"/>
      <c r="D396" s="320" t="s">
        <v>227</v>
      </c>
      <c r="E396" s="321"/>
      <c r="F396" s="321"/>
      <c r="G396" s="321"/>
      <c r="H396" s="322"/>
      <c r="I396" s="343"/>
      <c r="J396" s="140">
        <f t="shared" si="11"/>
        <v>46428</v>
      </c>
      <c r="K396" s="81" t="str">
        <f t="shared" si="12"/>
        <v/>
      </c>
      <c r="L396" s="147">
        <v>15967</v>
      </c>
      <c r="M396" s="147">
        <v>17563</v>
      </c>
      <c r="N396" s="147">
        <v>12898</v>
      </c>
    </row>
    <row r="397" spans="1:22" s="83" customFormat="1" ht="34.5" customHeight="1">
      <c r="A397" s="250" t="s">
        <v>777</v>
      </c>
      <c r="B397" s="119"/>
      <c r="C397" s="370"/>
      <c r="D397" s="320" t="s">
        <v>228</v>
      </c>
      <c r="E397" s="321"/>
      <c r="F397" s="321"/>
      <c r="G397" s="321"/>
      <c r="H397" s="322"/>
      <c r="I397" s="344"/>
      <c r="J397" s="140">
        <f t="shared" si="11"/>
        <v>2130</v>
      </c>
      <c r="K397" s="81" t="str">
        <f t="shared" si="12"/>
        <v/>
      </c>
      <c r="L397" s="147">
        <v>1039</v>
      </c>
      <c r="M397" s="147">
        <v>235</v>
      </c>
      <c r="N397" s="147">
        <v>856</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1051</v>
      </c>
      <c r="N403" s="66" t="s">
        <v>1053</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1052</v>
      </c>
      <c r="N404" s="70" t="s">
        <v>1050</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2135</v>
      </c>
      <c r="K405" s="81" t="str">
        <f t="shared" ref="K405:K422" si="14">IF(OR(COUNTIF(L405:N405,"未確認")&gt;0,COUNTIF(L405:N405,"~*")&gt;0),"※","")</f>
        <v/>
      </c>
      <c r="L405" s="147">
        <v>1041</v>
      </c>
      <c r="M405" s="147">
        <v>238</v>
      </c>
      <c r="N405" s="147">
        <v>856</v>
      </c>
    </row>
    <row r="406" spans="1:22" s="83" customFormat="1" ht="34.5" customHeight="1">
      <c r="A406" s="251" t="s">
        <v>779</v>
      </c>
      <c r="B406" s="119"/>
      <c r="C406" s="369"/>
      <c r="D406" s="375" t="s">
        <v>233</v>
      </c>
      <c r="E406" s="377" t="s">
        <v>234</v>
      </c>
      <c r="F406" s="378"/>
      <c r="G406" s="378"/>
      <c r="H406" s="379"/>
      <c r="I406" s="361"/>
      <c r="J406" s="140">
        <f t="shared" si="13"/>
        <v>244</v>
      </c>
      <c r="K406" s="81" t="str">
        <f t="shared" si="14"/>
        <v/>
      </c>
      <c r="L406" s="147">
        <v>6</v>
      </c>
      <c r="M406" s="147">
        <v>238</v>
      </c>
      <c r="N406" s="147">
        <v>0</v>
      </c>
    </row>
    <row r="407" spans="1:22" s="83" customFormat="1" ht="34.5" customHeight="1">
      <c r="A407" s="251" t="s">
        <v>780</v>
      </c>
      <c r="B407" s="119"/>
      <c r="C407" s="369"/>
      <c r="D407" s="369"/>
      <c r="E407" s="320" t="s">
        <v>235</v>
      </c>
      <c r="F407" s="321"/>
      <c r="G407" s="321"/>
      <c r="H407" s="322"/>
      <c r="I407" s="361"/>
      <c r="J407" s="140">
        <f t="shared" si="13"/>
        <v>1756</v>
      </c>
      <c r="K407" s="81" t="str">
        <f t="shared" si="14"/>
        <v/>
      </c>
      <c r="L407" s="147">
        <v>962</v>
      </c>
      <c r="M407" s="147">
        <v>0</v>
      </c>
      <c r="N407" s="147">
        <v>794</v>
      </c>
    </row>
    <row r="408" spans="1:22" s="83" customFormat="1" ht="34.5" customHeight="1">
      <c r="A408" s="251" t="s">
        <v>781</v>
      </c>
      <c r="B408" s="119"/>
      <c r="C408" s="369"/>
      <c r="D408" s="369"/>
      <c r="E408" s="320" t="s">
        <v>236</v>
      </c>
      <c r="F408" s="321"/>
      <c r="G408" s="321"/>
      <c r="H408" s="322"/>
      <c r="I408" s="361"/>
      <c r="J408" s="140">
        <f t="shared" si="13"/>
        <v>14</v>
      </c>
      <c r="K408" s="81" t="str">
        <f t="shared" si="14"/>
        <v/>
      </c>
      <c r="L408" s="147">
        <v>9</v>
      </c>
      <c r="M408" s="147">
        <v>0</v>
      </c>
      <c r="N408" s="147">
        <v>5</v>
      </c>
    </row>
    <row r="409" spans="1:22" s="83" customFormat="1" ht="34.5" customHeight="1">
      <c r="A409" s="251" t="s">
        <v>782</v>
      </c>
      <c r="B409" s="119"/>
      <c r="C409" s="369"/>
      <c r="D409" s="369"/>
      <c r="E409" s="317" t="s">
        <v>989</v>
      </c>
      <c r="F409" s="318"/>
      <c r="G409" s="318"/>
      <c r="H409" s="319"/>
      <c r="I409" s="361"/>
      <c r="J409" s="140">
        <f t="shared" si="13"/>
        <v>121</v>
      </c>
      <c r="K409" s="81" t="str">
        <f t="shared" si="14"/>
        <v/>
      </c>
      <c r="L409" s="147">
        <v>64</v>
      </c>
      <c r="M409" s="147">
        <v>0</v>
      </c>
      <c r="N409" s="147">
        <v>57</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2130</v>
      </c>
      <c r="K413" s="81" t="str">
        <f t="shared" si="14"/>
        <v/>
      </c>
      <c r="L413" s="147">
        <v>1039</v>
      </c>
      <c r="M413" s="147">
        <v>235</v>
      </c>
      <c r="N413" s="147">
        <v>856</v>
      </c>
    </row>
    <row r="414" spans="1:22" s="83" customFormat="1" ht="34.5" customHeight="1">
      <c r="A414" s="251" t="s">
        <v>787</v>
      </c>
      <c r="B414" s="119"/>
      <c r="C414" s="369"/>
      <c r="D414" s="375" t="s">
        <v>240</v>
      </c>
      <c r="E414" s="377" t="s">
        <v>241</v>
      </c>
      <c r="F414" s="378"/>
      <c r="G414" s="378"/>
      <c r="H414" s="379"/>
      <c r="I414" s="361"/>
      <c r="J414" s="140">
        <f t="shared" si="13"/>
        <v>241</v>
      </c>
      <c r="K414" s="81" t="str">
        <f t="shared" si="14"/>
        <v/>
      </c>
      <c r="L414" s="147">
        <v>168</v>
      </c>
      <c r="M414" s="147">
        <v>6</v>
      </c>
      <c r="N414" s="147">
        <v>67</v>
      </c>
    </row>
    <row r="415" spans="1:22" s="83" customFormat="1" ht="34.5" customHeight="1">
      <c r="A415" s="251" t="s">
        <v>788</v>
      </c>
      <c r="B415" s="119"/>
      <c r="C415" s="369"/>
      <c r="D415" s="369"/>
      <c r="E415" s="320" t="s">
        <v>242</v>
      </c>
      <c r="F415" s="321"/>
      <c r="G415" s="321"/>
      <c r="H415" s="322"/>
      <c r="I415" s="361"/>
      <c r="J415" s="140">
        <f t="shared" si="13"/>
        <v>1658</v>
      </c>
      <c r="K415" s="81" t="str">
        <f t="shared" si="14"/>
        <v/>
      </c>
      <c r="L415" s="147">
        <v>769</v>
      </c>
      <c r="M415" s="147">
        <v>175</v>
      </c>
      <c r="N415" s="147">
        <v>714</v>
      </c>
    </row>
    <row r="416" spans="1:22" s="83" customFormat="1" ht="34.5" customHeight="1">
      <c r="A416" s="251" t="s">
        <v>789</v>
      </c>
      <c r="B416" s="119"/>
      <c r="C416" s="369"/>
      <c r="D416" s="369"/>
      <c r="E416" s="320" t="s">
        <v>243</v>
      </c>
      <c r="F416" s="321"/>
      <c r="G416" s="321"/>
      <c r="H416" s="322"/>
      <c r="I416" s="361"/>
      <c r="J416" s="140">
        <f t="shared" si="13"/>
        <v>39</v>
      </c>
      <c r="K416" s="81" t="str">
        <f t="shared" si="14"/>
        <v/>
      </c>
      <c r="L416" s="147">
        <v>19</v>
      </c>
      <c r="M416" s="147">
        <v>5</v>
      </c>
      <c r="N416" s="147">
        <v>15</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c r="N417" s="147">
        <v>0</v>
      </c>
    </row>
    <row r="418" spans="1:22" s="83" customFormat="1" ht="34.5" customHeight="1">
      <c r="A418" s="251" t="s">
        <v>791</v>
      </c>
      <c r="B418" s="119"/>
      <c r="C418" s="369"/>
      <c r="D418" s="369"/>
      <c r="E418" s="320" t="s">
        <v>245</v>
      </c>
      <c r="F418" s="321"/>
      <c r="G418" s="321"/>
      <c r="H418" s="322"/>
      <c r="I418" s="361"/>
      <c r="J418" s="140">
        <f t="shared" si="13"/>
        <v>32</v>
      </c>
      <c r="K418" s="81" t="str">
        <f t="shared" si="14"/>
        <v/>
      </c>
      <c r="L418" s="147">
        <v>14</v>
      </c>
      <c r="M418" s="147">
        <v>4</v>
      </c>
      <c r="N418" s="147">
        <v>14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54</v>
      </c>
      <c r="K420" s="81" t="str">
        <f t="shared" si="14"/>
        <v/>
      </c>
      <c r="L420" s="147">
        <v>28</v>
      </c>
      <c r="M420" s="147">
        <v>5</v>
      </c>
      <c r="N420" s="147">
        <v>21</v>
      </c>
    </row>
    <row r="421" spans="1:22" s="83" customFormat="1" ht="34.5" customHeight="1">
      <c r="A421" s="251" t="s">
        <v>794</v>
      </c>
      <c r="B421" s="119"/>
      <c r="C421" s="369"/>
      <c r="D421" s="369"/>
      <c r="E421" s="320" t="s">
        <v>247</v>
      </c>
      <c r="F421" s="321"/>
      <c r="G421" s="321"/>
      <c r="H421" s="322"/>
      <c r="I421" s="361"/>
      <c r="J421" s="140">
        <f t="shared" si="13"/>
        <v>106</v>
      </c>
      <c r="K421" s="81" t="str">
        <f t="shared" si="14"/>
        <v/>
      </c>
      <c r="L421" s="147">
        <v>41</v>
      </c>
      <c r="M421" s="147">
        <v>40</v>
      </c>
      <c r="N421" s="147">
        <v>25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1051</v>
      </c>
      <c r="N428" s="66" t="s">
        <v>1053</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1052</v>
      </c>
      <c r="N429" s="70" t="s">
        <v>1050</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1889</v>
      </c>
      <c r="K430" s="193" t="str">
        <f>IF(OR(COUNTIF(L430:N430,"未確認")&gt;0,COUNTIF(L430:N430,"~*")&gt;0),"※","")</f>
        <v/>
      </c>
      <c r="L430" s="147">
        <v>871</v>
      </c>
      <c r="M430" s="147">
        <v>229</v>
      </c>
      <c r="N430" s="147">
        <v>789</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108</v>
      </c>
      <c r="K431" s="193" t="str">
        <f>IF(OR(COUNTIF(L431:N431,"未確認")&gt;0,COUNTIF(L431:N431,"~*")&gt;0),"※","")</f>
        <v/>
      </c>
      <c r="L431" s="147">
        <v>38</v>
      </c>
      <c r="M431" s="147">
        <v>33</v>
      </c>
      <c r="N431" s="147">
        <v>37</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8</v>
      </c>
      <c r="K432" s="193" t="str">
        <f>IF(OR(COUNTIF(L432:N432,"未確認")&gt;0,COUNTIF(L432:N432,"~*")&gt;0),"※","")</f>
        <v/>
      </c>
      <c r="L432" s="147">
        <v>3</v>
      </c>
      <c r="M432" s="147">
        <v>3</v>
      </c>
      <c r="N432" s="147">
        <v>2</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1773</v>
      </c>
      <c r="K433" s="193" t="str">
        <f>IF(OR(COUNTIF(L433:N433,"未確認")&gt;0,COUNTIF(L433:N433,"~*")&gt;0),"※","")</f>
        <v/>
      </c>
      <c r="L433" s="147">
        <v>830</v>
      </c>
      <c r="M433" s="147">
        <v>193</v>
      </c>
      <c r="N433" s="147">
        <v>750</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1051</v>
      </c>
      <c r="N441" s="66" t="s">
        <v>1053</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1052</v>
      </c>
      <c r="N442" s="70" t="s">
        <v>1050</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3</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3</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19</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19</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1051</v>
      </c>
      <c r="N466" s="66" t="s">
        <v>1053</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1052</v>
      </c>
      <c r="N467" s="70" t="s">
        <v>1050</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43</v>
      </c>
      <c r="K468" s="201" t="str">
        <f t="shared" ref="K468:K475" si="16">IF(OR(COUNTIF(L468:N468,"未確認")&gt;0,COUNTIF(L468:N468,"*")&gt;0),"※","")</f>
        <v/>
      </c>
      <c r="L468" s="117">
        <v>27</v>
      </c>
      <c r="M468" s="117">
        <v>0</v>
      </c>
      <c r="N468" s="117">
        <v>16</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117" t="s">
        <v>541</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t="s">
        <v>541</v>
      </c>
      <c r="M476" s="117">
        <v>0</v>
      </c>
      <c r="N476" s="117" t="s">
        <v>541</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23</v>
      </c>
      <c r="K477" s="201" t="str">
        <f t="shared" ref="K477:K496" si="18">IF(OR(COUNTIF(L477:N477,"未確認")&gt;0,COUNTIF(L477:N477,"*")&gt;0),"※","")</f>
        <v/>
      </c>
      <c r="L477" s="117">
        <v>12</v>
      </c>
      <c r="M477" s="117">
        <v>0</v>
      </c>
      <c r="N477" s="117">
        <v>11</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t="s">
        <v>541</v>
      </c>
      <c r="M478" s="117">
        <v>0</v>
      </c>
      <c r="N478" s="117" t="s">
        <v>541</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t="s">
        <v>541</v>
      </c>
      <c r="M479" s="117">
        <v>0</v>
      </c>
      <c r="N479" s="117" t="s">
        <v>541</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IF(SUM(L481:N481)=0,IF(COUNTIF(L481:N481,"未確認")&gt;0,"未確認",IF(COUNTIF(L481:N481,"*")&gt;0,"*",SUM(L481:N481))),SUM(L481:N481))</f>
        <v>*</v>
      </c>
      <c r="K481" s="201" t="str">
        <f t="shared" si="18"/>
        <v>※</v>
      </c>
      <c r="L481" s="117" t="s">
        <v>541</v>
      </c>
      <c r="M481" s="117">
        <v>0</v>
      </c>
      <c r="N481" s="117" t="s">
        <v>541</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117" t="s">
        <v>541</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t="str">
        <f t="shared" si="19"/>
        <v>*</v>
      </c>
      <c r="K495" s="201" t="str">
        <f t="shared" si="18"/>
        <v>※</v>
      </c>
      <c r="L495" s="117" t="s">
        <v>541</v>
      </c>
      <c r="M495" s="117">
        <v>0</v>
      </c>
      <c r="N495" s="117">
        <v>0</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t="s">
        <v>541</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1051</v>
      </c>
      <c r="N502" s="66" t="s">
        <v>1053</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1052</v>
      </c>
      <c r="N503" s="70" t="s">
        <v>1050</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IF(SUM(L504:N504)=0,IF(COUNTIF(L504:N504,"未確認")&gt;0,"未確認",IF(COUNTIF(L504:N504,"~*")&gt;0,"*",SUM(L504:N504))),SUM(L504:N504))</f>
        <v>*</v>
      </c>
      <c r="K504" s="201" t="str">
        <f t="shared" ref="K504:K511" si="21">IF(OR(COUNTIF(L504:N504,"未確認")&gt;0,COUNTIF(L504:N504,"*")&gt;0),"※","")</f>
        <v>※</v>
      </c>
      <c r="L504" s="117" t="s">
        <v>541</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29</v>
      </c>
      <c r="K505" s="201" t="str">
        <f t="shared" si="21"/>
        <v/>
      </c>
      <c r="L505" s="117">
        <v>17</v>
      </c>
      <c r="M505" s="117">
        <v>0</v>
      </c>
      <c r="N505" s="117">
        <v>12</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t="s">
        <v>541</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c r="N510" s="117" t="s">
        <v>541</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1051</v>
      </c>
      <c r="N514" s="66" t="s">
        <v>1053</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1052</v>
      </c>
      <c r="N515" s="70" t="s">
        <v>1050</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1051</v>
      </c>
      <c r="N520" s="66" t="s">
        <v>1053</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1052</v>
      </c>
      <c r="N521" s="70" t="s">
        <v>1050</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t="str">
        <f>IF(SUM(L522:N522)=0,IF(COUNTIF(L522:N522,"未確認")&gt;0,"未確認",IF(COUNTIF(L522:N522,"~*")&gt;0,"*",SUM(L522:N522))),SUM(L522:N522))</f>
        <v>*</v>
      </c>
      <c r="K522" s="201" t="str">
        <f>IF(OR(COUNTIF(L522:N522,"未確認")&gt;0,COUNTIF(L522:N522,"*")&gt;0),"※","")</f>
        <v>※</v>
      </c>
      <c r="L522" s="117" t="s">
        <v>541</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1051</v>
      </c>
      <c r="N525" s="66" t="s">
        <v>1053</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1052</v>
      </c>
      <c r="N526" s="70" t="s">
        <v>1050</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1051</v>
      </c>
      <c r="N530" s="66" t="s">
        <v>1053</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1052</v>
      </c>
      <c r="N531" s="70" t="s">
        <v>1050</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1051</v>
      </c>
      <c r="N543" s="66" t="s">
        <v>1053</v>
      </c>
    </row>
    <row r="544" spans="1:22" s="1" customFormat="1" ht="20.25" customHeight="1">
      <c r="A544" s="243"/>
      <c r="C544" s="62"/>
      <c r="D544" s="3"/>
      <c r="E544" s="3"/>
      <c r="F544" s="3"/>
      <c r="G544" s="3"/>
      <c r="H544" s="287"/>
      <c r="I544" s="67" t="s">
        <v>36</v>
      </c>
      <c r="J544" s="68"/>
      <c r="K544" s="186"/>
      <c r="L544" s="70" t="s">
        <v>1050</v>
      </c>
      <c r="M544" s="70" t="s">
        <v>1052</v>
      </c>
      <c r="N544" s="70" t="s">
        <v>1050</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45" customHeight="1">
      <c r="A558" s="251" t="s">
        <v>868</v>
      </c>
      <c r="B558" s="119"/>
      <c r="C558" s="317" t="s">
        <v>866</v>
      </c>
      <c r="D558" s="318"/>
      <c r="E558" s="318"/>
      <c r="F558" s="318"/>
      <c r="G558" s="318"/>
      <c r="H558" s="319"/>
      <c r="I558" s="296" t="s">
        <v>867</v>
      </c>
      <c r="J558" s="223"/>
      <c r="K558" s="242"/>
      <c r="L558" s="211" t="s">
        <v>1048</v>
      </c>
      <c r="M558" s="211" t="s">
        <v>1048</v>
      </c>
      <c r="N558" s="211" t="s">
        <v>1048</v>
      </c>
    </row>
    <row r="559" spans="1:14" s="91" customFormat="1" ht="65.099999999999994"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39.299999999999997</v>
      </c>
      <c r="M560" s="211" t="s">
        <v>533</v>
      </c>
      <c r="N560" s="211">
        <v>40.6</v>
      </c>
    </row>
    <row r="561" spans="1:14" s="91" customFormat="1" ht="34.5" customHeight="1">
      <c r="A561" s="251" t="s">
        <v>871</v>
      </c>
      <c r="B561" s="119"/>
      <c r="C561" s="209"/>
      <c r="D561" s="331" t="s">
        <v>377</v>
      </c>
      <c r="E561" s="342"/>
      <c r="F561" s="342"/>
      <c r="G561" s="342"/>
      <c r="H561" s="332"/>
      <c r="I561" s="343"/>
      <c r="J561" s="207"/>
      <c r="K561" s="210"/>
      <c r="L561" s="211">
        <v>21.8</v>
      </c>
      <c r="M561" s="211" t="s">
        <v>533</v>
      </c>
      <c r="N561" s="211">
        <v>27.8</v>
      </c>
    </row>
    <row r="562" spans="1:14" s="91" customFormat="1" ht="34.5" customHeight="1">
      <c r="A562" s="251" t="s">
        <v>872</v>
      </c>
      <c r="B562" s="119"/>
      <c r="C562" s="209"/>
      <c r="D562" s="331" t="s">
        <v>992</v>
      </c>
      <c r="E562" s="342"/>
      <c r="F562" s="342"/>
      <c r="G562" s="342"/>
      <c r="H562" s="332"/>
      <c r="I562" s="343"/>
      <c r="J562" s="207"/>
      <c r="K562" s="210"/>
      <c r="L562" s="211">
        <v>21.7</v>
      </c>
      <c r="M562" s="211" t="s">
        <v>533</v>
      </c>
      <c r="N562" s="211">
        <v>25.8</v>
      </c>
    </row>
    <row r="563" spans="1:14" s="91" customFormat="1" ht="34.5" customHeight="1">
      <c r="A563" s="251" t="s">
        <v>873</v>
      </c>
      <c r="B563" s="119"/>
      <c r="C563" s="209"/>
      <c r="D563" s="331" t="s">
        <v>379</v>
      </c>
      <c r="E563" s="342"/>
      <c r="F563" s="342"/>
      <c r="G563" s="342"/>
      <c r="H563" s="332"/>
      <c r="I563" s="343"/>
      <c r="J563" s="207"/>
      <c r="K563" s="210"/>
      <c r="L563" s="211">
        <v>11.6</v>
      </c>
      <c r="M563" s="211" t="s">
        <v>533</v>
      </c>
      <c r="N563" s="211">
        <v>8.4</v>
      </c>
    </row>
    <row r="564" spans="1:14" s="91" customFormat="1" ht="34.5" customHeight="1">
      <c r="A564" s="251" t="s">
        <v>874</v>
      </c>
      <c r="B564" s="119"/>
      <c r="C564" s="209"/>
      <c r="D564" s="331" t="s">
        <v>380</v>
      </c>
      <c r="E564" s="342"/>
      <c r="F564" s="342"/>
      <c r="G564" s="342"/>
      <c r="H564" s="332"/>
      <c r="I564" s="343"/>
      <c r="J564" s="207"/>
      <c r="K564" s="210"/>
      <c r="L564" s="211">
        <v>5.2</v>
      </c>
      <c r="M564" s="211" t="s">
        <v>533</v>
      </c>
      <c r="N564" s="211">
        <v>3</v>
      </c>
    </row>
    <row r="565" spans="1:14" s="91" customFormat="1" ht="34.5" customHeight="1">
      <c r="A565" s="251" t="s">
        <v>875</v>
      </c>
      <c r="B565" s="119"/>
      <c r="C565" s="280"/>
      <c r="D565" s="331" t="s">
        <v>869</v>
      </c>
      <c r="E565" s="342"/>
      <c r="F565" s="342"/>
      <c r="G565" s="342"/>
      <c r="H565" s="332"/>
      <c r="I565" s="343"/>
      <c r="J565" s="207"/>
      <c r="K565" s="210"/>
      <c r="L565" s="211">
        <v>5.7</v>
      </c>
      <c r="M565" s="211" t="s">
        <v>533</v>
      </c>
      <c r="N565" s="211">
        <v>13.9</v>
      </c>
    </row>
    <row r="566" spans="1:14" s="91" customFormat="1" ht="34.5" customHeight="1">
      <c r="A566" s="251" t="s">
        <v>876</v>
      </c>
      <c r="B566" s="119"/>
      <c r="C566" s="285"/>
      <c r="D566" s="331" t="s">
        <v>993</v>
      </c>
      <c r="E566" s="342"/>
      <c r="F566" s="342"/>
      <c r="G566" s="342"/>
      <c r="H566" s="332"/>
      <c r="I566" s="343"/>
      <c r="J566" s="213"/>
      <c r="K566" s="214"/>
      <c r="L566" s="211">
        <v>29.4</v>
      </c>
      <c r="M566" s="211" t="s">
        <v>533</v>
      </c>
      <c r="N566" s="211">
        <v>33.9</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v>36.9</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v>20.2</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v>19</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v>7.9</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v>1.1000000000000001</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v>23.7</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v>34.5</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v>0</v>
      </c>
      <c r="M576" s="211" t="s">
        <v>533</v>
      </c>
      <c r="N576" s="211">
        <v>0</v>
      </c>
    </row>
    <row r="577" spans="1:22" s="91" customFormat="1" ht="34.5" customHeight="1">
      <c r="A577" s="251" t="s">
        <v>885</v>
      </c>
      <c r="B577" s="119"/>
      <c r="C577" s="209"/>
      <c r="D577" s="331" t="s">
        <v>377</v>
      </c>
      <c r="E577" s="342"/>
      <c r="F577" s="342"/>
      <c r="G577" s="342"/>
      <c r="H577" s="332"/>
      <c r="I577" s="343"/>
      <c r="J577" s="207"/>
      <c r="K577" s="210"/>
      <c r="L577" s="211">
        <v>0</v>
      </c>
      <c r="M577" s="211" t="s">
        <v>533</v>
      </c>
      <c r="N577" s="211">
        <v>0</v>
      </c>
    </row>
    <row r="578" spans="1:22" s="91" customFormat="1" ht="34.5" customHeight="1">
      <c r="A578" s="251" t="s">
        <v>886</v>
      </c>
      <c r="B578" s="119"/>
      <c r="C578" s="209"/>
      <c r="D578" s="331" t="s">
        <v>992</v>
      </c>
      <c r="E578" s="342"/>
      <c r="F578" s="342"/>
      <c r="G578" s="342"/>
      <c r="H578" s="332"/>
      <c r="I578" s="343"/>
      <c r="J578" s="207"/>
      <c r="K578" s="210"/>
      <c r="L578" s="211">
        <v>0</v>
      </c>
      <c r="M578" s="211" t="s">
        <v>533</v>
      </c>
      <c r="N578" s="211">
        <v>0</v>
      </c>
    </row>
    <row r="579" spans="1:22" s="91" customFormat="1" ht="34.5" customHeight="1">
      <c r="A579" s="251" t="s">
        <v>887</v>
      </c>
      <c r="B579" s="119"/>
      <c r="C579" s="209"/>
      <c r="D579" s="331" t="s">
        <v>379</v>
      </c>
      <c r="E579" s="342"/>
      <c r="F579" s="342"/>
      <c r="G579" s="342"/>
      <c r="H579" s="332"/>
      <c r="I579" s="343"/>
      <c r="J579" s="207"/>
      <c r="K579" s="210"/>
      <c r="L579" s="211">
        <v>0</v>
      </c>
      <c r="M579" s="211" t="s">
        <v>533</v>
      </c>
      <c r="N579" s="211">
        <v>0</v>
      </c>
    </row>
    <row r="580" spans="1:22" s="91" customFormat="1" ht="34.5" customHeight="1">
      <c r="A580" s="251" t="s">
        <v>888</v>
      </c>
      <c r="B580" s="119"/>
      <c r="C580" s="209"/>
      <c r="D580" s="331" t="s">
        <v>380</v>
      </c>
      <c r="E580" s="342"/>
      <c r="F580" s="342"/>
      <c r="G580" s="342"/>
      <c r="H580" s="332"/>
      <c r="I580" s="343"/>
      <c r="J580" s="207"/>
      <c r="K580" s="210"/>
      <c r="L580" s="211">
        <v>0</v>
      </c>
      <c r="M580" s="211" t="s">
        <v>533</v>
      </c>
      <c r="N580" s="211">
        <v>0</v>
      </c>
    </row>
    <row r="581" spans="1:22" s="91" customFormat="1" ht="34.5" customHeight="1">
      <c r="A581" s="251" t="s">
        <v>889</v>
      </c>
      <c r="B581" s="119"/>
      <c r="C581" s="209"/>
      <c r="D581" s="331" t="s">
        <v>869</v>
      </c>
      <c r="E581" s="342"/>
      <c r="F581" s="342"/>
      <c r="G581" s="342"/>
      <c r="H581" s="332"/>
      <c r="I581" s="343"/>
      <c r="J581" s="207"/>
      <c r="K581" s="210"/>
      <c r="L581" s="211">
        <v>0</v>
      </c>
      <c r="M581" s="211" t="s">
        <v>533</v>
      </c>
      <c r="N581" s="211">
        <v>0</v>
      </c>
    </row>
    <row r="582" spans="1:22" s="91" customFormat="1" ht="34.5" customHeight="1">
      <c r="A582" s="251" t="s">
        <v>890</v>
      </c>
      <c r="B582" s="119"/>
      <c r="C582" s="212"/>
      <c r="D582" s="331" t="s">
        <v>993</v>
      </c>
      <c r="E582" s="342"/>
      <c r="F582" s="342"/>
      <c r="G582" s="342"/>
      <c r="H582" s="332"/>
      <c r="I582" s="344"/>
      <c r="J582" s="213"/>
      <c r="K582" s="214"/>
      <c r="L582" s="211">
        <v>0</v>
      </c>
      <c r="M582" s="211" t="s">
        <v>533</v>
      </c>
      <c r="N582" s="211">
        <v>0</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1051</v>
      </c>
      <c r="N588" s="66" t="s">
        <v>1053</v>
      </c>
    </row>
    <row r="589" spans="1:22" s="1" customFormat="1" ht="20.25" customHeight="1">
      <c r="A589" s="243"/>
      <c r="C589" s="62"/>
      <c r="D589" s="3"/>
      <c r="E589" s="3"/>
      <c r="F589" s="3"/>
      <c r="G589" s="3"/>
      <c r="H589" s="287"/>
      <c r="I589" s="67" t="s">
        <v>36</v>
      </c>
      <c r="J589" s="68"/>
      <c r="K589" s="186"/>
      <c r="L589" s="70" t="s">
        <v>1050</v>
      </c>
      <c r="M589" s="70" t="s">
        <v>1052</v>
      </c>
      <c r="N589" s="70" t="s">
        <v>1050</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t="s">
        <v>541</v>
      </c>
      <c r="M591" s="117">
        <v>0</v>
      </c>
      <c r="N591" s="117" t="s">
        <v>541</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20" t="s">
        <v>392</v>
      </c>
      <c r="D593" s="321"/>
      <c r="E593" s="321"/>
      <c r="F593" s="321"/>
      <c r="G593" s="321"/>
      <c r="H593" s="322"/>
      <c r="I593" s="294" t="s">
        <v>393</v>
      </c>
      <c r="J593" s="116" t="str">
        <f>IF(SUM(L593:N593)=0,IF(COUNTIF(L593:N593,"未確認")&gt;0,"未確認",IF(COUNTIF(L593:N593,"~*")&gt;0,"*",SUM(L593:N593))),SUM(L593:N593))</f>
        <v>*</v>
      </c>
      <c r="K593" s="201" t="str">
        <f>IF(OR(COUNTIF(L593:N593,"未確認")&gt;0,COUNTIF(L593:N593,"*")&gt;0),"※","")</f>
        <v>※</v>
      </c>
      <c r="L593" s="117" t="s">
        <v>541</v>
      </c>
      <c r="M593" s="117">
        <v>0</v>
      </c>
      <c r="N593" s="117" t="s">
        <v>541</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3" t="s">
        <v>994</v>
      </c>
      <c r="D595" s="324"/>
      <c r="E595" s="324"/>
      <c r="F595" s="324"/>
      <c r="G595" s="324"/>
      <c r="H595" s="325"/>
      <c r="I595" s="340" t="s">
        <v>397</v>
      </c>
      <c r="J595" s="140">
        <v>1398</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v>143</v>
      </c>
      <c r="K596" s="201" t="str">
        <f>IF(OR(COUNTIF(L596:N596,"未確認")&gt;0,COUNTIF(L596:N596,"~*")&gt;0),"※","")</f>
        <v/>
      </c>
      <c r="L596" s="216"/>
      <c r="M596" s="216"/>
      <c r="N596" s="216"/>
    </row>
    <row r="597" spans="1:14" s="115" customFormat="1" ht="35.1" customHeight="1">
      <c r="A597" s="251" t="s">
        <v>897</v>
      </c>
      <c r="B597" s="84"/>
      <c r="C597" s="323" t="s">
        <v>995</v>
      </c>
      <c r="D597" s="324"/>
      <c r="E597" s="324"/>
      <c r="F597" s="324"/>
      <c r="G597" s="324"/>
      <c r="H597" s="325"/>
      <c r="I597" s="326" t="s">
        <v>400</v>
      </c>
      <c r="J597" s="140">
        <v>1431</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v>214</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523</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v>0</v>
      </c>
      <c r="M600" s="117" t="s">
        <v>541</v>
      </c>
      <c r="N600" s="117">
        <v>0</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c r="N602" s="117">
        <v>0</v>
      </c>
    </row>
    <row r="603" spans="1:14"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1051</v>
      </c>
      <c r="N611" s="66" t="s">
        <v>1053</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1052</v>
      </c>
      <c r="N612" s="70" t="s">
        <v>1050</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35" customHeight="1">
      <c r="A618" s="252" t="s">
        <v>911</v>
      </c>
      <c r="B618" s="115"/>
      <c r="C618" s="317" t="s">
        <v>1000</v>
      </c>
      <c r="D618" s="318"/>
      <c r="E618" s="318"/>
      <c r="F618" s="318"/>
      <c r="G618" s="318"/>
      <c r="H618" s="319"/>
      <c r="I618" s="138" t="s">
        <v>1028</v>
      </c>
      <c r="J618" s="116">
        <f t="shared" si="28"/>
        <v>22</v>
      </c>
      <c r="K618" s="201" t="str">
        <f t="shared" si="29"/>
        <v/>
      </c>
      <c r="L618" s="117">
        <v>0</v>
      </c>
      <c r="M618" s="117">
        <v>22</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1051</v>
      </c>
      <c r="N629" s="66" t="s">
        <v>1053</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1052</v>
      </c>
      <c r="N630" s="70" t="s">
        <v>1050</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v>0</v>
      </c>
      <c r="M631" s="117" t="s">
        <v>541</v>
      </c>
      <c r="N631" s="117" t="s">
        <v>541</v>
      </c>
    </row>
    <row r="632" spans="1:22" s="118" customFormat="1" ht="56.1" customHeight="1">
      <c r="A632" s="252" t="s">
        <v>918</v>
      </c>
      <c r="B632" s="119"/>
      <c r="C632" s="320" t="s">
        <v>434</v>
      </c>
      <c r="D632" s="321"/>
      <c r="E632" s="321"/>
      <c r="F632" s="321"/>
      <c r="G632" s="321"/>
      <c r="H632" s="322"/>
      <c r="I632" s="122" t="s">
        <v>435</v>
      </c>
      <c r="J632" s="116">
        <f t="shared" si="30"/>
        <v>11</v>
      </c>
      <c r="K632" s="201" t="str">
        <f t="shared" si="31"/>
        <v>※</v>
      </c>
      <c r="L632" s="117" t="s">
        <v>541</v>
      </c>
      <c r="M632" s="117">
        <v>11</v>
      </c>
      <c r="N632" s="117" t="s">
        <v>541</v>
      </c>
    </row>
    <row r="633" spans="1:22" s="118" customFormat="1" ht="57">
      <c r="A633" s="252" t="s">
        <v>919</v>
      </c>
      <c r="B633" s="119"/>
      <c r="C633" s="320" t="s">
        <v>436</v>
      </c>
      <c r="D633" s="321"/>
      <c r="E633" s="321"/>
      <c r="F633" s="321"/>
      <c r="G633" s="321"/>
      <c r="H633" s="322"/>
      <c r="I633" s="122" t="s">
        <v>437</v>
      </c>
      <c r="J633" s="116">
        <f t="shared" si="30"/>
        <v>31</v>
      </c>
      <c r="K633" s="201" t="str">
        <f t="shared" si="31"/>
        <v>※</v>
      </c>
      <c r="L633" s="117">
        <v>19</v>
      </c>
      <c r="M633" s="117" t="s">
        <v>541</v>
      </c>
      <c r="N633" s="117">
        <v>12</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10</v>
      </c>
      <c r="K635" s="201" t="str">
        <f t="shared" si="31"/>
        <v>※</v>
      </c>
      <c r="L635" s="117">
        <v>10</v>
      </c>
      <c r="M635" s="117">
        <v>0</v>
      </c>
      <c r="N635" s="117" t="s">
        <v>541</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t="s">
        <v>541</v>
      </c>
    </row>
    <row r="637" spans="1:22" s="118" customFormat="1" ht="98.1" customHeight="1">
      <c r="A637" s="252" t="s">
        <v>923</v>
      </c>
      <c r="B637" s="119"/>
      <c r="C637" s="320" t="s">
        <v>444</v>
      </c>
      <c r="D637" s="321"/>
      <c r="E637" s="321"/>
      <c r="F637" s="321"/>
      <c r="G637" s="321"/>
      <c r="H637" s="322"/>
      <c r="I637" s="122" t="s">
        <v>445</v>
      </c>
      <c r="J637" s="116">
        <f t="shared" si="30"/>
        <v>10</v>
      </c>
      <c r="K637" s="201" t="str">
        <f t="shared" si="31"/>
        <v>※</v>
      </c>
      <c r="L637" s="117">
        <v>10</v>
      </c>
      <c r="M637" s="117" t="s">
        <v>541</v>
      </c>
      <c r="N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1051</v>
      </c>
      <c r="N644" s="66" t="s">
        <v>1053</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1052</v>
      </c>
      <c r="N645" s="70" t="s">
        <v>1050</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103</v>
      </c>
      <c r="K646" s="201" t="str">
        <f t="shared" ref="K646:K660" si="33">IF(OR(COUNTIF(L646:N646,"未確認")&gt;0,COUNTIF(L646:N646,"*")&gt;0),"※","")</f>
        <v/>
      </c>
      <c r="L646" s="117">
        <v>43</v>
      </c>
      <c r="M646" s="117">
        <v>26</v>
      </c>
      <c r="N646" s="117">
        <v>34</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t="s">
        <v>541</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20" t="s">
        <v>941</v>
      </c>
      <c r="F650" s="321"/>
      <c r="G650" s="321"/>
      <c r="H650" s="322"/>
      <c r="I650" s="122" t="s">
        <v>458</v>
      </c>
      <c r="J650" s="116">
        <f t="shared" si="32"/>
        <v>78</v>
      </c>
      <c r="K650" s="201" t="str">
        <f t="shared" si="33"/>
        <v/>
      </c>
      <c r="L650" s="117">
        <v>31</v>
      </c>
      <c r="M650" s="117">
        <v>24</v>
      </c>
      <c r="N650" s="117">
        <v>23</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t="s">
        <v>541</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69.95" customHeight="1">
      <c r="A655" s="252" t="s">
        <v>934</v>
      </c>
      <c r="B655" s="84"/>
      <c r="C655" s="320" t="s">
        <v>937</v>
      </c>
      <c r="D655" s="321"/>
      <c r="E655" s="321"/>
      <c r="F655" s="321"/>
      <c r="G655" s="321"/>
      <c r="H655" s="322"/>
      <c r="I655" s="122" t="s">
        <v>468</v>
      </c>
      <c r="J655" s="116">
        <f t="shared" si="32"/>
        <v>14</v>
      </c>
      <c r="K655" s="201" t="str">
        <f t="shared" si="33"/>
        <v>※</v>
      </c>
      <c r="L655" s="117">
        <v>14</v>
      </c>
      <c r="M655" s="117" t="s">
        <v>541</v>
      </c>
      <c r="N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69.95" customHeight="1">
      <c r="A657" s="252" t="s">
        <v>936</v>
      </c>
      <c r="B657" s="84"/>
      <c r="C657" s="320" t="s">
        <v>469</v>
      </c>
      <c r="D657" s="321"/>
      <c r="E657" s="321"/>
      <c r="F657" s="321"/>
      <c r="G657" s="321"/>
      <c r="H657" s="322"/>
      <c r="I657" s="122" t="s">
        <v>470</v>
      </c>
      <c r="J657" s="116">
        <f t="shared" si="32"/>
        <v>12</v>
      </c>
      <c r="K657" s="201" t="str">
        <f t="shared" si="33"/>
        <v>※</v>
      </c>
      <c r="L657" s="117">
        <v>12</v>
      </c>
      <c r="M657" s="117" t="s">
        <v>541</v>
      </c>
      <c r="N657" s="117" t="s">
        <v>541</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1051</v>
      </c>
      <c r="N665" s="66" t="s">
        <v>1053</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1052</v>
      </c>
      <c r="N666" s="70" t="s">
        <v>1050</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1051</v>
      </c>
      <c r="N681" s="66" t="s">
        <v>1053</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1052</v>
      </c>
      <c r="N682" s="70" t="s">
        <v>1050</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1051</v>
      </c>
      <c r="N691" s="66" t="s">
        <v>1053</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1052</v>
      </c>
      <c r="N692" s="70" t="s">
        <v>1050</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7" t="s">
        <v>1006</v>
      </c>
      <c r="D695" s="318"/>
      <c r="E695" s="318"/>
      <c r="F695" s="318"/>
      <c r="G695" s="318"/>
      <c r="H695" s="319"/>
      <c r="I695" s="122" t="s">
        <v>508</v>
      </c>
      <c r="J695" s="116" t="str">
        <f>IF(SUM(L695:N695)=0,IF(COUNTIF(L695:N695,"未確認")&gt;0,"未確認",IF(COUNTIF(L695:N695,"~*")&gt;0,"*",SUM(L695:N695))),SUM(L695:N695))</f>
        <v>*</v>
      </c>
      <c r="K695" s="201" t="str">
        <f>IF(OR(COUNTIF(L695:N695,"未確認")&gt;0,COUNTIF(L695:N695,"*")&gt;0),"※","")</f>
        <v>※</v>
      </c>
      <c r="L695" s="117" t="s">
        <v>541</v>
      </c>
      <c r="M695" s="117">
        <v>0</v>
      </c>
      <c r="N695" s="117">
        <v>0</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1051</v>
      </c>
      <c r="N704" s="66" t="s">
        <v>1053</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1052</v>
      </c>
      <c r="N705" s="70" t="s">
        <v>1050</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5" t="s">
        <v>546</v>
      </c>
      <c r="C5" s="436"/>
      <c r="D5" s="436"/>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5" t="s">
        <v>1</v>
      </c>
      <c r="J10" s="425"/>
      <c r="K10" s="425"/>
      <c r="L10" s="437" t="s">
        <v>522</v>
      </c>
      <c r="M10" s="437"/>
      <c r="N10" s="437"/>
      <c r="O10" s="437"/>
      <c r="P10" s="437"/>
      <c r="Q10" s="438"/>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7" t="s">
        <v>522</v>
      </c>
      <c r="M20" s="437"/>
      <c r="N20" s="437"/>
      <c r="O20" s="437"/>
      <c r="P20" s="437"/>
      <c r="Q20" s="438"/>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7" t="s">
        <v>522</v>
      </c>
      <c r="M31" s="437"/>
      <c r="N31" s="437"/>
      <c r="O31" s="437"/>
      <c r="P31" s="437"/>
      <c r="Q31" s="438"/>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2" t="s">
        <v>544</v>
      </c>
      <c r="E40" s="432"/>
      <c r="F40" s="432"/>
      <c r="G40" s="432"/>
      <c r="H40" s="432"/>
      <c r="I40" s="432"/>
      <c r="J40" s="432"/>
      <c r="K40" s="432"/>
      <c r="L40" s="432"/>
      <c r="M40" s="39"/>
      <c r="N40" s="39"/>
      <c r="O40" s="39"/>
      <c r="P40" s="39"/>
      <c r="Q40" s="40"/>
      <c r="R40" s="40"/>
      <c r="S40" s="40"/>
      <c r="T40" s="40"/>
      <c r="U40" s="40"/>
      <c r="V40" s="40"/>
      <c r="W40" s="8"/>
    </row>
    <row r="41" spans="1:23" s="21" customFormat="1" ht="34.5" customHeight="1">
      <c r="A41" s="232"/>
      <c r="B41" s="1"/>
      <c r="C41" s="41"/>
      <c r="D41" s="431" t="s">
        <v>16</v>
      </c>
      <c r="E41" s="431"/>
      <c r="F41" s="431"/>
      <c r="G41" s="431"/>
      <c r="H41" s="431"/>
      <c r="I41" s="431"/>
      <c r="J41" s="431"/>
      <c r="K41" s="431"/>
      <c r="L41" s="431"/>
      <c r="M41" s="39"/>
      <c r="N41" s="39"/>
      <c r="O41" s="39"/>
      <c r="P41" s="39"/>
      <c r="Q41" s="40"/>
      <c r="R41" s="40"/>
      <c r="S41" s="40"/>
      <c r="T41" s="40"/>
      <c r="U41" s="40"/>
      <c r="V41" s="40"/>
      <c r="W41" s="8"/>
    </row>
    <row r="42" spans="1:23" s="21" customFormat="1" ht="34.5" customHeight="1">
      <c r="A42" s="232"/>
      <c r="B42" s="1"/>
      <c r="C42" s="41"/>
      <c r="D42" s="431" t="s">
        <v>17</v>
      </c>
      <c r="E42" s="431"/>
      <c r="F42" s="431"/>
      <c r="G42" s="431"/>
      <c r="H42" s="431"/>
      <c r="I42" s="431"/>
      <c r="J42" s="431"/>
      <c r="K42" s="431"/>
      <c r="L42" s="431"/>
      <c r="M42" s="39"/>
      <c r="N42" s="39"/>
      <c r="O42" s="39"/>
      <c r="P42" s="39"/>
      <c r="Q42" s="40"/>
      <c r="R42" s="40"/>
      <c r="S42" s="40"/>
      <c r="T42" s="40"/>
      <c r="U42" s="40"/>
      <c r="V42" s="40"/>
      <c r="W42" s="8"/>
    </row>
    <row r="43" spans="1:23" s="21" customFormat="1" ht="34.5" customHeight="1">
      <c r="A43" s="232"/>
      <c r="B43" s="1"/>
      <c r="C43" s="41"/>
      <c r="D43" s="431" t="s">
        <v>18</v>
      </c>
      <c r="E43" s="431"/>
      <c r="F43" s="431"/>
      <c r="G43" s="431"/>
      <c r="H43" s="431"/>
      <c r="I43" s="431"/>
      <c r="J43" s="431"/>
      <c r="K43" s="431"/>
      <c r="L43" s="431"/>
      <c r="M43" s="39"/>
      <c r="N43" s="39"/>
      <c r="O43" s="39"/>
      <c r="P43" s="39"/>
      <c r="Q43" s="40"/>
      <c r="R43" s="40"/>
      <c r="S43" s="40"/>
      <c r="T43" s="40"/>
      <c r="U43" s="40"/>
      <c r="V43" s="40"/>
      <c r="W43" s="8"/>
    </row>
    <row r="44" spans="1:23" s="21" customFormat="1" ht="34.5" customHeight="1">
      <c r="A44" s="232"/>
      <c r="B44" s="1"/>
      <c r="C44" s="41"/>
      <c r="D44" s="431" t="s">
        <v>19</v>
      </c>
      <c r="E44" s="431"/>
      <c r="F44" s="431"/>
      <c r="G44" s="431"/>
      <c r="H44" s="431"/>
      <c r="I44" s="431"/>
      <c r="J44" s="431"/>
      <c r="K44" s="431"/>
      <c r="L44" s="431"/>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9"/>
      <c r="M49" s="439"/>
      <c r="N49" s="439"/>
      <c r="O49" s="439"/>
      <c r="P49" s="439"/>
      <c r="R49" s="49"/>
      <c r="S49" s="49"/>
      <c r="T49" s="49"/>
      <c r="U49" s="49"/>
      <c r="V49" s="49"/>
      <c r="W49" s="8"/>
    </row>
    <row r="50" spans="1:23" s="21" customFormat="1">
      <c r="A50" s="232"/>
      <c r="B50" s="1"/>
      <c r="C50" s="51"/>
      <c r="D50" s="35"/>
      <c r="E50" s="35"/>
      <c r="F50" s="35"/>
      <c r="G50" s="35"/>
      <c r="H50" s="20"/>
      <c r="I50" s="53"/>
      <c r="J50" s="5"/>
      <c r="K50" s="6"/>
      <c r="L50" s="439"/>
      <c r="M50" s="439"/>
      <c r="N50" s="439"/>
      <c r="O50" s="439"/>
      <c r="P50" s="439"/>
      <c r="R50" s="49"/>
      <c r="S50" s="49"/>
      <c r="T50" s="49"/>
      <c r="U50" s="49"/>
      <c r="V50" s="49"/>
      <c r="W50" s="8"/>
    </row>
    <row r="51" spans="1:23" s="21" customFormat="1">
      <c r="A51" s="232"/>
      <c r="B51" s="1"/>
      <c r="C51" s="423" t="s">
        <v>20</v>
      </c>
      <c r="D51" s="423"/>
      <c r="E51" s="423"/>
      <c r="F51" s="423"/>
      <c r="G51" s="423"/>
      <c r="H51" s="435" t="s">
        <v>214</v>
      </c>
      <c r="I51" s="435"/>
      <c r="J51" s="435" t="s">
        <v>270</v>
      </c>
      <c r="K51" s="435"/>
      <c r="L51" s="435"/>
      <c r="M51" s="435"/>
      <c r="N51" s="435"/>
      <c r="O51" s="52"/>
      <c r="P51" s="52"/>
      <c r="R51" s="49"/>
      <c r="S51" s="49"/>
      <c r="T51" s="49"/>
      <c r="U51" s="49"/>
      <c r="V51" s="49"/>
      <c r="W51" s="8"/>
    </row>
    <row r="52" spans="1:23" s="21" customFormat="1">
      <c r="A52" s="232"/>
      <c r="B52" s="1"/>
      <c r="C52" s="423" t="s">
        <v>22</v>
      </c>
      <c r="D52" s="423"/>
      <c r="E52" s="423"/>
      <c r="F52" s="423"/>
      <c r="G52" s="423"/>
      <c r="H52" s="435" t="s">
        <v>215</v>
      </c>
      <c r="I52" s="435"/>
      <c r="J52" s="435" t="s">
        <v>272</v>
      </c>
      <c r="K52" s="435"/>
      <c r="L52" s="435"/>
      <c r="M52" s="435"/>
      <c r="N52" s="435"/>
      <c r="O52" s="52"/>
      <c r="P52" s="52"/>
      <c r="R52" s="37"/>
      <c r="S52" s="37"/>
      <c r="T52" s="37"/>
      <c r="U52" s="37"/>
      <c r="V52" s="37"/>
      <c r="W52" s="8"/>
    </row>
    <row r="53" spans="1:23" s="21" customFormat="1">
      <c r="A53" s="232"/>
      <c r="B53" s="1"/>
      <c r="C53" s="435" t="s">
        <v>24</v>
      </c>
      <c r="D53" s="435"/>
      <c r="E53" s="435"/>
      <c r="F53" s="435"/>
      <c r="G53" s="435"/>
      <c r="H53" s="435" t="s">
        <v>216</v>
      </c>
      <c r="I53" s="435"/>
      <c r="J53" s="435" t="s">
        <v>274</v>
      </c>
      <c r="K53" s="435"/>
      <c r="L53" s="435"/>
      <c r="M53" s="435"/>
      <c r="N53" s="435"/>
      <c r="O53" s="52"/>
      <c r="P53" s="52"/>
      <c r="R53" s="49"/>
      <c r="S53" s="49"/>
      <c r="T53" s="49"/>
      <c r="U53" s="49"/>
      <c r="V53" s="49"/>
      <c r="W53" s="8"/>
    </row>
    <row r="54" spans="1:23" s="21" customFormat="1">
      <c r="A54" s="232"/>
      <c r="B54" s="1"/>
      <c r="C54" s="435" t="s">
        <v>26</v>
      </c>
      <c r="D54" s="435"/>
      <c r="E54" s="435"/>
      <c r="F54" s="435"/>
      <c r="G54" s="435"/>
      <c r="H54" s="435" t="s">
        <v>217</v>
      </c>
      <c r="I54" s="435"/>
      <c r="J54" s="435" t="s">
        <v>276</v>
      </c>
      <c r="K54" s="435"/>
      <c r="L54" s="435"/>
      <c r="M54" s="435"/>
      <c r="N54" s="435"/>
      <c r="O54" s="52"/>
      <c r="P54" s="52"/>
      <c r="R54" s="37"/>
      <c r="S54" s="37"/>
      <c r="T54" s="37"/>
      <c r="U54" s="37"/>
      <c r="V54" s="37"/>
      <c r="W54" s="8"/>
    </row>
    <row r="55" spans="1:23" s="21" customFormat="1">
      <c r="A55" s="232"/>
      <c r="B55" s="1"/>
      <c r="C55" s="435" t="s">
        <v>28</v>
      </c>
      <c r="D55" s="435"/>
      <c r="E55" s="435"/>
      <c r="F55" s="435"/>
      <c r="G55" s="435"/>
      <c r="H55" s="53"/>
      <c r="I55" s="53"/>
      <c r="J55" s="435" t="s">
        <v>278</v>
      </c>
      <c r="K55" s="435"/>
      <c r="L55" s="435"/>
      <c r="M55" s="435"/>
      <c r="N55" s="435"/>
      <c r="O55" s="52"/>
      <c r="P55" s="52"/>
      <c r="R55" s="37"/>
      <c r="S55" s="37"/>
      <c r="T55" s="37"/>
      <c r="U55" s="37"/>
      <c r="V55" s="37"/>
      <c r="W55" s="8"/>
    </row>
    <row r="56" spans="1:23" s="21" customFormat="1">
      <c r="A56" s="232"/>
      <c r="C56" s="435" t="s">
        <v>30</v>
      </c>
      <c r="D56" s="435"/>
      <c r="E56" s="435"/>
      <c r="F56" s="435"/>
      <c r="G56" s="435"/>
      <c r="J56" s="435" t="s">
        <v>271</v>
      </c>
      <c r="K56" s="435"/>
      <c r="L56" s="435"/>
      <c r="M56" s="5"/>
      <c r="N56" s="7"/>
      <c r="O56" s="7"/>
      <c r="P56" s="7"/>
      <c r="Q56" s="7"/>
      <c r="R56" s="7"/>
      <c r="S56" s="7"/>
      <c r="T56" s="7"/>
      <c r="U56" s="7"/>
      <c r="V56" s="7"/>
      <c r="W56" s="8"/>
    </row>
    <row r="57" spans="1:23" s="21" customFormat="1">
      <c r="A57" s="232"/>
      <c r="B57" s="1"/>
      <c r="C57" s="435" t="s">
        <v>32</v>
      </c>
      <c r="D57" s="435"/>
      <c r="E57" s="435"/>
      <c r="F57" s="435"/>
      <c r="G57" s="435"/>
      <c r="H57"/>
      <c r="I57"/>
      <c r="J57" s="435" t="s">
        <v>273</v>
      </c>
      <c r="K57" s="435"/>
      <c r="L57" s="435"/>
      <c r="M57" s="5"/>
      <c r="N57" s="7"/>
      <c r="O57" s="7"/>
      <c r="P57" s="7"/>
      <c r="Q57" s="7"/>
      <c r="R57" s="7"/>
      <c r="S57" s="7"/>
      <c r="T57" s="7"/>
      <c r="U57" s="7"/>
      <c r="V57" s="7"/>
      <c r="W57" s="8"/>
    </row>
    <row r="58" spans="1:23" s="21" customFormat="1">
      <c r="A58" s="232"/>
      <c r="B58" s="1"/>
      <c r="C58" s="440" t="s">
        <v>21</v>
      </c>
      <c r="D58" s="440"/>
      <c r="E58" s="440"/>
      <c r="F58" s="440"/>
      <c r="H58" s="53"/>
      <c r="I58" s="53"/>
      <c r="J58" s="435" t="s">
        <v>275</v>
      </c>
      <c r="K58" s="435"/>
      <c r="L58" s="435"/>
      <c r="M58" s="5"/>
      <c r="N58" s="7"/>
      <c r="O58" s="7"/>
      <c r="P58" s="7"/>
      <c r="Q58" s="7"/>
      <c r="R58" s="7"/>
      <c r="S58" s="7"/>
      <c r="T58" s="7"/>
      <c r="U58" s="7"/>
      <c r="V58" s="7"/>
      <c r="W58" s="8"/>
    </row>
    <row r="59" spans="1:23" s="21" customFormat="1">
      <c r="A59" s="232"/>
      <c r="B59" s="1"/>
      <c r="C59" s="440" t="s">
        <v>23</v>
      </c>
      <c r="D59" s="440"/>
      <c r="E59" s="440"/>
      <c r="F59" s="440"/>
      <c r="G59" s="53"/>
      <c r="H59" s="53"/>
      <c r="I59" s="53"/>
      <c r="J59" s="435" t="s">
        <v>277</v>
      </c>
      <c r="K59" s="435"/>
      <c r="L59" s="435"/>
      <c r="M59" s="5"/>
      <c r="N59" s="7"/>
      <c r="O59" s="7"/>
      <c r="P59" s="7"/>
      <c r="Q59" s="7"/>
      <c r="R59" s="7"/>
      <c r="S59" s="7"/>
      <c r="T59" s="7"/>
      <c r="U59" s="7"/>
      <c r="V59" s="7"/>
      <c r="W59" s="8"/>
    </row>
    <row r="60" spans="1:23" s="21" customFormat="1">
      <c r="A60" s="232"/>
      <c r="B60" s="1"/>
      <c r="C60" s="440" t="s">
        <v>25</v>
      </c>
      <c r="D60" s="440"/>
      <c r="E60" s="440"/>
      <c r="F60" s="440"/>
      <c r="G60" s="53"/>
      <c r="H60" s="53"/>
      <c r="I60" s="53"/>
      <c r="J60" s="435" t="s">
        <v>279</v>
      </c>
      <c r="K60" s="435"/>
      <c r="L60" s="435"/>
      <c r="M60" s="5"/>
      <c r="N60" s="7"/>
      <c r="O60" s="7"/>
      <c r="P60" s="7"/>
      <c r="Q60" s="7"/>
      <c r="R60" s="7"/>
      <c r="S60" s="7"/>
      <c r="T60" s="7"/>
      <c r="U60" s="7"/>
      <c r="V60" s="7"/>
      <c r="W60" s="8"/>
    </row>
    <row r="61" spans="1:23" s="21" customFormat="1">
      <c r="A61" s="232"/>
      <c r="B61" s="1"/>
      <c r="C61" s="440" t="s">
        <v>27</v>
      </c>
      <c r="D61" s="440"/>
      <c r="E61" s="440"/>
      <c r="F61" s="440"/>
      <c r="G61" s="53"/>
      <c r="H61" s="53"/>
      <c r="I61" s="53"/>
      <c r="J61" s="51"/>
      <c r="K61" s="54"/>
      <c r="L61" s="5"/>
      <c r="M61" s="5"/>
      <c r="N61" s="7"/>
      <c r="O61" s="7"/>
      <c r="P61" s="7"/>
      <c r="Q61" s="7"/>
      <c r="R61" s="7"/>
      <c r="S61" s="7"/>
      <c r="T61" s="7"/>
      <c r="U61" s="7"/>
      <c r="V61" s="7"/>
      <c r="W61" s="8"/>
    </row>
    <row r="62" spans="1:23" s="21" customFormat="1">
      <c r="A62" s="232"/>
      <c r="B62" s="1"/>
      <c r="C62" s="440" t="s">
        <v>29</v>
      </c>
      <c r="D62" s="440"/>
      <c r="E62" s="440"/>
      <c r="F62" s="440"/>
      <c r="G62" s="53"/>
      <c r="H62" s="53"/>
      <c r="I62" s="53"/>
      <c r="J62" s="51"/>
      <c r="K62" s="54"/>
      <c r="L62" s="5"/>
      <c r="M62" s="5"/>
      <c r="N62" s="7"/>
      <c r="O62" s="7"/>
      <c r="P62" s="7"/>
      <c r="Q62" s="7"/>
      <c r="R62" s="7"/>
      <c r="S62" s="7"/>
      <c r="T62" s="7"/>
      <c r="U62" s="7"/>
      <c r="V62" s="7"/>
      <c r="W62" s="8"/>
    </row>
    <row r="63" spans="1:23" s="21" customFormat="1">
      <c r="A63" s="232"/>
      <c r="B63" s="1"/>
      <c r="C63" s="440" t="s">
        <v>31</v>
      </c>
      <c r="D63" s="440"/>
      <c r="E63" s="440"/>
      <c r="F63" s="440"/>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6" t="s">
        <v>42</v>
      </c>
      <c r="F79" s="427"/>
      <c r="G79" s="427"/>
      <c r="H79" s="428"/>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9"/>
      <c r="F83" s="430"/>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9"/>
      <c r="F86" s="430"/>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1" t="s">
        <v>162</v>
      </c>
      <c r="M255" s="441"/>
      <c r="N255" s="441"/>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2"/>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2019-12-23T01:02:27Z</dcterms:modified>
</cp:coreProperties>
</file>