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532BAA-22AE-4A64-A46D-4FB819FBA08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<sst xmlns="http://schemas.openxmlformats.org/spreadsheetml/2006/main" count="3205" uniqueCount="1060">
  <si>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</si>
  <si>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</si>
  <si>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</si>
  <si>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</si>
  <si>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</si>
  <si>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</si>
  <si>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</si>
  <si>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</si>
  <si>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</si>
  <si>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</si>
  <si>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</si>
  <si>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</si>
  <si>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</si>
  <si>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</si>
  <si>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</si>
  <si>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</si>
  <si>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</si>
  <si>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</si>
  <si>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</si>
  <si>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</si>
  <si>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</si>
  <si>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</si>
  <si>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</si>
  <si>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</si>
  <si>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</si>
  <si>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</si>
  <si>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</si>
  <si>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</si>
  <si>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</si>
  <si>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</si>
  <si>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</si>
  <si>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</si>
  <si>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</si>
  <si>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</si>
  <si>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</si>
  <si>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</si>
  <si>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</si>
  <si>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</si>
  <si>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</si>
  <si>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</si>
  <si>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</si>
  <si>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</si>
  <si>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</si>
  <si>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</si>
  <si>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</si>
  <si>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</si>
  <si>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</si>
  <si>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</si>
  <si>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</si>
  <si>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</si>
  <si>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</si>
  <si>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</si>
  <si>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</si>
  <si>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</si>
  <si>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</si>
  <si>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</si>
  <si>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</si>
  <si>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</si>
  <si>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</si>
  <si>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</si>
  <si>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</si>
  <si>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</si>
  <si>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</si>
  <si>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</si>
  <si>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</si>
  <si>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</si>
  <si>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</si>
  <si>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</si>
  <si>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</si>
  <si>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</si>
  <si>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</si>
  <si>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</si>
  <si>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</si>
  <si>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</si>
  <si>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</si>
  <si>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</si>
  <si>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</si>
  <si>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</si>
  <si>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</si>
  <si>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</si>
  <si>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</si>
  <si>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</si>
  <si>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</si>
  <si>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</si>
  <si>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</si>
  <si>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</si>
  <si>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</si>
  <si>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</si>
  <si>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</si>
  <si>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</si>
  <si>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</si>
  <si>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</si>
  <si>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</si>
  <si>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</si>
  <si>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</si>
  <si>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</si>
  <si>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</si>
  <si>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</si>
  <si>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</si>
  <si>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</si>
  <si>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</si>
  <si>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</si>
  <si>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</si>
  <si>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</si>
  <si>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</si>
  <si>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</si>
  <si>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</si>
  <si>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</si>
  <si>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</si>
  <si>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</si>
  <si>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</si>
  <si>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</si>
  <si>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</si>
  <si>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</si>
  <si>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</si>
  <si>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</si>
  <si>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</si>
  <si>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</si>
  <si>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</si>
  <si>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</si>
  <si>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</si>
  <si>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</si>
  <si>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</si>
  <si>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</si>
  <si>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</si>
  <si>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</si>
  <si>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</si>
  <si>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</si>
  <si>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</si>
  <si>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</si>
  <si>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</si>
  <si>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</si>
  <si>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</si>
  <si>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</si>
  <si>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</si>
  <si>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</si>
  <si>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</si>
  <si>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</si>
  <si>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</si>
  <si>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</si>
  <si>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</si>
  <si>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</si>
  <si>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</si>
  <si>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</si>
  <si>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</si>
  <si>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</si>
  <si>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</si>
  <si>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</si>
  <si>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</si>
  <si>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</si>
  <si>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</si>
  <si>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</si>
  <si>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</si>
  <si>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</si>
  <si>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</si>
  <si>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</si>
  <si>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</si>
  <si>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</si>
  <si>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</si>
  <si>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</si>
  <si>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</si>
  <si>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</si>
  <si>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</si>
  <si>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</si>
  <si>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</si>
  <si>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</si>
  <si>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</si>
  <si>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</si>
  <si>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</si>
  <si>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</si>
  <si>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</si>
  <si>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</si>
  <si>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</si>
  <si>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</si>
  <si>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</si>
  <si>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</si>
  <si>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</si>
  <si>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</si>
  <si>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</si>
  <si>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</si>
  <si>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</si>
  <si>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</si>
  <si>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</si>
  <si>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</si>
  <si>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</si>
  <si>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</si>
  <si>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</si>
  <si>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</si>
  <si>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</si>
  <si>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</si>
  <si>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</si>
  <si>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</si>
  <si>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</si>
  <si>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</si>
  <si>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</si>
  <si>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</si>
  <si>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</si>
  <si>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</si>
  <si>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</si>
  <si>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</si>
  <si>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</si>
  <si>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</si>
  <si>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</si>
  <si>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</si>
  <si>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</si>
  <si>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</si>
  <si>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</si>
  <si>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</si>
  <si>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</si>
  <si>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</si>
  <si>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</si>
  <si>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</si>
  <si>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</si>
  <si>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</si>
  <si>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</si>
  <si>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</si>
  <si>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</si>
  <si>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</si>
  <si>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</si>
  <si>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</si>
  <si>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</si>
  <si>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</si>
  <si>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</si>
  <si>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</si>
  <si>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</si>
  <si>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</si>
  <si>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</si>
  <si>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</si>
  <si>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</si>
  <si>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</si>
  <si>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</si>
  <si>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</si>
  <si>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</si>
  <si>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</si>
  <si>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</si>
  <si>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</si>
  <si>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</si>
  <si>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</si>
  <si>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</si>
  <si>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</si>
  <si>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</si>
  <si>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</si>
  <si>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</si>
  <si>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</si>
  <si>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</si>
  <si>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</si>
  <si>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</si>
  <si>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</si>
  <si>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</si>
  <si>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</si>
  <si>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</si>
  <si>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</si>
  <si>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</si>
  <si>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</si>
  <si>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</si>
  <si>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</si>
  <si>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</si>
  <si>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</si>
  <si>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</si>
  <si>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</si>
  <si>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</si>
  <si>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</si>
  <si>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</si>
  <si>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</si>
  <si>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</si>
  <si>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</si>
  <si>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</si>
  <si>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</si>
  <si>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</si>
  <si>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</si>
  <si>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</si>
  <si>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</si>
  <si>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</si>
  <si>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</si>
  <si>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</si>
  <si>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</si>
  <si>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</si>
  <si>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</si>
  <si>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</si>
  <si>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</si>
  <si>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</si>
  <si>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</si>
  <si>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</si>
  <si>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</si>
  <si>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</si>
  <si>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</si>
  <si>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</si>
  <si>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</si>
  <si>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</si>
  <si>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</si>
  <si>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</si>
  <si>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</si>
  <si>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</si>
  <si>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</si>
  <si>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</si>
  <si>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</si>
  <si>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</si>
  <si>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</si>
  <si>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</si>
  <si>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</si>
  <si>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</si>
  <si>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</si>
  <si>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</si>
  <si>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</si>
  <si>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</si>
  <si>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</si>
  <si>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</si>
  <si>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</si>
  <si>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</si>
  <si>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</si>
  <si>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</si>
  <si>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</si>
  <si>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</si>
  <si>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</si>
  <si>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</si>
  <si>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</si>
  <si>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</si>
  <si>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</si>
  <si>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</si>
  <si>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</si>
  <si>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</si>
  <si>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</si>
  <si>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</si>
  <si>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</si>
  <si>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</si>
  <si>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</si>
  <si>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</si>
  <si>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</si>
  <si>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</si>
  <si>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</si>
  <si>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</si>
  <si>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</si>
  <si>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</si>
  <si>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</si>
  <si>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</si>
  <si>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</si>
  <si>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</si>
  <si>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</si>
  <si>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</si>
  <si>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</si>
  <si>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</si>
  <si>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</si>
  <si>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</si>
  <si>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</si>
  <si>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</si>
  <si>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</si>
  <si>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</si>
  <si>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</si>
  <si>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</si>
  <si>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</si>
  <si>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</si>
  <si>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</si>
  <si>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</si>
  <si>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</si>
  <si>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</si>
  <si>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</si>
  <si>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</si>
  <si>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</si>
  <si>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</si>
  <si>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</si>
  <si>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</si>
  <si>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</si>
  <si>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</si>
  <si>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</si>
  <si>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</si>
  <si>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</si>
  <si>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</si>
  <si>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</si>
  <si>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</si>
  <si>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</si>
  <si>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</si>
  <si>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</si>
  <si>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</si>
  <si>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</si>
  <si>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</si>
  <si>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</si>
  <si>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</si>
  <si>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</si>
  <si>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</si>
  <si>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</si>
  <si>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</si>
  <si>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</si>
  <si>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</si>
  <si>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</si>
  <si>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</si>
  <si>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</si>
  <si>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</si>
  <si>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</si>
  <si>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</si>
  <si>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</si>
  <si>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</si>
  <si>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</si>
  <si>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</si>
  <si>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</si>
  <si>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</si>
  <si>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</si>
  <si>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</si>
  <si>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</si>
  <si>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</si>
  <si>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</si>
  <si>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</si>
  <si>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</si>
  <si>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</si>
  <si>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</si>
  <si>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</si>
  <si>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</si>
  <si>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</si>
  <si>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</si>
  <si>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</si>
  <si>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</si>
  <si>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</si>
  <si>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</si>
  <si>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</si>
  <si>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</si>
  <si>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</si>
  <si>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</si>
  <si>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</si>
  <si>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</si>
  <si>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</si>
  <si>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</si>
  <si>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</si>
  <si>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</si>
  <si>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</si>
  <si>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</si>
  <si>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</si>
  <si>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</si>
  <si>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</si>
  <si>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</si>
  <si>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</si>
  <si>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</si>
  <si>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</si>
  <si>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</si>
  <si>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</si>
  <si>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</si>
  <si>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</si>
  <si>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</si>
  <si>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</si>
  <si>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</si>
  <si>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</si>
  <si>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</si>
  <si>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</si>
  <si>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</si>
  <si>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</si>
  <si>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</si>
  <si>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</si>
  <si>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</si>
  <si>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</si>
  <si>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</si>
  <si>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</si>
  <si>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</si>
  <si>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</si>
  <si>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</si>
  <si>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</si>
  <si>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</si>
  <si>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</si>
  <si>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</si>
  <si>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</si>
  <si>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</si>
  <si>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</si>
  <si>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</si>
  <si>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</si>
  <si>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</si>
  <si>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</si>
  <si>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</si>
  <si>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</si>
  <si>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</si>
  <si>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</si>
  <si>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</si>
  <si>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</si>
  <si>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</si>
  <si>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</si>
  <si>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</si>
  <si>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</si>
  <si>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</si>
  <si>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</si>
  <si>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</si>
  <si>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</si>
  <si>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</si>
  <si>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</si>
  <si>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</si>
  <si>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</si>
  <si>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</si>
  <si>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</si>
  <si>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</si>
  <si>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</si>
  <si>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</si>
  <si>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</si>
  <si>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</si>
  <si>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</si>
  <si>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</si>
  <si>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</si>
  <si>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</si>
  <si>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</si>
  <si>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</si>
  <si>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</si>
  <si>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</si>
  <si>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</si>
  <si>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</si>
  <si>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</si>
  <si>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</si>
  <si>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</si>
  <si>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</si>
  <si>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</si>
  <si>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</si>
  <si>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</si>
  <si>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</si>
  <si>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</si>
  <si>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</si>
  <si>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</si>
  <si>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</si>
  <si>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</si>
  <si>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</si>
  <si>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</si>
  <si>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</si>
  <si>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</si>
  <si>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</si>
  <si>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</si>
  <si>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</si>
  <si>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</si>
  <si>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</si>
  <si>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</si>
  <si>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</si>
  <si>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</si>
  <si>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</si>
  <si>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</si>
  <si>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</si>
  <si>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</si>
  <si>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</si>
  <si>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</si>
  <si>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</si>
  <si>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</si>
  <si>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</si>
  <si>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</si>
  <si>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</si>
  <si>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</si>
  <si>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</si>
  <si>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</si>
  <si>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</si>
  <si>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</si>
  <si>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</si>
  <si>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</si>
  <si>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</si>
  <si>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</si>
  <si>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</si>
  <si>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</si>
  <si>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</si>
  <si>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</si>
  <si>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</si>
  <si>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</si>
  <si>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</si>
  <si>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</si>
  <si>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</si>
  <si>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</si>
  <si>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</si>
  <si>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</si>
  <si>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</si>
  <si>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</si>
  <si>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</si>
  <si>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</si>
  <si>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</si>
  <si>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</si>
  <si>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</si>
  <si>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</si>
  <si>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</si>
  <si>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</si>
  <si>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</si>
  <si>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</si>
  <si>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</si>
  <si>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</si>
  <si>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</si>
  <si>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</si>
  <si>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</si>
  <si>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</si>
  <si>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</si>
  <si>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</si>
  <si>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</si>
  <si>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</si>
  <si>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</si>
  <si>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</si>
  <si>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</si>
  <si>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</si>
  <si>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</si>
  <si>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</si>
  <si>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</si>
  <si>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</si>
  <si>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</si>
  <si>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</si>
  <si>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</si>
  <si>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</si>
  <si>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</si>
  <si>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</si>
  <si>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</si>
  <si>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</si>
  <si>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</si>
  <si>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</si>
  <si>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</si>
  <si>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</si>
  <si>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</si>
  <si>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</si>
  <si>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</si>
  <si>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</si>
  <si>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</si>
  <si>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</si>
  <si>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</si>
  <si>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</si>
  <si>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</si>
  <si>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</si>
  <si>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</si>
  <si>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</si>
  <si>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</si>
  <si>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</si>
  <si>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</si>
  <si>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</si>
  <si>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</si>
  <si>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</si>
  <si>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</si>
  <si>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</si>
  <si>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</si>
  <si>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</si>
  <si>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</si>
  <si>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</si>
  <si>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</si>
  <si>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</si>
  <si>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</si>
  <si>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</si>
  <si>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</si>
  <si>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</si>
  <si>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</si>
  <si>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</si>
  <si>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</si>
  <si>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</si>
  <si>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</si>
  <si>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</si>
  <si>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</si>
  <si>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</si>
  <si>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</si>
  <si>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</si>
  <si>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</si>
  <si>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</si>
  <si>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</si>
  <si>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</si>
  <si>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</si>
  <si>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</si>
  <si>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</si>
  <si>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</si>
  <si>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</si>
  <si>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</si>
  <si>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</si>
  <si>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</si>
  <si>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</si>
  <si>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</si>
  <si>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</si>
  <si>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</si>
  <si>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</si>
  <si>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</si>
  <si>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</si>
  <si>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</si>
  <si>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</si>
  <si>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</si>
  <si>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</si>
  <si>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</si>
  <si>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</si>
  <si>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</si>
  <si>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</si>
  <si>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</si>
  <si>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</si>
  <si>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</si>
  <si>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</si>
  <si>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</si>
  <si>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</si>
  <si>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</si>
  <si>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</si>
  <si>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</si>
  <si>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</si>
  <si>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</si>
  <si>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</si>
  <si>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</si>
  <si>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</si>
  <si>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</si>
  <si>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</si>
  <si>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</si>
  <si>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</si>
  <si>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</si>
  <si>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</si>
  <si>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</si>
  <si>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</si>
  <si>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</si>
  <si>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</si>
  <si>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</si>
  <si>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</si>
  <si>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</si>
  <si>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</si>
  <si>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</si>
  <si>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</si>
  <si>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</si>
  <si>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</si>
  <si>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</si>
  <si>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</si>
  <si>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</si>
  <si>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</si>
  <si>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</si>
  <si>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</si>
  <si>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</si>
  <si>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</si>
  <si>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</si>
  <si>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</si>
  <si>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</si>
  <si>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</si>
  <si>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</si>
  <si>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</si>
  <si>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</si>
  <si>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</si>
  <si>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</si>
  <si>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</si>
  <si>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</si>
  <si>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</si>
  <si>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</si>
  <si>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</si>
  <si>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</si>
  <si>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</si>
  <si>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</si>
  <si>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</si>
  <si>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</si>
  <si>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</si>
  <si>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</si>
  <si>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</si>
  <si>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</si>
  <si>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</si>
  <si>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</si>
  <si>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</si>
  <si>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</si>
  <si>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</si>
  <si>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</si>
  <si>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</si>
  <si>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</si>
  <si>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</si>
  <si>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</si>
  <si>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</si>
  <si>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</si>
  <si>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</si>
  <si>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</si>
  <si>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</si>
  <si>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</si>
  <si>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</si>
  <si>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</si>
  <si>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</si>
  <si>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</si>
  <si>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</si>
  <si>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</si>
  <si>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</si>
  <si>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</si>
  <si>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</si>
  <si>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</si>
  <si>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</si>
  <si>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</si>
  <si>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</si>
  <si>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</si>
  <si>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</si>
  <si>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</si>
  <si>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</si>
  <si>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</si>
  <si>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</si>
  <si>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</si>
  <si>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</si>
  <si>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</si>
  <si>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</si>
  <si>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</si>
  <si>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</si>
  <si>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</si>
  <si>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</si>
  <si>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</si>
  <si>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</si>
  <si>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</si>
  <si>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</si>
  <si>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</si>
  <si>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</si>
  <si>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</si>
  <si>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</si>
  <si>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</si>
  <si>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</si>
  <si>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</si>
  <si>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</si>
  <si>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</si>
  <si>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</si>
  <si>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</si>
  <si>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</si>
  <si>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</si>
  <si>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</si>
  <si>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</si>
  <si>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</si>
  <si>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</si>
  <si>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</si>
  <si>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</si>
  <si>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</si>
  <si>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</si>
  <si>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</si>
  <si>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</si>
  <si>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</si>
  <si>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</si>
  <si>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</si>
  <si>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</si>
  <si>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</si>
  <si>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</si>
  <si>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</si>
  <si>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</si>
  <si>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</si>
  <si>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</si>
  <si>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</si>
  <si>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</si>
  <si>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</si>
  <si>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</si>
  <si>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</si>
  <si>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</si>
  <si>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</si>
  <si>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</si>
  <si>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</si>
  <si>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</si>
  <si>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</si>
  <si>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</si>
  <si>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</si>
  <si>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</si>
  <si>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</si>
  <si>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</si>
  <si>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</si>
  <si>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</si>
  <si>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</si>
  <si>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</si>
  <si>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</si>
  <si>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</si>
  <si>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</si>
  <si>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</si>
  <si>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</si>
  <si>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</si>
  <si>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</si>
  <si>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</si>
  <si>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</si>
  <si>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</si>
  <si>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</si>
  <si>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</si>
  <si>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</si>
  <si>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</si>
  <si>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</si>
  <si>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</si>
  <si>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</si>
  <si>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</si>
  <si>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</si>
  <si>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</si>
  <si>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</si>
  <si>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</si>
  <si>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</si>
  <si>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</si>
  <si>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</si>
  <si>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</si>
  <si>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</si>
  <si>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</si>
  <si>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</si>
  <si>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</si>
  <si>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</si>
  <si>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</si>
  <si>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</si>
  <si>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</si>
  <si>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</si>
  <si>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</si>
  <si>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</si>
  <si>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</si>
  <si>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</si>
  <si>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</si>
  <si>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</si>
  <si>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</si>
  <si>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</si>
  <si>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</si>
  <si>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</si>
  <si>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</si>
  <si>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</si>
  <si>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</si>
  <si>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</si>
  <si>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</si>
  <si>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</si>
  <si>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</si>
  <si>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</si>
  <si>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</si>
  <si>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</si>
  <si>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</si>
  <si>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</si>
  <si>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</si>
  <si>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</si>
  <si>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</si>
  <si>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</si>
  <si>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</si>
  <si>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</si>
  <si>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</si>
  <si>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</si>
  <si>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</si>
  <si>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</si>
  <si>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</si>
  <si>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</si>
  <si>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</si>
  <si>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</si>
  <si>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</si>
  <si>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</si>
  <si>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</si>
  <si>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</si>
  <si>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</si>
  <si>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</si>
  <si>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</si>
  <si>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</si>
  <si>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</si>
  <si>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</si>
  <si>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</si>
  <si>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</si>
  <si>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</si>
  <si>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</si>
  <si>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</si>
  <si>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</si>
  <si>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</si>
  <si>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</si>
  <si>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</si>
  <si>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</si>
  <si>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</si>
  <si>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</si>
  <si>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</si>
  <si>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</si>
  <si>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</si>
  <si>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</si>
  <si>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</si>
  <si>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</si>
  <si>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</si>
  <si>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</si>
  <si>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</si>
  <si>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</si>
  <si>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</si>
  <si>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</si>
  <si>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</si>
  <si>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</si>
  <si>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</si>
  <si>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</si>
  <si>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</si>
  <si>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</si>
  <si>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</si>
  <si>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</si>
  <si>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</si>
  <si>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</si>
  <si>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</si>
  <si>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</si>
  <si>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</si>
  <si>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</si>
  <si>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</si>
  <si>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</si>
  <si>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</si>
  <si>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</si>
  <si>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</si>
  <si>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</si>
  <si>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</si>
  <si>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</si>
  <si>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</si>
  <si>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</si>
  <si>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</si>
  <si>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</si>
  <si>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</si>
  <si>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</si>
  <si>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</si>
  <si>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</si>
  <si>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</si>
  <si>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</si>
  <si>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</si>
  <si>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</si>
  <si>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</si>
  <si>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</si>
  <si>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</si>
  <si>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</si>
  <si>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</si>
  <si>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</si>
  <si>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</si>
  <si>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</si>
  <si>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</si>
  <si>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</si>
  <si>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</si>
  <si>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</si>
  <si>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</si>
  <si>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</si>
  <si>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</si>
  <si>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</si>
  <si>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</si>
  <si>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</si>
  <si>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</si>
  <si>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</si>
  <si>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</si>
  <si>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</si>
  <si>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</si>
  <si>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</si>
  <si>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</si>
  <si>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</si>
  <si>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</si>
  <si>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</si>
  <si>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</si>
  <si>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</si>
  <si>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</si>
  <si>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</si>
  <si>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</si>
  <si>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</si>
  <si>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</si>
  <si>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</si>
  <si>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</si>
  <si>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</si>
  <si>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</si>
  <si>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</si>
  <si>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</si>
  <si>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</si>
  <si>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</si>
  <si>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</si>
  <si>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</si>
  <si>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</si>
  <si>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</si>
  <si>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</si>
  <si>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</si>
  <si>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</si>
  <si>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</si>
  <si>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</si>
  <si>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</si>
  <si>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</si>
  <si>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</si>
  <si>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</si>
  <si>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</si>
  <si>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</si>
  <si>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</si>
  <si>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</si>
  <si>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</si>
  <si>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</si>
  <si>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</si>
  <si>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</si>
  <si>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</si>
  <si>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</si>
  <si>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</si>
  <si>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</si>
  <si>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</si>
  <si>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</si>
  <si>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</si>
  <si>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南ケ丘病院</t>
    <phoneticPr fontId="3"/>
  </si>
  <si>
    <t>〒921-8141 金沢市馬替２丁目１２５番地</t>
    <phoneticPr fontId="3"/>
  </si>
  <si>
    <t>〇</t>
  </si>
  <si>
    <t>医療法人</t>
  </si>
  <si>
    <t>複数の診療科で活用</t>
  </si>
  <si>
    <t>内科</t>
  </si>
  <si>
    <t>整形外科</t>
  </si>
  <si>
    <t>消化器外科（胃腸外科）</t>
  </si>
  <si>
    <t>ＤＰＣ病院ではない</t>
  </si>
  <si>
    <t>有</t>
  </si>
  <si>
    <t>看護必要度Ⅰ</t>
    <phoneticPr fontId="3"/>
  </si>
  <si>
    <t>1病棟(一般病棟)</t>
  </si>
  <si>
    <t>急性期機能</t>
  </si>
  <si>
    <t>リハビリテーション科</t>
  </si>
  <si>
    <t>回復期ﾘﾊﾋﾞﾘﾃｰｼｮﾝ病棟入院料２</t>
  </si>
  <si>
    <t>-</t>
    <phoneticPr fontId="3"/>
  </si>
  <si>
    <t>体制強化加算１の届出有り</t>
  </si>
  <si>
    <t>２病棟(回復期リハビリテーション病棟)</t>
  </si>
  <si>
    <t>回復期機能</t>
  </si>
  <si>
    <t>外科</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</si>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</sst>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1048</v>
      </c>
      <c r="M9" s="282" t="s">
        <v>1054</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1054</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1054</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1054</v>
      </c>
      <c r="N44" s="282" t="s">
        <v>1058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4">
      <c r="A89" s="243"/>
      <c r="B89" s="18"/>
      <c r="C89" s="62"/>
      <c r="D89" s="3"/>
      <c r="E89" s="3"/>
      <c r="F89" s="3"/>
      <c r="G89" s="3"/>
      <c r="H89" s="287"/>
      <c r="I89" s="287"/>
      <c r="J89" s="64" t="s">
        <v>35</v>
      </c>
      <c r="K89" s="65"/>
      <c r="L89" s="262" t="s">
        <v>1048</v>
      </c>
      <c r="M89" s="262" t="s">
        <v>1054</v>
      </c>
      <c r="N89" s="262" t="s">
        <v>1058</v>
      </c>
    </row>
    <row r="90" spans="1:22" s="21" customFormat="1">
      <c r="A90" s="243"/>
      <c r="B90" s="1"/>
      <c r="C90" s="3"/>
      <c r="D90" s="3"/>
      <c r="E90" s="3"/>
      <c r="F90" s="3"/>
      <c r="G90" s="3"/>
      <c r="H90" s="287"/>
      <c r="I90" s="67" t="s">
        <v>36</v>
      </c>
      <c r="J90" s="68"/>
      <c r="K90" s="69"/>
      <c r="L90" s="262" t="s">
        <v>1049</v>
      </c>
      <c r="M90" s="262" t="s">
        <v>1055</v>
      </c>
      <c r="N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70" t="s">
        <v>1059</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82</v>
      </c>
      <c r="K99" s="237" t="str">
        <f>IF(OR(COUNTIF(L99:N99,"未確認")&gt;0,COUNTIF(L99:N99,"~*")&gt;0),"※","")</f>
        <v/>
      </c>
      <c r="L99" s="258">
        <v>46</v>
      </c>
      <c r="M99" s="258">
        <v>36</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82</v>
      </c>
      <c r="K101" s="237" t="str">
        <f>IF(OR(COUNTIF(L101:N101,"未確認")&gt;0,COUNTIF(L101:N101,"~*")&gt;0),"※","")</f>
        <v/>
      </c>
      <c r="L101" s="258">
        <v>46</v>
      </c>
      <c r="M101" s="258">
        <v>36</v>
      </c>
      <c r="N101" s="258">
        <v>0</v>
      </c>
    </row>
    <row r="102" spans="1:22" s="83" customFormat="1" ht="34.5" customHeight="1">
      <c r="A102" s="244" t="s">
        <v>610</v>
      </c>
      <c r="B102" s="84"/>
      <c r="C102" s="377"/>
      <c r="D102" s="379"/>
      <c r="E102" s="317" t="s">
        <v>612</v>
      </c>
      <c r="F102" s="318"/>
      <c r="G102" s="318"/>
      <c r="H102" s="319"/>
      <c r="I102" s="420"/>
      <c r="J102" s="256">
        <f t="shared" si="0"/>
        <v>70</v>
      </c>
      <c r="K102" s="237" t="str">
        <f t="shared" ref="K102:K111" si="1">IF(OR(COUNTIF(L101:N101,"未確認")&gt;0,COUNTIF(L101:N101,"~*")&gt;0),"※","")</f>
        <v/>
      </c>
      <c r="L102" s="258">
        <v>35</v>
      </c>
      <c r="M102" s="258">
        <v>35</v>
      </c>
      <c r="N102" s="258">
        <v>0</v>
      </c>
    </row>
    <row r="103" spans="1:22" s="83" customFormat="1" ht="34.5" customHeight="1">
      <c r="A103" s="244" t="s">
        <v>613</v>
      </c>
      <c r="B103" s="84"/>
      <c r="C103" s="334" t="s">
        <v>46</v>
      </c>
      <c r="D103" s="336"/>
      <c r="E103" s="334" t="s">
        <v>42</v>
      </c>
      <c r="F103" s="335"/>
      <c r="G103" s="335"/>
      <c r="H103" s="336"/>
      <c r="I103" s="420"/>
      <c r="J103" s="256">
        <f t="shared" si="0"/>
        <v>38</v>
      </c>
      <c r="K103" s="237" t="str">
        <f t="shared" si="1"/>
        <v/>
      </c>
      <c r="L103" s="258">
        <v>0</v>
      </c>
      <c r="M103" s="258">
        <v>0</v>
      </c>
      <c r="N103" s="258">
        <v>38</v>
      </c>
    </row>
    <row r="104" spans="1:22" s="83" customFormat="1" ht="34.5" customHeight="1">
      <c r="A104" s="244" t="s">
        <v>614</v>
      </c>
      <c r="B104" s="84"/>
      <c r="C104" s="396"/>
      <c r="D104" s="397"/>
      <c r="E104" s="429"/>
      <c r="F104" s="430"/>
      <c r="G104" s="320" t="s">
        <v>47</v>
      </c>
      <c r="H104" s="322"/>
      <c r="I104" s="420"/>
      <c r="J104" s="256">
        <f t="shared" si="0"/>
        <v>38</v>
      </c>
      <c r="K104" s="237" t="str">
        <f t="shared" si="1"/>
        <v/>
      </c>
      <c r="L104" s="258">
        <v>0</v>
      </c>
      <c r="M104" s="258">
        <v>0</v>
      </c>
      <c r="N104" s="258">
        <v>38</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0</v>
      </c>
      <c r="N106" s="258">
        <v>38</v>
      </c>
    </row>
    <row r="107" spans="1:22" s="83" customFormat="1" ht="34.5" customHeight="1">
      <c r="A107" s="244" t="s">
        <v>614</v>
      </c>
      <c r="B107" s="84"/>
      <c r="C107" s="396"/>
      <c r="D107" s="397"/>
      <c r="E107" s="429"/>
      <c r="F107" s="430"/>
      <c r="G107" s="320" t="s">
        <v>47</v>
      </c>
      <c r="H107" s="322"/>
      <c r="I107" s="420"/>
      <c r="J107" s="256">
        <f t="shared" si="0"/>
        <v>38</v>
      </c>
      <c r="K107" s="237" t="str">
        <f t="shared" si="1"/>
        <v/>
      </c>
      <c r="L107" s="258">
        <v>0</v>
      </c>
      <c r="M107" s="258">
        <v>0</v>
      </c>
      <c r="N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38</v>
      </c>
      <c r="K109" s="237" t="str">
        <f t="shared" si="1"/>
        <v/>
      </c>
      <c r="L109" s="258">
        <v>0</v>
      </c>
      <c r="M109" s="258">
        <v>0</v>
      </c>
      <c r="N109" s="258">
        <v>38</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1056</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1057</v>
      </c>
    </row>
    <row r="132" spans="1:22" s="83" customFormat="1" ht="34.5" customHeight="1">
      <c r="A132" s="244" t="s">
        <v>621</v>
      </c>
      <c r="B132" s="84"/>
      <c r="C132" s="295"/>
      <c r="D132" s="297"/>
      <c r="E132" s="320" t="s">
        <v>58</v>
      </c>
      <c r="F132" s="321"/>
      <c r="G132" s="321"/>
      <c r="H132" s="322"/>
      <c r="I132" s="389"/>
      <c r="J132" s="101"/>
      <c r="K132" s="102"/>
      <c r="L132" s="82">
        <v>46</v>
      </c>
      <c r="M132" s="82">
        <v>36</v>
      </c>
      <c r="N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97</v>
      </c>
      <c r="K150" s="264" t="str">
        <f t="shared" si="3"/>
        <v/>
      </c>
      <c r="L150" s="117">
        <v>97</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44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45</v>
      </c>
      <c r="K195" s="264" t="str">
        <f t="shared" si="5"/>
        <v/>
      </c>
      <c r="L195" s="117">
        <v>0</v>
      </c>
      <c r="M195" s="117">
        <v>45</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70" t="s">
        <v>1059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137" t="s">
        <v>1059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56</v>
      </c>
      <c r="K269" s="81" t="str">
        <f t="shared" si="8"/>
        <v/>
      </c>
      <c r="L269" s="147">
        <v>29</v>
      </c>
      <c r="M269" s="147">
        <v>14</v>
      </c>
      <c r="N269" s="147">
        <v>13</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0.9</v>
      </c>
      <c r="M270" s="148">
        <v>1.9</v>
      </c>
      <c r="N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1</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0.5</v>
      </c>
      <c r="N272" s="148">
        <v>0.5</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3</v>
      </c>
      <c r="M273" s="147">
        <v>4</v>
      </c>
      <c r="N273" s="147">
        <v>9</v>
      </c>
    </row>
    <row r="274" spans="1:14" s="83" customFormat="1" ht="34.5" customHeight="1">
      <c r="A274" s="249" t="s">
        <v>727</v>
      </c>
      <c r="B274" s="120"/>
      <c r="C274" s="372"/>
      <c r="D274" s="372"/>
      <c r="E274" s="372"/>
      <c r="F274" s="372"/>
      <c r="G274" s="371" t="s">
        <v>148</v>
      </c>
      <c r="H274" s="371"/>
      <c r="I274" s="404"/>
      <c r="J274" s="266">
        <f t="shared" si="9"/>
        <v>1.7</v>
      </c>
      <c r="K274" s="81" t="str">
        <f t="shared" si="8"/>
        <v/>
      </c>
      <c r="L274" s="148">
        <v>1.2</v>
      </c>
      <c r="M274" s="148">
        <v>0</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7</v>
      </c>
      <c r="K277" s="81" t="str">
        <f t="shared" si="8"/>
        <v/>
      </c>
      <c r="L277" s="147">
        <v>3</v>
      </c>
      <c r="M277" s="147">
        <v>3</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0.9</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1.9</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1058</v>
      </c>
    </row>
    <row r="368" spans="1:22" s="118" customFormat="1" ht="20.25" customHeight="1">
      <c r="A368" s="243"/>
      <c r="B368" s="1"/>
      <c r="C368" s="3"/>
      <c r="D368" s="3"/>
      <c r="E368" s="3"/>
      <c r="F368" s="3"/>
      <c r="G368" s="3"/>
      <c r="H368" s="287"/>
      <c r="I368" s="67" t="s">
        <v>36</v>
      </c>
      <c r="J368" s="170"/>
      <c r="K368" s="79"/>
      <c r="L368" s="137" t="s">
        <v>1049</v>
      </c>
      <c r="M368" s="137" t="s">
        <v>1055</v>
      </c>
      <c r="N368" s="137" t="s">
        <v>1059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1079</v>
      </c>
      <c r="K392" s="81" t="str">
        <f t="shared" ref="K392:K397" si="12">IF(OR(COUNTIF(L392:N392,"未確認")&gt;0,COUNTIF(L392:N392,"~*")&gt;0),"※","")</f>
        <v/>
      </c>
      <c r="L392" s="147">
        <v>834</v>
      </c>
      <c r="M392" s="147">
        <v>195</v>
      </c>
      <c r="N392" s="147">
        <v>50</v>
      </c>
    </row>
    <row r="393" spans="1:22" s="83" customFormat="1" ht="34.5" customHeight="1">
      <c r="A393" s="249" t="s">
        <v>773</v>
      </c>
      <c r="B393" s="84"/>
      <c r="C393" s="370"/>
      <c r="D393" s="380"/>
      <c r="E393" s="320" t="s">
        <v>224</v>
      </c>
      <c r="F393" s="321"/>
      <c r="G393" s="321"/>
      <c r="H393" s="322"/>
      <c r="I393" s="343"/>
      <c r="J393" s="140">
        <f t="shared" si="11"/>
        <v>634</v>
      </c>
      <c r="K393" s="81" t="str">
        <f t="shared" si="12"/>
        <v/>
      </c>
      <c r="L393" s="147">
        <v>390</v>
      </c>
      <c r="M393" s="147">
        <v>194</v>
      </c>
      <c r="N393" s="147">
        <v>50</v>
      </c>
    </row>
    <row r="394" spans="1:22" s="83" customFormat="1" ht="34.5" customHeight="1">
      <c r="A394" s="250" t="s">
        <v>774</v>
      </c>
      <c r="B394" s="84"/>
      <c r="C394" s="370"/>
      <c r="D394" s="381"/>
      <c r="E394" s="320" t="s">
        <v>225</v>
      </c>
      <c r="F394" s="321"/>
      <c r="G394" s="321"/>
      <c r="H394" s="322"/>
      <c r="I394" s="343"/>
      <c r="J394" s="140">
        <f t="shared" si="11"/>
        <v>282</v>
      </c>
      <c r="K394" s="81" t="str">
        <f t="shared" si="12"/>
        <v/>
      </c>
      <c r="L394" s="147">
        <v>282</v>
      </c>
      <c r="M394" s="147">
        <v>0</v>
      </c>
      <c r="N394" s="147">
        <v>0</v>
      </c>
    </row>
    <row r="395" spans="1:22" s="83" customFormat="1" ht="34.5" customHeight="1">
      <c r="A395" s="250" t="s">
        <v>775</v>
      </c>
      <c r="B395" s="84"/>
      <c r="C395" s="370"/>
      <c r="D395" s="382"/>
      <c r="E395" s="320" t="s">
        <v>226</v>
      </c>
      <c r="F395" s="321"/>
      <c r="G395" s="321"/>
      <c r="H395" s="322"/>
      <c r="I395" s="343"/>
      <c r="J395" s="140">
        <f t="shared" si="11"/>
        <v>163</v>
      </c>
      <c r="K395" s="81" t="str">
        <f t="shared" si="12"/>
        <v/>
      </c>
      <c r="L395" s="147">
        <v>162</v>
      </c>
      <c r="M395" s="147">
        <v>1</v>
      </c>
      <c r="N395" s="147">
        <v>0</v>
      </c>
    </row>
    <row r="396" spans="1:22" s="83" customFormat="1" ht="34.5" customHeight="1">
      <c r="A396" s="250" t="s">
        <v>776</v>
      </c>
      <c r="B396" s="1"/>
      <c r="C396" s="370"/>
      <c r="D396" s="320" t="s">
        <v>227</v>
      </c>
      <c r="E396" s="321"/>
      <c r="F396" s="321"/>
      <c r="G396" s="321"/>
      <c r="H396" s="322"/>
      <c r="I396" s="343"/>
      <c r="J396" s="140">
        <f t="shared" si="11"/>
        <v>40876</v>
      </c>
      <c r="K396" s="81" t="str">
        <f t="shared" si="12"/>
        <v/>
      </c>
      <c r="L396" s="147">
        <v>15303</v>
      </c>
      <c r="M396" s="147">
        <v>11915</v>
      </c>
      <c r="N396" s="147">
        <v>13658</v>
      </c>
    </row>
    <row r="397" spans="1:22" s="83" customFormat="1" ht="34.5" customHeight="1">
      <c r="A397" s="250" t="s">
        <v>777</v>
      </c>
      <c r="B397" s="119"/>
      <c r="C397" s="370"/>
      <c r="D397" s="320" t="s">
        <v>228</v>
      </c>
      <c r="E397" s="321"/>
      <c r="F397" s="321"/>
      <c r="G397" s="321"/>
      <c r="H397" s="322"/>
      <c r="I397" s="344"/>
      <c r="J397" s="140">
        <f t="shared" si="11"/>
        <v>1095</v>
      </c>
      <c r="K397" s="81" t="str">
        <f t="shared" si="12"/>
        <v/>
      </c>
      <c r="L397" s="147">
        <v>836</v>
      </c>
      <c r="M397" s="147">
        <v>200</v>
      </c>
      <c r="N397" s="147">
        <v>59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1079</v>
      </c>
      <c r="K405" s="81" t="str">
        <f t="shared" ref="K405:K422" si="14">IF(OR(COUNTIF(L405:N405,"未確認")&gt;0,COUNTIF(L405:N405,"~*")&gt;0),"※","")</f>
        <v/>
      </c>
      <c r="L405" s="147">
        <v>834</v>
      </c>
      <c r="M405" s="147">
        <v>195</v>
      </c>
      <c r="N405" s="147">
        <v>50</v>
      </c>
    </row>
    <row r="406" spans="1:22" s="83" customFormat="1" ht="34.5" customHeight="1">
      <c r="A406" s="251" t="s">
        <v>779</v>
      </c>
      <c r="B406" s="119"/>
      <c r="C406" s="369"/>
      <c r="D406" s="375" t="s">
        <v>233</v>
      </c>
      <c r="E406" s="377" t="s">
        <v>234</v>
      </c>
      <c r="F406" s="378"/>
      <c r="G406" s="378"/>
      <c r="H406" s="379"/>
      <c r="I406" s="361"/>
      <c r="J406" s="140">
        <f t="shared" si="13"/>
        <v>238</v>
      </c>
      <c r="K406" s="81" t="str">
        <f t="shared" si="14"/>
        <v/>
      </c>
      <c r="L406" s="147">
        <v>5</v>
      </c>
      <c r="M406" s="147">
        <v>183</v>
      </c>
      <c r="N406" s="147">
        <v>50</v>
      </c>
    </row>
    <row r="407" spans="1:22" s="83" customFormat="1" ht="34.5" customHeight="1">
      <c r="A407" s="251" t="s">
        <v>780</v>
      </c>
      <c r="B407" s="119"/>
      <c r="C407" s="369"/>
      <c r="D407" s="369"/>
      <c r="E407" s="320" t="s">
        <v>235</v>
      </c>
      <c r="F407" s="321"/>
      <c r="G407" s="321"/>
      <c r="H407" s="322"/>
      <c r="I407" s="361"/>
      <c r="J407" s="140">
        <f t="shared" si="13"/>
        <v>541</v>
      </c>
      <c r="K407" s="81" t="str">
        <f t="shared" si="14"/>
        <v/>
      </c>
      <c r="L407" s="147">
        <v>537</v>
      </c>
      <c r="M407" s="147">
        <v>4</v>
      </c>
      <c r="N407" s="147">
        <v>0</v>
      </c>
    </row>
    <row r="408" spans="1:22" s="83" customFormat="1" ht="34.5" customHeight="1">
      <c r="A408" s="251" t="s">
        <v>781</v>
      </c>
      <c r="B408" s="119"/>
      <c r="C408" s="369"/>
      <c r="D408" s="369"/>
      <c r="E408" s="320" t="s">
        <v>236</v>
      </c>
      <c r="F408" s="321"/>
      <c r="G408" s="321"/>
      <c r="H408" s="322"/>
      <c r="I408" s="361"/>
      <c r="J408" s="140">
        <f t="shared" si="13"/>
        <v>138</v>
      </c>
      <c r="K408" s="81" t="str">
        <f t="shared" si="14"/>
        <v/>
      </c>
      <c r="L408" s="147">
        <v>132</v>
      </c>
      <c r="M408" s="147">
        <v>6</v>
      </c>
      <c r="N408" s="147">
        <v>0</v>
      </c>
    </row>
    <row r="409" spans="1:22" s="83" customFormat="1" ht="34.5" customHeight="1">
      <c r="A409" s="251" t="s">
        <v>782</v>
      </c>
      <c r="B409" s="119"/>
      <c r="C409" s="369"/>
      <c r="D409" s="369"/>
      <c r="E409" s="317" t="s">
        <v>989</v>
      </c>
      <c r="F409" s="318"/>
      <c r="G409" s="318"/>
      <c r="H409" s="319"/>
      <c r="I409" s="361"/>
      <c r="J409" s="140">
        <f t="shared" si="13"/>
        <v>162</v>
      </c>
      <c r="K409" s="81" t="str">
        <f t="shared" si="14"/>
        <v/>
      </c>
      <c r="L409" s="147">
        <v>160</v>
      </c>
      <c r="M409" s="147">
        <v>2</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1095</v>
      </c>
      <c r="K413" s="81" t="str">
        <f t="shared" si="14"/>
        <v/>
      </c>
      <c r="L413" s="147">
        <v>836</v>
      </c>
      <c r="M413" s="147">
        <v>200</v>
      </c>
      <c r="N413" s="147">
        <v>59</v>
      </c>
    </row>
    <row r="414" spans="1:22" s="83" customFormat="1" ht="34.5" customHeight="1">
      <c r="A414" s="251" t="s">
        <v>787</v>
      </c>
      <c r="B414" s="119"/>
      <c r="C414" s="369"/>
      <c r="D414" s="375" t="s">
        <v>240</v>
      </c>
      <c r="E414" s="377" t="s">
        <v>241</v>
      </c>
      <c r="F414" s="378"/>
      <c r="G414" s="378"/>
      <c r="H414" s="379"/>
      <c r="I414" s="361"/>
      <c r="J414" s="140">
        <f t="shared" si="13"/>
        <v>261</v>
      </c>
      <c r="K414" s="81" t="str">
        <f t="shared" si="14"/>
        <v/>
      </c>
      <c r="L414" s="147">
        <v>234</v>
      </c>
      <c r="M414" s="147">
        <v>15</v>
      </c>
      <c r="N414" s="147">
        <v>12</v>
      </c>
    </row>
    <row r="415" spans="1:22" s="83" customFormat="1" ht="34.5" customHeight="1">
      <c r="A415" s="251" t="s">
        <v>788</v>
      </c>
      <c r="B415" s="119"/>
      <c r="C415" s="369"/>
      <c r="D415" s="369"/>
      <c r="E415" s="320" t="s">
        <v>242</v>
      </c>
      <c r="F415" s="321"/>
      <c r="G415" s="321"/>
      <c r="H415" s="322"/>
      <c r="I415" s="361"/>
      <c r="J415" s="140">
        <f t="shared" si="13"/>
        <v>551</v>
      </c>
      <c r="K415" s="81" t="str">
        <f t="shared" si="14"/>
        <v/>
      </c>
      <c r="L415" s="147">
        <v>435</v>
      </c>
      <c r="M415" s="147">
        <v>116</v>
      </c>
      <c r="N415" s="147">
        <v>0</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39</v>
      </c>
      <c r="M416" s="147">
        <v>4</v>
      </c>
      <c r="N416" s="147">
        <v>1</v>
      </c>
    </row>
    <row r="417" spans="1:22" s="83" customFormat="1" ht="34.5" customHeight="1">
      <c r="A417" s="251" t="s">
        <v>790</v>
      </c>
      <c r="B417" s="119"/>
      <c r="C417" s="369"/>
      <c r="D417" s="369"/>
      <c r="E417" s="320" t="s">
        <v>244</v>
      </c>
      <c r="F417" s="321"/>
      <c r="G417" s="321"/>
      <c r="H417" s="322"/>
      <c r="I417" s="361"/>
      <c r="J417" s="140">
        <f t="shared" si="13"/>
        <v>46</v>
      </c>
      <c r="K417" s="81" t="str">
        <f t="shared" si="14"/>
        <v/>
      </c>
      <c r="L417" s="147">
        <v>27</v>
      </c>
      <c r="M417" s="147">
        <v>15</v>
      </c>
      <c r="N417" s="147">
        <v>4</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7</v>
      </c>
      <c r="M418" s="147">
        <v>5</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100</v>
      </c>
      <c r="K420" s="81" t="str">
        <f t="shared" si="14"/>
        <v/>
      </c>
      <c r="L420" s="147">
        <v>53</v>
      </c>
      <c r="M420" s="147">
        <v>45</v>
      </c>
      <c r="N420" s="147">
        <v>2</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41</v>
      </c>
      <c r="M421" s="147">
        <v>0</v>
      </c>
      <c r="N421" s="147">
        <v>39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834</v>
      </c>
      <c r="K430" s="193" t="str">
        <f>IF(OR(COUNTIF(L430:N430,"未確認")&gt;0,COUNTIF(L430:N430,"~*")&gt;0),"※","")</f>
        <v/>
      </c>
      <c r="L430" s="147">
        <v>602</v>
      </c>
      <c r="M430" s="147">
        <v>185</v>
      </c>
      <c r="N430" s="147">
        <v>47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26</v>
      </c>
      <c r="K431" s="193" t="str">
        <f>IF(OR(COUNTIF(L431:N431,"未確認")&gt;0,COUNTIF(L431:N431,"~*")&gt;0),"※","")</f>
        <v/>
      </c>
      <c r="L431" s="147">
        <v>17</v>
      </c>
      <c r="M431" s="147">
        <v>5</v>
      </c>
      <c r="N431" s="147">
        <v>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34</v>
      </c>
      <c r="K432" s="193" t="str">
        <f>IF(OR(COUNTIF(L432:N432,"未確認")&gt;0,COUNTIF(L432:N432,"~*")&gt;0),"※","")</f>
        <v/>
      </c>
      <c r="L432" s="147">
        <v>8</v>
      </c>
      <c r="M432" s="147">
        <v>22</v>
      </c>
      <c r="N432" s="147">
        <v>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709</v>
      </c>
      <c r="K433" s="193" t="str">
        <f>IF(OR(COUNTIF(L433:N433,"未確認")&gt;0,COUNTIF(L433:N433,"~*")&gt;0),"※","")</f>
        <v/>
      </c>
      <c r="L433" s="147">
        <v>525</v>
      </c>
      <c r="M433" s="147">
        <v>145</v>
      </c>
      <c r="N433" s="147">
        <v>39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65</v>
      </c>
      <c r="K434" s="193" t="str">
        <f>IF(OR(COUNTIF(L434:N434,"未確認")&gt;0,COUNTIF(L434:N434,"~*")&gt;0),"※","")</f>
        <v/>
      </c>
      <c r="L434" s="147">
        <v>52</v>
      </c>
      <c r="M434" s="147">
        <v>13</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79</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79</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22</v>
      </c>
      <c r="K468" s="201" t="str">
        <f t="shared" ref="K468:K475" si="16">IF(OR(COUNTIF(L468:N468,"未確認")&gt;0,COUNTIF(L468:N468,"*")&gt;0),"※","")</f>
        <v/>
      </c>
      <c r="L468" s="117">
        <v>22</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70" t="s">
        <v>1059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70" t="s">
        <v>1059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70" t="s">
        <v>1059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32</v>
      </c>
      <c r="K535" s="201" t="str">
        <f t="shared" si="23"/>
        <v>※</v>
      </c>
      <c r="L535" s="117">
        <v>16</v>
      </c>
      <c r="M535" s="117">
        <v>16</v>
      </c>
      <c r="N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1058</v>
      </c>
    </row>
    <row r="544" spans="1:22" s="1" customFormat="1" ht="20.25" customHeight="1">
      <c r="A544" s="243"/>
      <c r="C544" s="62"/>
      <c r="D544" s="3"/>
      <c r="E544" s="3"/>
      <c r="F544" s="3"/>
      <c r="G544" s="3"/>
      <c r="H544" s="287"/>
      <c r="I544" s="67" t="s">
        <v>36</v>
      </c>
      <c r="J544" s="68"/>
      <c r="K544" s="186"/>
      <c r="L544" s="70" t="s">
        <v>1049</v>
      </c>
      <c r="M544" s="70" t="s">
        <v>1055</v>
      </c>
      <c r="N544" s="70" t="s">
        <v>1059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1052</v>
      </c>
      <c r="N558" s="211" t="s">
        <v>1052</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25.1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11.5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10.5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4.5999999999999996</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6.1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1058</v>
      </c>
    </row>
    <row r="589" spans="1:22" s="1" customFormat="1" ht="20.25" customHeight="1">
      <c r="A589" s="243"/>
      <c r="C589" s="62"/>
      <c r="D589" s="3"/>
      <c r="E589" s="3"/>
      <c r="F589" s="3"/>
      <c r="G589" s="3"/>
      <c r="H589" s="287"/>
      <c r="I589" s="67" t="s">
        <v>36</v>
      </c>
      <c r="J589" s="68"/>
      <c r="K589" s="186"/>
      <c r="L589" s="70" t="s">
        <v>1049</v>
      </c>
      <c r="M589" s="70" t="s">
        <v>1055</v>
      </c>
      <c r="N589" s="70" t="s">
        <v>1059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567</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28</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619</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81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237</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70" t="s">
        <v>1059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10</v>
      </c>
      <c r="K613" s="201" t="str">
        <f t="shared" ref="K613:K623" si="29">IF(OR(COUNTIF(L613:N613,"未確認")&gt;0,COUNTIF(L613:N613,"*")&gt;0),"※","")</f>
        <v>※</v>
      </c>
      <c r="L613" s="117" t="s">
        <v>541</v>
      </c>
      <c r="M613" s="117">
        <v>10</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70" t="s">
        <v>1059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c r="N632" s="117">
        <v>0</v>
      </c>
    </row>
    <row r="633" spans="1:22" s="118" customFormat="1" ht="57">
      <c r="A633" s="252" t="s">
        <v>919</v>
      </c>
      <c r="B633" s="119"/>
      <c r="C633" s="320" t="s">
        <v>436</v>
      </c>
      <c r="D633" s="321"/>
      <c r="E633" s="321"/>
      <c r="F633" s="321"/>
      <c r="G633" s="321"/>
      <c r="H633" s="322"/>
      <c r="I633" s="122" t="s">
        <v>437</v>
      </c>
      <c r="J633" s="116">
        <f t="shared" si="30"/>
        <v>23</v>
      </c>
      <c r="K633" s="201" t="str">
        <f t="shared" si="31"/>
        <v/>
      </c>
      <c r="L633" s="117">
        <v>23</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128</v>
      </c>
      <c r="K646" s="201" t="str">
        <f t="shared" ref="K646:K660" si="33">IF(OR(COUNTIF(L646:N646,"未確認")&gt;0,COUNTIF(L646:N646,"*")&gt;0),"※","")</f>
        <v/>
      </c>
      <c r="L646" s="117">
        <v>54</v>
      </c>
      <c r="M646" s="117">
        <v>45</v>
      </c>
      <c r="N646" s="117">
        <v>29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c r="N648" s="117" t="s">
        <v>541</v>
      </c>
    </row>
    <row r="649" spans="1:22" s="118" customFormat="1" ht="69.95" customHeight="1">
      <c r="A649" s="252" t="s">
        <v>928</v>
      </c>
      <c r="B649" s="84"/>
      <c r="C649" s="295"/>
      <c r="D649" s="297"/>
      <c r="E649" s="320" t="s">
        <v>940</v>
      </c>
      <c r="F649" s="321"/>
      <c r="G649" s="321"/>
      <c r="H649" s="322"/>
      <c r="I649" s="122" t="s">
        <v>456</v>
      </c>
      <c r="J649" s="116">
        <f t="shared" si="32"/>
        <v>43</v>
      </c>
      <c r="K649" s="201" t="str">
        <f t="shared" si="33"/>
        <v>※</v>
      </c>
      <c r="L649" s="117">
        <v>19</v>
      </c>
      <c r="M649" s="117" t="s">
        <v>541</v>
      </c>
      <c r="N649" s="117">
        <v>24</v>
      </c>
    </row>
    <row r="650" spans="1:22" s="118" customFormat="1" ht="84" customHeight="1">
      <c r="A650" s="252" t="s">
        <v>929</v>
      </c>
      <c r="B650" s="84"/>
      <c r="C650" s="295"/>
      <c r="D650" s="297"/>
      <c r="E650" s="320" t="s">
        <v>941</v>
      </c>
      <c r="F650" s="321"/>
      <c r="G650" s="321"/>
      <c r="H650" s="322"/>
      <c r="I650" s="122" t="s">
        <v>458</v>
      </c>
      <c r="J650" s="116">
        <f t="shared" si="32"/>
        <v>56</v>
      </c>
      <c r="K650" s="201" t="str">
        <f t="shared" si="33"/>
        <v>※</v>
      </c>
      <c r="L650" s="117">
        <v>25</v>
      </c>
      <c r="M650" s="117">
        <v>31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44</v>
      </c>
      <c r="K655" s="201" t="str">
        <f t="shared" si="33"/>
        <v/>
      </c>
      <c r="L655" s="117">
        <v>30</v>
      </c>
      <c r="M655" s="117">
        <v>14</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22</v>
      </c>
      <c r="K657" s="201" t="str">
        <f t="shared" si="33"/>
        <v>※</v>
      </c>
      <c r="L657" s="117">
        <v>22</v>
      </c>
      <c r="M657" s="117" t="s">
        <v>541</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70" t="s">
        <v>1059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1053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4</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185</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65</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39</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98</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95</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24.9</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70" t="s">
        <v>1059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42</v>
      </c>
      <c r="K683" s="201" t="str">
        <f>IF(OR(COUNTIF(L683:N683,"未確認")&gt;0,COUNTIF(L683:N683,"*")&gt;0),"※","")</f>
        <v/>
      </c>
      <c r="L683" s="117">
        <v>0</v>
      </c>
      <c r="M683" s="117">
        <v>0</v>
      </c>
      <c r="N683" s="117">
        <v>42</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70" t="s">
        <v>1059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70" t="s">
        <v>1059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2019-12-23T01:01:46Z</dcterms:modified>
</cp:coreProperties>
</file>