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89698FC-4120-4694-9A28-CFAE0D38ADA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<sst xmlns="http://schemas.openxmlformats.org/spreadsheetml/2006/main" count="3091" uniqueCount="1051">
  <si>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</si>
  <si>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</si>
  <si>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</si>
  <si>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</si>
  <si>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</si>
  <si>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</si>
  <si>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</si>
  <si>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</si>
  <si>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</si>
  <si>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</si>
  <si>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</si>
  <si>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</si>
  <si>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</si>
  <si>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</si>
  <si>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</si>
  <si>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</si>
  <si>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</si>
  <si>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</si>
  <si>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</si>
  <si>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</si>
  <si>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</si>
  <si>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</si>
  <si>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</si>
  <si>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</si>
  <si>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</si>
  <si>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</si>
  <si>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</si>
  <si>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</si>
  <si>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</si>
  <si>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</si>
  <si>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</si>
  <si>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</si>
  <si>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</si>
  <si>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</si>
  <si>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</si>
  <si>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</si>
  <si>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</si>
  <si>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</si>
  <si>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</si>
  <si>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</si>
  <si>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</si>
  <si>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</si>
  <si>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</si>
  <si>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</si>
  <si>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</si>
  <si>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</si>
  <si>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</si>
  <si>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</si>
  <si>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</si>
  <si>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</si>
  <si>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</si>
  <si>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</si>
  <si>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</si>
  <si>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</si>
  <si>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</si>
  <si>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</si>
  <si>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</si>
  <si>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</si>
  <si>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</si>
  <si>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</si>
  <si>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</si>
  <si>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</si>
  <si>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</si>
  <si>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</si>
  <si>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</si>
  <si>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</si>
  <si>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</si>
  <si>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</si>
  <si>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</si>
  <si>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</si>
  <si>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</si>
  <si>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</si>
  <si>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</si>
  <si>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</si>
  <si>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</si>
  <si>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</si>
  <si>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</si>
  <si>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</si>
  <si>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</si>
  <si>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</si>
  <si>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</si>
  <si>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</si>
  <si>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</si>
  <si>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</si>
  <si>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</si>
  <si>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</si>
  <si>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</si>
  <si>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</si>
  <si>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</si>
  <si>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</si>
  <si>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</si>
  <si>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</si>
  <si>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</si>
  <si>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</si>
  <si>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</si>
  <si>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</si>
  <si>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</si>
  <si>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</si>
  <si>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</si>
  <si>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</si>
  <si>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</si>
  <si>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</si>
  <si>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</si>
  <si>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</si>
  <si>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</si>
  <si>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</si>
  <si>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</si>
  <si>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</si>
  <si>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</si>
  <si>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</si>
  <si>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</si>
  <si>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</si>
  <si>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</si>
  <si>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</si>
  <si>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</si>
  <si>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</si>
  <si>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</si>
  <si>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</si>
  <si>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</si>
  <si>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</si>
  <si>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</si>
  <si>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</si>
  <si>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</si>
  <si>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</si>
  <si>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</si>
  <si>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</si>
  <si>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</si>
  <si>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</si>
  <si>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</si>
  <si>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</si>
  <si>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</si>
  <si>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</si>
  <si>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</si>
  <si>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</si>
  <si>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</si>
  <si>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</si>
  <si>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</si>
  <si>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</si>
  <si>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</si>
  <si>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</si>
  <si>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</si>
  <si>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</si>
  <si>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</si>
  <si>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</si>
  <si>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</si>
  <si>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</si>
  <si>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</si>
  <si>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</si>
  <si>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</si>
  <si>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</si>
  <si>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</si>
  <si>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</si>
  <si>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</si>
  <si>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</si>
  <si>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</si>
  <si>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</si>
  <si>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</si>
  <si>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</si>
  <si>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</si>
  <si>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</si>
  <si>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</si>
  <si>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</si>
  <si>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</si>
  <si>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</si>
  <si>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</si>
  <si>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</si>
  <si>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</si>
  <si>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</si>
  <si>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</si>
  <si>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</si>
  <si>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</si>
  <si>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</si>
  <si>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</si>
  <si>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</si>
  <si>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</si>
  <si>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</si>
  <si>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</si>
  <si>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</si>
  <si>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</si>
  <si>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</si>
  <si>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</si>
  <si>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</si>
  <si>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</si>
  <si>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</si>
  <si>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</si>
  <si>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</si>
  <si>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</si>
  <si>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</si>
  <si>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</si>
  <si>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</si>
  <si>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</si>
  <si>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</si>
  <si>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</si>
  <si>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</si>
  <si>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</si>
  <si>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</si>
  <si>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</si>
  <si>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</si>
  <si>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</si>
  <si>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</si>
  <si>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</si>
  <si>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</si>
  <si>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</si>
  <si>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</si>
  <si>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</si>
  <si>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</si>
  <si>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</si>
  <si>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</si>
  <si>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</si>
  <si>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</si>
  <si>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</si>
  <si>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</si>
  <si>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</si>
  <si>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</si>
  <si>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</si>
  <si>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</si>
  <si>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</si>
  <si>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</si>
  <si>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</si>
  <si>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</si>
  <si>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</si>
  <si>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</si>
  <si>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</si>
  <si>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</si>
  <si>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</si>
  <si>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</si>
  <si>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</si>
  <si>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</si>
  <si>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</si>
  <si>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</si>
  <si>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</si>
  <si>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</si>
  <si>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</si>
  <si>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</si>
  <si>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</si>
  <si>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</si>
  <si>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</si>
  <si>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</si>
  <si>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</si>
  <si>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</si>
  <si>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</si>
  <si>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</si>
  <si>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</si>
  <si>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</si>
  <si>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</si>
  <si>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</si>
  <si>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</si>
  <si>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</si>
  <si>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</si>
  <si>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</si>
  <si>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</si>
  <si>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</si>
  <si>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</si>
  <si>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</si>
  <si>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</si>
  <si>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</si>
  <si>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</si>
  <si>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</si>
  <si>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</si>
  <si>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</si>
  <si>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</si>
  <si>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</si>
  <si>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</si>
  <si>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</si>
  <si>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</si>
  <si>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</si>
  <si>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</si>
  <si>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</si>
  <si>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</si>
  <si>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</si>
  <si>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</si>
  <si>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</si>
  <si>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</si>
  <si>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</si>
  <si>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</si>
  <si>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</si>
  <si>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</si>
  <si>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</si>
  <si>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</si>
  <si>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</si>
  <si>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</si>
  <si>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</si>
  <si>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</si>
  <si>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</si>
  <si>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</si>
  <si>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</si>
  <si>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</si>
  <si>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</si>
  <si>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</si>
  <si>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</si>
  <si>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</si>
  <si>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</si>
  <si>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</si>
  <si>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</si>
  <si>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</si>
  <si>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</si>
  <si>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</si>
  <si>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</si>
  <si>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</si>
  <si>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</si>
  <si>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</si>
  <si>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</si>
  <si>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</si>
  <si>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</si>
  <si>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</si>
  <si>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</si>
  <si>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</si>
  <si>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</si>
  <si>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</si>
  <si>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</si>
  <si>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</si>
  <si>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</si>
  <si>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</si>
  <si>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</si>
  <si>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</si>
  <si>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</si>
  <si>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</si>
  <si>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</si>
  <si>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</si>
  <si>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</si>
  <si>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</si>
  <si>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</si>
  <si>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</si>
  <si>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</si>
  <si>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</si>
  <si>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</si>
  <si>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</si>
  <si>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</si>
  <si>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</si>
  <si>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</si>
  <si>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</si>
  <si>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</si>
  <si>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</si>
  <si>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</si>
  <si>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</si>
  <si>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</si>
  <si>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</si>
  <si>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</si>
  <si>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</si>
  <si>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</si>
  <si>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</si>
  <si>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</si>
  <si>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</si>
  <si>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</si>
  <si>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</si>
  <si>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</si>
  <si>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</si>
  <si>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</si>
  <si>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</si>
  <si>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</si>
  <si>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</si>
  <si>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</si>
  <si>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</si>
  <si>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</si>
  <si>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</si>
  <si>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</si>
  <si>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</si>
  <si>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</si>
  <si>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</si>
  <si>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</si>
  <si>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</si>
  <si>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</si>
  <si>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</si>
  <si>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</si>
  <si>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</si>
  <si>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</si>
  <si>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</si>
  <si>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</si>
  <si>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</si>
  <si>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</si>
  <si>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</si>
  <si>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</si>
  <si>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</si>
  <si>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</si>
  <si>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</si>
  <si>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</si>
  <si>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</si>
  <si>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</si>
  <si>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</si>
  <si>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</si>
  <si>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</si>
  <si>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</si>
  <si>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</si>
  <si>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</si>
  <si>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</si>
  <si>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</si>
  <si>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</si>
  <si>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</si>
  <si>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</si>
  <si>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</si>
  <si>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</si>
  <si>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</si>
  <si>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</si>
  <si>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</si>
  <si>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</si>
  <si>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</si>
  <si>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</si>
  <si>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</si>
  <si>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</si>
  <si>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</si>
  <si>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</si>
  <si>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</si>
  <si>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</si>
  <si>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</si>
  <si>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</si>
  <si>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</si>
  <si>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</si>
  <si>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</si>
  <si>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</si>
  <si>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</si>
  <si>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</si>
  <si>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</si>
  <si>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</si>
  <si>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</si>
  <si>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</si>
  <si>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</si>
  <si>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</si>
  <si>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</si>
  <si>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</si>
  <si>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</si>
  <si>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</si>
  <si>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</si>
  <si>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</si>
  <si>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</si>
  <si>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</si>
  <si>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</si>
  <si>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</si>
  <si>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</si>
  <si>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</si>
  <si>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</si>
  <si>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</si>
  <si>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</si>
  <si>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</si>
  <si>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</si>
  <si>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</si>
  <si>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</si>
  <si>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</si>
  <si>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</si>
  <si>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</si>
  <si>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</si>
  <si>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</si>
  <si>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</si>
  <si>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</si>
  <si>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</si>
  <si>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</si>
  <si>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</si>
  <si>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</si>
  <si>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</si>
  <si>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</si>
  <si>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</si>
  <si>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</si>
  <si>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</si>
  <si>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</si>
  <si>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</si>
  <si>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</si>
  <si>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</si>
  <si>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</si>
  <si>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</si>
  <si>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</si>
  <si>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</si>
  <si>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</si>
  <si>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</si>
  <si>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</si>
  <si>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</si>
  <si>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</si>
  <si>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</si>
  <si>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</si>
  <si>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</si>
  <si>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</si>
  <si>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</si>
  <si>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</si>
  <si>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</si>
  <si>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</si>
  <si>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</si>
  <si>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</si>
  <si>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</si>
  <si>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</si>
  <si>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</si>
  <si>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</si>
  <si>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</si>
  <si>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</si>
  <si>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</si>
  <si>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</si>
  <si>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</si>
  <si>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</si>
  <si>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</si>
  <si>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</si>
  <si>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</si>
  <si>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</si>
  <si>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</si>
  <si>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</si>
  <si>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</si>
  <si>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</si>
  <si>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</si>
  <si>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</si>
  <si>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</si>
  <si>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</si>
  <si>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</si>
  <si>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</si>
  <si>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</si>
  <si>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</si>
  <si>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</si>
  <si>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</si>
  <si>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</si>
  <si>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</si>
  <si>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</si>
  <si>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</si>
  <si>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</si>
  <si>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</si>
  <si>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</si>
  <si>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</si>
  <si>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</si>
  <si>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</si>
  <si>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</si>
  <si>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</si>
  <si>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</si>
  <si>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</si>
  <si>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</si>
  <si>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</si>
  <si>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</si>
  <si>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</si>
  <si>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</si>
  <si>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</si>
  <si>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</si>
  <si>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</si>
  <si>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</si>
  <si>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</si>
  <si>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</si>
  <si>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</si>
  <si>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</si>
  <si>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</si>
  <si>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</si>
  <si>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</si>
  <si>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</si>
  <si>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</si>
  <si>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</si>
  <si>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</si>
  <si>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</si>
  <si>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</si>
  <si>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</si>
  <si>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</si>
  <si>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</si>
  <si>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</si>
  <si>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</si>
  <si>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</si>
  <si>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</si>
  <si>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</si>
  <si>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</si>
  <si>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</si>
  <si>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</si>
  <si>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</si>
  <si>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</si>
  <si>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</si>
  <si>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</si>
  <si>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</si>
  <si>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</si>
  <si>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</si>
  <si>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</si>
  <si>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</si>
  <si>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</si>
  <si>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</si>
  <si>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</si>
  <si>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</si>
  <si>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</si>
  <si>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</si>
  <si>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</si>
  <si>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</si>
  <si>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</si>
  <si>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</si>
  <si>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</si>
  <si>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</si>
  <si>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</si>
  <si>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</si>
  <si>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</si>
  <si>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</si>
  <si>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</si>
  <si>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</si>
  <si>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</si>
  <si>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</si>
  <si>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</si>
  <si>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</si>
  <si>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</si>
  <si>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</si>
  <si>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</si>
  <si>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</si>
  <si>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</si>
  <si>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</si>
  <si>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</si>
  <si>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</si>
  <si>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</si>
  <si>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</si>
  <si>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</si>
  <si>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</si>
  <si>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</si>
  <si>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</si>
  <si>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</si>
  <si>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</si>
  <si>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</si>
  <si>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</si>
  <si>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</si>
  <si>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</si>
  <si>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</si>
  <si>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</si>
  <si>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</si>
  <si>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</si>
  <si>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</si>
  <si>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</si>
  <si>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</si>
  <si>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</si>
  <si>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</si>
  <si>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</si>
  <si>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</si>
  <si>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</si>
  <si>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</si>
  <si>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</si>
  <si>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</si>
  <si>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</si>
  <si>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</si>
  <si>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</si>
  <si>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</si>
  <si>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</si>
  <si>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</si>
  <si>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</si>
  <si>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</si>
  <si>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</si>
  <si>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</si>
  <si>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</si>
  <si>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</si>
  <si>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</si>
  <si>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</si>
  <si>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</si>
  <si>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</si>
  <si>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</si>
  <si>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</si>
  <si>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</si>
  <si>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</si>
  <si>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</si>
  <si>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</si>
  <si>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</si>
  <si>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</si>
  <si>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</si>
  <si>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</si>
  <si>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</si>
  <si>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</si>
  <si>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</si>
  <si>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</si>
  <si>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</si>
  <si>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</si>
  <si>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</si>
  <si>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</si>
  <si>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</si>
  <si>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</si>
  <si>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</si>
  <si>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</si>
  <si>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</si>
  <si>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</si>
  <si>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</si>
  <si>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</si>
  <si>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</si>
  <si>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</si>
  <si>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</si>
  <si>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</si>
  <si>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</si>
  <si>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</si>
  <si>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</si>
  <si>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</si>
  <si>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</si>
  <si>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</si>
  <si>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</si>
  <si>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</si>
  <si>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</si>
  <si>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</si>
  <si>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</si>
  <si>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</si>
  <si>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</si>
  <si>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</si>
  <si>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</si>
  <si>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</si>
  <si>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</si>
  <si>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</si>
  <si>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</si>
  <si>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</si>
  <si>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</si>
  <si>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</si>
  <si>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</si>
  <si>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</si>
  <si>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</si>
  <si>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</si>
  <si>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</si>
  <si>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</si>
  <si>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</si>
  <si>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</si>
  <si>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</si>
  <si>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</si>
  <si>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</si>
  <si>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</si>
  <si>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</si>
  <si>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</si>
  <si>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</si>
  <si>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</si>
  <si>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</si>
  <si>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</si>
  <si>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</si>
  <si>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</si>
  <si>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</si>
  <si>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</si>
  <si>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</si>
  <si>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</si>
  <si>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</si>
  <si>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</si>
  <si>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</si>
  <si>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</si>
  <si>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</si>
  <si>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</si>
  <si>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</si>
  <si>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</si>
  <si>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</si>
  <si>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</si>
  <si>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</si>
  <si>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</si>
  <si>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</si>
  <si>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</si>
  <si>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</si>
  <si>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</si>
  <si>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</si>
  <si>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</si>
  <si>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</si>
  <si>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</si>
  <si>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</si>
  <si>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</si>
  <si>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</si>
  <si>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</si>
  <si>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</si>
  <si>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</si>
  <si>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</si>
  <si>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</si>
  <si>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</si>
  <si>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</si>
  <si>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</si>
  <si>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</si>
  <si>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</si>
  <si>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</si>
  <si>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</si>
  <si>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</si>
  <si>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</si>
  <si>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</si>
  <si>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</si>
  <si>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</si>
  <si>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</si>
  <si>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</si>
  <si>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</si>
  <si>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</si>
  <si>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</si>
  <si>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</si>
  <si>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</si>
  <si>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</si>
  <si>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</si>
  <si>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</si>
  <si>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</si>
  <si>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</si>
  <si>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</si>
  <si>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</si>
  <si>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</si>
  <si>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</si>
  <si>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</si>
  <si>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</si>
  <si>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</si>
  <si>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</si>
  <si>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</si>
  <si>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</si>
  <si>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</si>
  <si>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</si>
  <si>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</si>
  <si>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</si>
  <si>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</si>
  <si>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</si>
  <si>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</si>
  <si>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</si>
  <si>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</si>
  <si>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</si>
  <si>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</si>
  <si>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</si>
  <si>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</si>
  <si>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</si>
  <si>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</si>
  <si>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</si>
  <si>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</si>
  <si>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</si>
  <si>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</si>
  <si>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</si>
  <si>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</si>
  <si>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</si>
  <si>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</si>
  <si>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</si>
  <si>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</si>
  <si>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</si>
  <si>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</si>
  <si>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</si>
  <si>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</si>
  <si>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</si>
  <si>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</si>
  <si>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</si>
  <si>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</si>
  <si>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</si>
  <si>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</si>
  <si>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</si>
  <si>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</si>
  <si>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</si>
  <si>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</si>
  <si>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</si>
  <si>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</si>
  <si>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</si>
  <si>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</si>
  <si>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</si>
  <si>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</si>
  <si>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</si>
  <si>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</si>
  <si>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</si>
  <si>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</si>
  <si>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</si>
  <si>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</si>
  <si>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</si>
  <si>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</si>
  <si>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</si>
  <si>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</si>
  <si>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</si>
  <si>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</si>
  <si>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</si>
  <si>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</si>
  <si>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</si>
  <si>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</si>
  <si>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</si>
  <si>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</si>
  <si>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</si>
  <si>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</si>
  <si>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</si>
  <si>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</si>
  <si>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</si>
  <si>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</si>
  <si>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</si>
  <si>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</si>
  <si>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</si>
  <si>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</si>
  <si>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</si>
  <si>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</si>
  <si>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</si>
  <si>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</si>
  <si>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</si>
  <si>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</si>
  <si>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</si>
  <si>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</si>
  <si>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</si>
  <si>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</si>
  <si>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</si>
  <si>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</si>
  <si>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</si>
  <si>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</si>
  <si>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</si>
  <si>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</si>
  <si>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</si>
  <si>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</si>
  <si>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</si>
  <si>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</si>
  <si>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</si>
  <si>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</si>
  <si>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</si>
  <si>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</si>
  <si>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</si>
  <si>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</si>
  <si>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</si>
  <si>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</si>
  <si>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</si>
  <si>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</si>
  <si>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</si>
  <si>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</si>
  <si>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</si>
  <si>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</si>
  <si>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</si>
  <si>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</si>
  <si>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</si>
  <si>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</si>
  <si>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</si>
  <si>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</si>
  <si>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</si>
  <si>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</si>
  <si>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</si>
  <si>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</si>
  <si>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</si>
  <si>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</si>
  <si>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</si>
  <si>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</si>
  <si>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</si>
  <si>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</si>
  <si>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</si>
  <si>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</si>
  <si>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</si>
  <si>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</si>
  <si>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</si>
  <si>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</si>
  <si>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</si>
  <si>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</si>
  <si>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</si>
  <si>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</si>
  <si>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</si>
  <si>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</si>
  <si>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</si>
  <si>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</si>
  <si>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</si>
  <si>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</si>
  <si>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</si>
  <si>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</si>
  <si>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</si>
  <si>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</si>
  <si>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</si>
  <si>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</si>
  <si>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</si>
  <si>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</si>
  <si>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</si>
  <si>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</si>
  <si>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</si>
  <si>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</si>
  <si>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</si>
  <si>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</si>
  <si>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</si>
  <si>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</si>
  <si>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</si>
  <si>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</si>
  <si>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</si>
  <si>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</si>
  <si>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</si>
  <si>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</si>
  <si>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</si>
  <si>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</si>
  <si>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</si>
  <si>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</si>
  <si>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</si>
  <si>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</si>
  <si>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</si>
  <si>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</si>
  <si>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</si>
  <si>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</si>
  <si>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</si>
  <si>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</si>
  <si>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</si>
  <si>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</si>
  <si>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</si>
  <si>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</si>
  <si>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</si>
  <si>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</si>
  <si>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</si>
  <si>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</si>
  <si>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</si>
  <si>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</si>
  <si>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</si>
  <si>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</si>
  <si>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</si>
  <si>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</si>
  <si>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</si>
  <si>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</si>
  <si>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</si>
  <si>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</si>
  <si>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</si>
  <si>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</si>
  <si>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</si>
  <si>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</si>
  <si>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</si>
  <si>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</si>
  <si>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</si>
  <si>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</si>
  <si>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</si>
  <si>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</si>
  <si>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</si>
  <si>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</si>
  <si>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</si>
  <si>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</si>
  <si>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</si>
  <si>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</si>
  <si>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</si>
  <si>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</si>
  <si>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</si>
  <si>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</si>
  <si>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</si>
  <si>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</si>
  <si>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</si>
  <si>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</si>
  <si>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</si>
  <si>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</si>
  <si>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</si>
  <si>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</si>
  <si>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</si>
  <si>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</si>
  <si>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</si>
  <si>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</si>
  <si>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</si>
  <si>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</si>
  <si>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</si>
  <si>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</si>
  <si>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</si>
  <si>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</si>
  <si>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</si>
  <si>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</si>
  <si>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</si>
  <si>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</si>
  <si>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</si>
  <si>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</si>
  <si>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</si>
  <si>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</si>
  <si>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</si>
  <si>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</si>
  <si>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</si>
  <si>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</si>
  <si>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</si>
  <si>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</si>
  <si>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</si>
  <si>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</si>
  <si>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</si>
  <si>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</si>
  <si>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</si>
  <si>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</si>
  <si>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</si>
  <si>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</si>
  <si>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</si>
  <si>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</si>
  <si>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</si>
  <si>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</si>
  <si>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</si>
  <si>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</si>
  <si>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</si>
  <si>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</si>
  <si>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</si>
  <si>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</si>
  <si>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</si>
  <si>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</si>
  <si>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</si>
  <si>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</si>
  <si>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</si>
  <si>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</si>
  <si>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金沢宗広病院</t>
    <phoneticPr fontId="3"/>
  </si>
  <si>
    <t>〒920-0923 金沢市桜町２４－３０</t>
    <phoneticPr fontId="3"/>
  </si>
  <si>
    <t>〇</t>
  </si>
  <si>
    <t>医療法人</t>
  </si>
  <si>
    <t>複数の診療科で活用</t>
  </si>
  <si>
    <t>整形外科</t>
  </si>
  <si>
    <t>内科</t>
  </si>
  <si>
    <t>ＤＰＣ病院ではない</t>
  </si>
  <si>
    <t>有</t>
  </si>
  <si>
    <t>-</t>
    <phoneticPr fontId="3"/>
  </si>
  <si>
    <t>一般病棟</t>
  </si>
  <si>
    <t>急性期機能</t>
  </si>
  <si>
    <t>地域包括ケア病棟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</si>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</sst>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7">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54</v>
      </c>
      <c r="K99" s="237" t="str">
        <f>IF(OR(COUNTIF(L99:M99,"未確認")&gt;0,COUNTIF(L99:M99,"~*")&gt;0),"※","")</f>
        <v/>
      </c>
      <c r="L99" s="258">
        <v>41</v>
      </c>
      <c r="M99" s="258">
        <v>13</v>
      </c>
    </row>
    <row r="100" spans="1:22" s="83" customFormat="1" ht="34.5" customHeight="1">
      <c r="A100" s="244" t="s">
        <v>611</v>
      </c>
      <c r="B100" s="84"/>
      <c r="C100" s="396"/>
      <c r="D100" s="397"/>
      <c r="E100" s="409"/>
      <c r="F100" s="410"/>
      <c r="G100" s="415" t="s">
        <v>44</v>
      </c>
      <c r="H100" s="417"/>
      <c r="I100" s="420"/>
      <c r="J100" s="256">
        <f t="shared" si="0"/>
        <v>54</v>
      </c>
      <c r="K100" s="237" t="str">
        <f>IF(OR(COUNTIF(L100:M100,"未確認")&gt;0,COUNTIF(L100:M100,"~*")&gt;0),"※","")</f>
        <v/>
      </c>
      <c r="L100" s="258">
        <v>41</v>
      </c>
      <c r="M100" s="258">
        <v>13</v>
      </c>
    </row>
    <row r="101" spans="1:22" s="83" customFormat="1" ht="34.5" customHeight="1">
      <c r="A101" s="244" t="s">
        <v>610</v>
      </c>
      <c r="B101" s="84"/>
      <c r="C101" s="396"/>
      <c r="D101" s="397"/>
      <c r="E101" s="320" t="s">
        <v>45</v>
      </c>
      <c r="F101" s="321"/>
      <c r="G101" s="321"/>
      <c r="H101" s="322"/>
      <c r="I101" s="420"/>
      <c r="J101" s="256">
        <f t="shared" si="0"/>
        <v>54</v>
      </c>
      <c r="K101" s="237" t="str">
        <f>IF(OR(COUNTIF(L101:M101,"未確認")&gt;0,COUNTIF(L101:M101,"~*")&gt;0),"※","")</f>
        <v/>
      </c>
      <c r="L101" s="258">
        <v>41</v>
      </c>
      <c r="M101" s="258">
        <v>13</v>
      </c>
    </row>
    <row r="102" spans="1:22" s="83" customFormat="1" ht="34.5" customHeight="1">
      <c r="A102" s="244" t="s">
        <v>610</v>
      </c>
      <c r="B102" s="84"/>
      <c r="C102" s="377"/>
      <c r="D102" s="379"/>
      <c r="E102" s="317" t="s">
        <v>612</v>
      </c>
      <c r="F102" s="318"/>
      <c r="G102" s="318"/>
      <c r="H102" s="319"/>
      <c r="I102" s="420"/>
      <c r="J102" s="256">
        <f t="shared" si="0"/>
        <v>54</v>
      </c>
      <c r="K102" s="237" t="str">
        <f t="shared" ref="K102:K111" si="1">IF(OR(COUNTIF(L101:M101,"未確認")&gt;0,COUNTIF(L101:M101,"~*")&gt;0),"※","")</f>
        <v/>
      </c>
      <c r="L102" s="258">
        <v>41</v>
      </c>
      <c r="M102" s="258">
        <v>13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113</v>
      </c>
    </row>
    <row r="132" spans="1:22" s="83" customFormat="1" ht="34.5" customHeight="1">
      <c r="A132" s="244" t="s">
        <v>621</v>
      </c>
      <c r="B132" s="84"/>
      <c r="C132" s="295"/>
      <c r="D132" s="297"/>
      <c r="E132" s="320" t="s">
        <v>58</v>
      </c>
      <c r="F132" s="321"/>
      <c r="G132" s="321"/>
      <c r="H132" s="322"/>
      <c r="I132" s="389"/>
      <c r="J132" s="101"/>
      <c r="K132" s="102"/>
      <c r="L132" s="82">
        <v>41</v>
      </c>
      <c r="M132" s="82">
        <v>13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52</v>
      </c>
      <c r="K153" s="264" t="str">
        <f t="shared" si="3"/>
        <v/>
      </c>
      <c r="L153" s="117">
        <v>52</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11</v>
      </c>
      <c r="K205" s="264" t="str">
        <f t="shared" si="5"/>
        <v/>
      </c>
      <c r="L205" s="117">
        <v>0</v>
      </c>
      <c r="M205" s="117">
        <v>11</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1045</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14</v>
      </c>
      <c r="K269" s="81" t="str">
        <f t="shared" si="8"/>
        <v/>
      </c>
      <c r="L269" s="147">
        <v>14</v>
      </c>
      <c r="M269" s="147">
        <v>0</v>
      </c>
    </row>
    <row r="270" spans="1:22" s="83" customFormat="1" ht="34.5" customHeight="1">
      <c r="A270" s="249" t="s">
        <v>725</v>
      </c>
      <c r="B270" s="120"/>
      <c r="C270" s="371"/>
      <c r="D270" s="371"/>
      <c r="E270" s="371"/>
      <c r="F270" s="371"/>
      <c r="G270" s="371" t="s">
        <v>148</v>
      </c>
      <c r="H270" s="371"/>
      <c r="I270" s="404"/>
      <c r="J270" s="266">
        <f t="shared" si="9"/>
        <v>1.8</v>
      </c>
      <c r="K270" s="81" t="str">
        <f t="shared" si="8"/>
        <v/>
      </c>
      <c r="L270" s="148">
        <v>1.8</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3</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6</v>
      </c>
      <c r="M273" s="147">
        <v>0</v>
      </c>
    </row>
    <row r="274" spans="1:13" s="83" customFormat="1" ht="34.5" customHeight="1">
      <c r="A274" s="249" t="s">
        <v>727</v>
      </c>
      <c r="B274" s="120"/>
      <c r="C274" s="372"/>
      <c r="D274" s="372"/>
      <c r="E274" s="372"/>
      <c r="F274" s="372"/>
      <c r="G274" s="371" t="s">
        <v>148</v>
      </c>
      <c r="H274" s="371"/>
      <c r="I274" s="404"/>
      <c r="J274" s="266">
        <f t="shared" si="9"/>
        <v>0.4</v>
      </c>
      <c r="K274" s="81" t="str">
        <f t="shared" si="8"/>
        <v/>
      </c>
      <c r="L274" s="148">
        <v>0.4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3</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519</v>
      </c>
      <c r="K392" s="81" t="str">
        <f t="shared" ref="K392:K397" si="12">IF(OR(COUNTIF(L392:M392,"未確認")&gt;0,COUNTIF(L392:M392,"~*")&gt;0),"※","")</f>
        <v/>
      </c>
      <c r="L392" s="147">
        <v>406</v>
      </c>
      <c r="M392" s="147">
        <v>113</v>
      </c>
    </row>
    <row r="393" spans="1:22" s="83" customFormat="1" ht="34.5" customHeight="1">
      <c r="A393" s="249" t="s">
        <v>773</v>
      </c>
      <c r="B393" s="84"/>
      <c r="C393" s="370"/>
      <c r="D393" s="380"/>
      <c r="E393" s="320" t="s">
        <v>224</v>
      </c>
      <c r="F393" s="321"/>
      <c r="G393" s="321"/>
      <c r="H393" s="322"/>
      <c r="I393" s="343"/>
      <c r="J393" s="140">
        <f t="shared" si="11"/>
        <v>519</v>
      </c>
      <c r="K393" s="81" t="str">
        <f t="shared" si="12"/>
        <v/>
      </c>
      <c r="L393" s="147">
        <v>406</v>
      </c>
      <c r="M393" s="147">
        <v>113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12631</v>
      </c>
      <c r="K396" s="81" t="str">
        <f t="shared" si="12"/>
        <v/>
      </c>
      <c r="L396" s="147">
        <v>9599</v>
      </c>
      <c r="M396" s="147">
        <v>3032</v>
      </c>
    </row>
    <row r="397" spans="1:22" s="83" customFormat="1" ht="34.5" customHeight="1">
      <c r="A397" s="250" t="s">
        <v>777</v>
      </c>
      <c r="B397" s="119"/>
      <c r="C397" s="370"/>
      <c r="D397" s="320" t="s">
        <v>228</v>
      </c>
      <c r="E397" s="321"/>
      <c r="F397" s="321"/>
      <c r="G397" s="321"/>
      <c r="H397" s="322"/>
      <c r="I397" s="344"/>
      <c r="J397" s="140">
        <f t="shared" si="11"/>
        <v>522</v>
      </c>
      <c r="K397" s="81" t="str">
        <f t="shared" si="12"/>
        <v/>
      </c>
      <c r="L397" s="147">
        <v>402</v>
      </c>
      <c r="M397" s="147">
        <v>120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519</v>
      </c>
      <c r="K405" s="81" t="str">
        <f t="shared" ref="K405:K422" si="14">IF(OR(COUNTIF(L405:M405,"未確認")&gt;0,COUNTIF(L405:M405,"~*")&gt;0),"※","")</f>
        <v/>
      </c>
      <c r="L405" s="147">
        <v>406</v>
      </c>
      <c r="M405" s="147">
        <v>113</v>
      </c>
    </row>
    <row r="406" spans="1:22" s="83" customFormat="1" ht="34.5" customHeight="1">
      <c r="A406" s="251" t="s">
        <v>779</v>
      </c>
      <c r="B406" s="119"/>
      <c r="C406" s="369"/>
      <c r="D406" s="375" t="s">
        <v>233</v>
      </c>
      <c r="E406" s="377" t="s">
        <v>234</v>
      </c>
      <c r="F406" s="378"/>
      <c r="G406" s="378"/>
      <c r="H406" s="379"/>
      <c r="I406" s="361"/>
      <c r="J406" s="140">
        <f t="shared" si="13"/>
        <v>80</v>
      </c>
      <c r="K406" s="81" t="str">
        <f t="shared" si="14"/>
        <v/>
      </c>
      <c r="L406" s="147">
        <v>0</v>
      </c>
      <c r="M406" s="147">
        <v>80</v>
      </c>
    </row>
    <row r="407" spans="1:22" s="83" customFormat="1" ht="34.5" customHeight="1">
      <c r="A407" s="251" t="s">
        <v>780</v>
      </c>
      <c r="B407" s="119"/>
      <c r="C407" s="369"/>
      <c r="D407" s="369"/>
      <c r="E407" s="320" t="s">
        <v>235</v>
      </c>
      <c r="F407" s="321"/>
      <c r="G407" s="321"/>
      <c r="H407" s="322"/>
      <c r="I407" s="361"/>
      <c r="J407" s="140">
        <f t="shared" si="13"/>
        <v>371</v>
      </c>
      <c r="K407" s="81" t="str">
        <f t="shared" si="14"/>
        <v/>
      </c>
      <c r="L407" s="147">
        <v>342</v>
      </c>
      <c r="M407" s="147">
        <v>29</v>
      </c>
    </row>
    <row r="408" spans="1:22" s="83" customFormat="1" ht="34.5" customHeight="1">
      <c r="A408" s="251" t="s">
        <v>781</v>
      </c>
      <c r="B408" s="119"/>
      <c r="C408" s="369"/>
      <c r="D408" s="369"/>
      <c r="E408" s="320" t="s">
        <v>236</v>
      </c>
      <c r="F408" s="321"/>
      <c r="G408" s="321"/>
      <c r="H408" s="322"/>
      <c r="I408" s="361"/>
      <c r="J408" s="140">
        <f t="shared" si="13"/>
        <v>26</v>
      </c>
      <c r="K408" s="81" t="str">
        <f t="shared" si="14"/>
        <v/>
      </c>
      <c r="L408" s="147">
        <v>24</v>
      </c>
      <c r="M408" s="147">
        <v>2</v>
      </c>
    </row>
    <row r="409" spans="1:22" s="83" customFormat="1" ht="34.5" customHeight="1">
      <c r="A409" s="251" t="s">
        <v>782</v>
      </c>
      <c r="B409" s="119"/>
      <c r="C409" s="369"/>
      <c r="D409" s="369"/>
      <c r="E409" s="317" t="s">
        <v>989</v>
      </c>
      <c r="F409" s="318"/>
      <c r="G409" s="318"/>
      <c r="H409" s="319"/>
      <c r="I409" s="361"/>
      <c r="J409" s="140">
        <f t="shared" si="13"/>
        <v>42</v>
      </c>
      <c r="K409" s="81" t="str">
        <f t="shared" si="14"/>
        <v/>
      </c>
      <c r="L409" s="147">
        <v>40</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522</v>
      </c>
      <c r="K413" s="81" t="str">
        <f t="shared" si="14"/>
        <v/>
      </c>
      <c r="L413" s="147">
        <v>402</v>
      </c>
      <c r="M413" s="147">
        <v>120</v>
      </c>
    </row>
    <row r="414" spans="1:22" s="83" customFormat="1" ht="34.5" customHeight="1">
      <c r="A414" s="251" t="s">
        <v>787</v>
      </c>
      <c r="B414" s="119"/>
      <c r="C414" s="369"/>
      <c r="D414" s="375" t="s">
        <v>240</v>
      </c>
      <c r="E414" s="377" t="s">
        <v>241</v>
      </c>
      <c r="F414" s="378"/>
      <c r="G414" s="378"/>
      <c r="H414" s="379"/>
      <c r="I414" s="361"/>
      <c r="J414" s="140">
        <f t="shared" si="13"/>
        <v>80</v>
      </c>
      <c r="K414" s="81" t="str">
        <f t="shared" si="14"/>
        <v/>
      </c>
      <c r="L414" s="147">
        <v>80</v>
      </c>
      <c r="M414" s="147">
        <v>0</v>
      </c>
    </row>
    <row r="415" spans="1:22" s="83" customFormat="1" ht="34.5" customHeight="1">
      <c r="A415" s="251" t="s">
        <v>788</v>
      </c>
      <c r="B415" s="119"/>
      <c r="C415" s="369"/>
      <c r="D415" s="369"/>
      <c r="E415" s="320" t="s">
        <v>242</v>
      </c>
      <c r="F415" s="321"/>
      <c r="G415" s="321"/>
      <c r="H415" s="322"/>
      <c r="I415" s="361"/>
      <c r="J415" s="140">
        <f t="shared" si="13"/>
        <v>377</v>
      </c>
      <c r="K415" s="81" t="str">
        <f t="shared" si="14"/>
        <v/>
      </c>
      <c r="L415" s="147">
        <v>274</v>
      </c>
      <c r="M415" s="147">
        <v>103</v>
      </c>
    </row>
    <row r="416" spans="1:22" s="83" customFormat="1" ht="34.5" customHeight="1">
      <c r="A416" s="251" t="s">
        <v>789</v>
      </c>
      <c r="B416" s="119"/>
      <c r="C416" s="369"/>
      <c r="D416" s="369"/>
      <c r="E416" s="320" t="s">
        <v>243</v>
      </c>
      <c r="F416" s="321"/>
      <c r="G416" s="321"/>
      <c r="H416" s="322"/>
      <c r="I416" s="361"/>
      <c r="J416" s="140">
        <f t="shared" si="13"/>
        <v>9</v>
      </c>
      <c r="K416" s="81" t="str">
        <f t="shared" si="14"/>
        <v/>
      </c>
      <c r="L416" s="147">
        <v>6</v>
      </c>
      <c r="M416" s="147">
        <v>3</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5</v>
      </c>
      <c r="M417" s="147">
        <v>0</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19</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18</v>
      </c>
      <c r="M420" s="147">
        <v>9</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442</v>
      </c>
      <c r="K430" s="193" t="str">
        <f>IF(OR(COUNTIF(L430:M430,"未確認")&gt;0,COUNTIF(L430:M430,"~*")&gt;0),"※","")</f>
        <v/>
      </c>
      <c r="L430" s="147">
        <v>322</v>
      </c>
      <c r="M430" s="147">
        <v>120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442</v>
      </c>
      <c r="K433" s="193" t="str">
        <f>IF(OR(COUNTIF(L433:M433,"未確認")&gt;0,COUNTIF(L433:M433,"~*")&gt;0),"※","")</f>
        <v/>
      </c>
      <c r="L433" s="147">
        <v>322</v>
      </c>
      <c r="M433" s="147">
        <v>120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v>
      </c>
      <c r="L468" s="117">
        <v>11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v>
      </c>
      <c r="L470" s="117">
        <v>13</v>
      </c>
      <c r="M470" s="117" t="s">
        <v>541</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10</v>
      </c>
    </row>
    <row r="569" spans="1:13" s="91" customFormat="1" ht="34.5" customHeight="1">
      <c r="A569" s="251" t="s">
        <v>878</v>
      </c>
      <c r="B569" s="119"/>
      <c r="C569" s="209"/>
      <c r="D569" s="331" t="s">
        <v>377</v>
      </c>
      <c r="E569" s="342"/>
      <c r="F569" s="342"/>
      <c r="G569" s="342"/>
      <c r="H569" s="332"/>
      <c r="I569" s="343"/>
      <c r="J569" s="207"/>
      <c r="K569" s="210"/>
      <c r="L569" s="211" t="s">
        <v>533</v>
      </c>
      <c r="M569" s="211">
        <v>1.2</v>
      </c>
    </row>
    <row r="570" spans="1:13" s="91" customFormat="1" ht="34.5" customHeight="1">
      <c r="A570" s="251" t="s">
        <v>879</v>
      </c>
      <c r="B570" s="119"/>
      <c r="C570" s="209"/>
      <c r="D570" s="331" t="s">
        <v>992</v>
      </c>
      <c r="E570" s="342"/>
      <c r="F570" s="342"/>
      <c r="G570" s="342"/>
      <c r="H570" s="332"/>
      <c r="I570" s="343"/>
      <c r="J570" s="207"/>
      <c r="K570" s="210"/>
      <c r="L570" s="211" t="s">
        <v>533</v>
      </c>
      <c r="M570" s="211">
        <v>0</v>
      </c>
    </row>
    <row r="571" spans="1:13" s="91" customFormat="1" ht="34.5" customHeight="1">
      <c r="A571" s="251" t="s">
        <v>880</v>
      </c>
      <c r="B571" s="119"/>
      <c r="C571" s="209"/>
      <c r="D571" s="331" t="s">
        <v>379</v>
      </c>
      <c r="E571" s="342"/>
      <c r="F571" s="342"/>
      <c r="G571" s="342"/>
      <c r="H571" s="332"/>
      <c r="I571" s="343"/>
      <c r="J571" s="207"/>
      <c r="K571" s="210"/>
      <c r="L571" s="211" t="s">
        <v>533</v>
      </c>
      <c r="M571" s="211">
        <v>1.2</v>
      </c>
    </row>
    <row r="572" spans="1:13" s="91" customFormat="1" ht="34.5" customHeight="1">
      <c r="A572" s="251" t="s">
        <v>881</v>
      </c>
      <c r="B572" s="119"/>
      <c r="C572" s="209"/>
      <c r="D572" s="331" t="s">
        <v>380</v>
      </c>
      <c r="E572" s="342"/>
      <c r="F572" s="342"/>
      <c r="G572" s="342"/>
      <c r="H572" s="332"/>
      <c r="I572" s="343"/>
      <c r="J572" s="207"/>
      <c r="K572" s="210"/>
      <c r="L572" s="211" t="s">
        <v>533</v>
      </c>
      <c r="M572" s="211">
        <v>3.2</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993</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147</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21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116</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21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124</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26</v>
      </c>
      <c r="K617" s="201" t="str">
        <f t="shared" si="29"/>
        <v/>
      </c>
      <c r="L617" s="117">
        <v>26</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30</v>
      </c>
      <c r="K646" s="201" t="str">
        <f t="shared" ref="K646:K660" si="33">IF(OR(COUNTIF(L646:M646,"未確認")&gt;0,COUNTIF(L646:M646,"*")&gt;0),"※","")</f>
        <v>※</v>
      </c>
      <c r="L646" s="117">
        <v>30</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30</v>
      </c>
      <c r="M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25</v>
      </c>
      <c r="K655" s="201" t="str">
        <f t="shared" si="33"/>
        <v/>
      </c>
      <c r="L655" s="117">
        <v>25</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16</v>
      </c>
      <c r="K657" s="201" t="str">
        <f t="shared" si="33"/>
        <v/>
      </c>
      <c r="L657" s="117">
        <v>16</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2EE762-A033-4B1F-8A78-AC9E5B334C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2019-12-23T01:02:40Z</dcterms:modified>
</cp:coreProperties>
</file>