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2521562-ACA2-4BA8-BBCE-83B42815808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<sst xmlns="http://schemas.openxmlformats.org/spreadsheetml/2006/main" count="3152" uniqueCount="1051">
  <si>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</si>
  <si>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</si>
  <si>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</si>
  <si>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</si>
  <si>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</si>
  <si>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</si>
  <si>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</si>
  <si>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</si>
  <si>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</si>
  <si>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</si>
  <si>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</si>
  <si>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</si>
  <si>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</si>
  <si>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</si>
  <si>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</si>
  <si>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</si>
  <si>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</si>
  <si>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</si>
  <si>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</si>
  <si>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</si>
  <si>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</si>
  <si>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</si>
  <si>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</si>
  <si>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</si>
  <si>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</si>
  <si>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</si>
  <si>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</si>
  <si>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</si>
  <si>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</si>
  <si>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</si>
  <si>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</si>
  <si>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</si>
  <si>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</si>
  <si>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</si>
  <si>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</si>
  <si>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</si>
  <si>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</si>
  <si>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</si>
  <si>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</si>
  <si>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</si>
  <si>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</si>
  <si>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</si>
  <si>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</si>
  <si>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</si>
  <si>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</si>
  <si>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</si>
  <si>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</si>
  <si>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</si>
  <si>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</si>
  <si>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</si>
  <si>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</si>
  <si>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</si>
  <si>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</si>
  <si>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</si>
  <si>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</si>
  <si>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</si>
  <si>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</si>
  <si>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</si>
  <si>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</si>
  <si>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</si>
  <si>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</si>
  <si>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</si>
  <si>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</si>
  <si>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</si>
  <si>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</si>
  <si>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</si>
  <si>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</si>
  <si>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</si>
  <si>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</si>
  <si>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</si>
  <si>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</si>
  <si>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</si>
  <si>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</si>
  <si>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</si>
  <si>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</si>
  <si>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</si>
  <si>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</si>
  <si>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</si>
  <si>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</si>
  <si>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</si>
  <si>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</si>
  <si>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</si>
  <si>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</si>
  <si>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</si>
  <si>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</si>
  <si>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</si>
  <si>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</si>
  <si>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</si>
  <si>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</si>
  <si>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</si>
  <si>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</si>
  <si>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</si>
  <si>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</si>
  <si>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</si>
  <si>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</si>
  <si>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</si>
  <si>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</si>
  <si>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</si>
  <si>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</si>
  <si>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</si>
  <si>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</si>
  <si>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</si>
  <si>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</si>
  <si>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</si>
  <si>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</si>
  <si>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</si>
  <si>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</si>
  <si>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</si>
  <si>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</si>
  <si>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</si>
  <si>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</si>
  <si>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</si>
  <si>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</si>
  <si>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</si>
  <si>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</si>
  <si>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</si>
  <si>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</si>
  <si>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</si>
  <si>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</si>
  <si>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</si>
  <si>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</si>
  <si>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</si>
  <si>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</si>
  <si>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</si>
  <si>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</si>
  <si>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</si>
  <si>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</si>
  <si>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</si>
  <si>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</si>
  <si>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</si>
  <si>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</si>
  <si>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</si>
  <si>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</si>
  <si>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</si>
  <si>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</si>
  <si>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</si>
  <si>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</si>
  <si>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</si>
  <si>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</si>
  <si>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</si>
  <si>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</si>
  <si>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</si>
  <si>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</si>
  <si>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</si>
  <si>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</si>
  <si>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</si>
  <si>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</si>
  <si>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</si>
  <si>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</si>
  <si>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</si>
  <si>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</si>
  <si>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</si>
  <si>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</si>
  <si>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</si>
  <si>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</si>
  <si>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</si>
  <si>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</si>
  <si>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</si>
  <si>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</si>
  <si>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</si>
  <si>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</si>
  <si>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</si>
  <si>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</si>
  <si>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</si>
  <si>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</si>
  <si>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</si>
  <si>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</si>
  <si>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</si>
  <si>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</si>
  <si>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</si>
  <si>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</si>
  <si>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</si>
  <si>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</si>
  <si>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</si>
  <si>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</si>
  <si>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</si>
  <si>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</si>
  <si>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</si>
  <si>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</si>
  <si>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</si>
  <si>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</si>
  <si>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</si>
  <si>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</si>
  <si>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</si>
  <si>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</si>
  <si>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</si>
  <si>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</si>
  <si>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</si>
  <si>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</si>
  <si>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</si>
  <si>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</si>
  <si>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</si>
  <si>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</si>
  <si>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</si>
  <si>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</si>
  <si>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</si>
  <si>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</si>
  <si>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</si>
  <si>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</si>
  <si>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</si>
  <si>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</si>
  <si>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</si>
  <si>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</si>
  <si>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</si>
  <si>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</si>
  <si>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</si>
  <si>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</si>
  <si>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</si>
  <si>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</si>
  <si>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</si>
  <si>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</si>
  <si>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</si>
  <si>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</si>
  <si>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</si>
  <si>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</si>
  <si>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</si>
  <si>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</si>
  <si>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</si>
  <si>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</si>
  <si>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</si>
  <si>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</si>
  <si>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</si>
  <si>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</si>
  <si>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</si>
  <si>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</si>
  <si>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</si>
  <si>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</si>
  <si>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</si>
  <si>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</si>
  <si>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</si>
  <si>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</si>
  <si>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</si>
  <si>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</si>
  <si>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</si>
  <si>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</si>
  <si>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</si>
  <si>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</si>
  <si>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</si>
  <si>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</si>
  <si>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</si>
  <si>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</si>
  <si>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</si>
  <si>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</si>
  <si>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</si>
  <si>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</si>
  <si>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</si>
  <si>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</si>
  <si>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</si>
  <si>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</si>
  <si>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</si>
  <si>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</si>
  <si>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</si>
  <si>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</si>
  <si>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</si>
  <si>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</si>
  <si>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</si>
  <si>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</si>
  <si>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</si>
  <si>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</si>
  <si>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</si>
  <si>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</si>
  <si>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</si>
  <si>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</si>
  <si>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</si>
  <si>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</si>
  <si>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</si>
  <si>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</si>
  <si>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</si>
  <si>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</si>
  <si>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</si>
  <si>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</si>
  <si>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</si>
  <si>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</si>
  <si>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</si>
  <si>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</si>
  <si>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</si>
  <si>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</si>
  <si>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</si>
  <si>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</si>
  <si>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</si>
  <si>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</si>
  <si>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</si>
  <si>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</si>
  <si>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</si>
  <si>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</si>
  <si>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</si>
  <si>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</si>
  <si>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</si>
  <si>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</si>
  <si>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</si>
  <si>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</si>
  <si>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</si>
  <si>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</si>
  <si>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</si>
  <si>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</si>
  <si>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</si>
  <si>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</si>
  <si>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</si>
  <si>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</si>
  <si>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</si>
  <si>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</si>
  <si>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</si>
  <si>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</si>
  <si>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</si>
  <si>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</si>
  <si>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</si>
  <si>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</si>
  <si>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</si>
  <si>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</si>
  <si>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</si>
  <si>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</si>
  <si>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</si>
  <si>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</si>
  <si>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</si>
  <si>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</si>
  <si>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</si>
  <si>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</si>
  <si>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</si>
  <si>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</si>
  <si>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</si>
  <si>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</si>
  <si>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</si>
  <si>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</si>
  <si>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</si>
  <si>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</si>
  <si>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</si>
  <si>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</si>
  <si>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</si>
  <si>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</si>
  <si>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</si>
  <si>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</si>
  <si>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</si>
  <si>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</si>
  <si>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</si>
  <si>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</si>
  <si>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</si>
  <si>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</si>
  <si>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</si>
  <si>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</si>
  <si>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</si>
  <si>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</si>
  <si>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</si>
  <si>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</si>
  <si>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</si>
  <si>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</si>
  <si>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</si>
  <si>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</si>
  <si>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</si>
  <si>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</si>
  <si>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</si>
  <si>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</si>
  <si>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</si>
  <si>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</si>
  <si>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</si>
  <si>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</si>
  <si>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</si>
  <si>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</si>
  <si>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</si>
  <si>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</si>
  <si>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</si>
  <si>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</si>
  <si>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</si>
  <si>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</si>
  <si>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</si>
  <si>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</si>
  <si>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</si>
  <si>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</si>
  <si>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</si>
  <si>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</si>
  <si>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</si>
  <si>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</si>
  <si>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</si>
  <si>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</si>
  <si>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</si>
  <si>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</si>
  <si>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</si>
  <si>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</si>
  <si>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</si>
  <si>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</si>
  <si>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</si>
  <si>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</si>
  <si>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</si>
  <si>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</si>
  <si>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</si>
  <si>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</si>
  <si>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</si>
  <si>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</si>
  <si>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</si>
  <si>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</si>
  <si>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</si>
  <si>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</si>
  <si>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</si>
  <si>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</si>
  <si>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</si>
  <si>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</si>
  <si>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</si>
  <si>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</si>
  <si>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</si>
  <si>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</si>
  <si>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</si>
  <si>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</si>
  <si>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</si>
  <si>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</si>
  <si>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</si>
  <si>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</si>
  <si>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</si>
  <si>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</si>
  <si>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</si>
  <si>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</si>
  <si>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</si>
  <si>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</si>
  <si>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</si>
  <si>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</si>
  <si>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</si>
  <si>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</si>
  <si>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</si>
  <si>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</si>
  <si>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</si>
  <si>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</si>
  <si>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</si>
  <si>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</si>
  <si>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</si>
  <si>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</si>
  <si>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</si>
  <si>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</si>
  <si>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</si>
  <si>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</si>
  <si>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</si>
  <si>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</si>
  <si>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</si>
  <si>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</si>
  <si>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</si>
  <si>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</si>
  <si>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</si>
  <si>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</si>
  <si>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</si>
  <si>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</si>
  <si>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</si>
  <si>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</si>
  <si>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</si>
  <si>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</si>
  <si>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</si>
  <si>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</si>
  <si>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</si>
  <si>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</si>
  <si>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</si>
  <si>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</si>
  <si>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</si>
  <si>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</si>
  <si>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</si>
  <si>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</si>
  <si>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</si>
  <si>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</si>
  <si>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</si>
  <si>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</si>
  <si>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</si>
  <si>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</si>
  <si>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</si>
  <si>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</si>
  <si>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</si>
  <si>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</si>
  <si>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</si>
  <si>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</si>
  <si>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</si>
  <si>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</si>
  <si>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</si>
  <si>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</si>
  <si>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</si>
  <si>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</si>
  <si>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</si>
  <si>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</si>
  <si>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</si>
  <si>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</si>
  <si>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</si>
  <si>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</si>
  <si>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</si>
  <si>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</si>
  <si>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</si>
  <si>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</si>
  <si>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</si>
  <si>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</si>
  <si>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</si>
  <si>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</si>
  <si>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</si>
  <si>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</si>
  <si>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</si>
  <si>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</si>
  <si>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</si>
  <si>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</si>
  <si>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</si>
  <si>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</si>
  <si>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</si>
  <si>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</si>
  <si>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</si>
  <si>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</si>
  <si>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</si>
  <si>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</si>
  <si>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</si>
  <si>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</si>
  <si>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</si>
  <si>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</si>
  <si>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</si>
  <si>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</si>
  <si>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</si>
  <si>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</si>
  <si>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</si>
  <si>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</si>
  <si>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</si>
  <si>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</si>
  <si>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</si>
  <si>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</si>
  <si>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</si>
  <si>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</si>
  <si>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</si>
  <si>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</si>
  <si>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</si>
  <si>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</si>
  <si>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</si>
  <si>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</si>
  <si>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</si>
  <si>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</si>
  <si>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</si>
  <si>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</si>
  <si>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</si>
  <si>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</si>
  <si>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</si>
  <si>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</si>
  <si>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</si>
  <si>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</si>
  <si>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</si>
  <si>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</si>
  <si>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</si>
  <si>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</si>
  <si>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</si>
  <si>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</si>
  <si>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</si>
  <si>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</si>
  <si>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</si>
  <si>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</si>
  <si>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</si>
  <si>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</si>
  <si>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</si>
  <si>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</si>
  <si>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</si>
  <si>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</si>
  <si>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</si>
  <si>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</si>
  <si>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</si>
  <si>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</si>
  <si>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</si>
  <si>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</si>
  <si>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</si>
  <si>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</si>
  <si>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</si>
  <si>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</si>
  <si>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</si>
  <si>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</si>
  <si>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</si>
  <si>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</si>
  <si>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</si>
  <si>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</si>
  <si>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</si>
  <si>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</si>
  <si>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</si>
  <si>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</si>
  <si>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</si>
  <si>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</si>
  <si>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</si>
  <si>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</si>
  <si>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</si>
  <si>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</si>
  <si>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</si>
  <si>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</si>
  <si>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</si>
  <si>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</si>
  <si>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</si>
  <si>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</si>
  <si>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</si>
  <si>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</si>
  <si>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</si>
  <si>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</si>
  <si>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</si>
  <si>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</si>
  <si>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</si>
  <si>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</si>
  <si>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</si>
  <si>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</si>
  <si>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</si>
  <si>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</si>
  <si>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</si>
  <si>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</si>
  <si>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</si>
  <si>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</si>
  <si>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</si>
  <si>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</si>
  <si>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</si>
  <si>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</si>
  <si>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</si>
  <si>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</si>
  <si>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</si>
  <si>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</si>
  <si>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</si>
  <si>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</si>
  <si>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</si>
  <si>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</si>
  <si>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</si>
  <si>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</si>
  <si>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</si>
  <si>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</si>
  <si>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</si>
  <si>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</si>
  <si>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</si>
  <si>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</si>
  <si>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</si>
  <si>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</si>
  <si>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</si>
  <si>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</si>
  <si>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</si>
  <si>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</si>
  <si>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</si>
  <si>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</si>
  <si>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</si>
  <si>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</si>
  <si>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</si>
  <si>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</si>
  <si>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</si>
  <si>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</si>
  <si>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</si>
  <si>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</si>
  <si>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</si>
  <si>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</si>
  <si>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</si>
  <si>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</si>
  <si>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</si>
  <si>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</si>
  <si>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</si>
  <si>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</si>
  <si>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</si>
  <si>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</si>
  <si>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</si>
  <si>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</si>
  <si>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</si>
  <si>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</si>
  <si>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</si>
  <si>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</si>
  <si>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</si>
  <si>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</si>
  <si>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</si>
  <si>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</si>
  <si>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</si>
  <si>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</si>
  <si>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</si>
  <si>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</si>
  <si>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</si>
  <si>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</si>
  <si>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</si>
  <si>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</si>
  <si>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</si>
  <si>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</si>
  <si>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</si>
  <si>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</si>
  <si>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</si>
  <si>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</si>
  <si>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</si>
  <si>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</si>
  <si>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</si>
  <si>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</si>
  <si>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</si>
  <si>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</si>
  <si>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</si>
  <si>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</si>
  <si>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</si>
  <si>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</si>
  <si>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</si>
  <si>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</si>
  <si>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</si>
  <si>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</si>
  <si>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</si>
  <si>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</si>
  <si>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</si>
  <si>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</si>
  <si>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</si>
  <si>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</si>
  <si>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</si>
  <si>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</si>
  <si>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</si>
  <si>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</si>
  <si>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</si>
  <si>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</si>
  <si>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</si>
  <si>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</si>
  <si>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</si>
  <si>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</si>
  <si>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</si>
  <si>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</si>
  <si>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</si>
  <si>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</si>
  <si>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</si>
  <si>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</si>
  <si>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</si>
  <si>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</si>
  <si>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</si>
  <si>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</si>
  <si>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</si>
  <si>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</si>
  <si>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</si>
  <si>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</si>
  <si>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</si>
  <si>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</si>
  <si>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</si>
  <si>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</si>
  <si>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</si>
  <si>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</si>
  <si>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</si>
  <si>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</si>
  <si>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</si>
  <si>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</si>
  <si>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</si>
  <si>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</si>
  <si>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</si>
  <si>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</si>
  <si>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</si>
  <si>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</si>
  <si>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</si>
  <si>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</si>
  <si>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</si>
  <si>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</si>
  <si>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</si>
  <si>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</si>
  <si>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</si>
  <si>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</si>
  <si>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</si>
  <si>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</si>
  <si>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</si>
  <si>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</si>
  <si>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</si>
  <si>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</si>
  <si>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</si>
  <si>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</si>
  <si>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</si>
  <si>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</si>
  <si>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</si>
  <si>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</si>
  <si>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</si>
  <si>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</si>
  <si>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</si>
  <si>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</si>
  <si>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</si>
  <si>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</si>
  <si>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</si>
  <si>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</si>
  <si>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</si>
  <si>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</si>
  <si>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</si>
  <si>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</si>
  <si>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</si>
  <si>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</si>
  <si>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</si>
  <si>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</si>
  <si>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</si>
  <si>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</si>
  <si>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</si>
  <si>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</si>
  <si>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</si>
  <si>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</si>
  <si>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</si>
  <si>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</si>
  <si>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</si>
  <si>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</si>
  <si>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</si>
  <si>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</si>
  <si>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</si>
  <si>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</si>
  <si>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</si>
  <si>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</si>
  <si>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</si>
  <si>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</si>
  <si>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</si>
  <si>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</si>
  <si>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</si>
  <si>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</si>
  <si>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</si>
  <si>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</si>
  <si>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</si>
  <si>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</si>
  <si>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</si>
  <si>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</si>
  <si>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</si>
  <si>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</si>
  <si>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</si>
  <si>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</si>
  <si>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</si>
  <si>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</si>
  <si>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</si>
  <si>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</si>
  <si>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</si>
  <si>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</si>
  <si>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</si>
  <si>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</si>
  <si>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</si>
  <si>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</si>
  <si>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</si>
  <si>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</si>
  <si>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</si>
  <si>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</si>
  <si>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</si>
  <si>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</si>
  <si>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</si>
  <si>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</si>
  <si>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</si>
  <si>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</si>
  <si>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</si>
  <si>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</si>
  <si>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</si>
  <si>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</si>
  <si>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</si>
  <si>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</si>
  <si>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</si>
  <si>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</si>
  <si>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</si>
  <si>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</si>
  <si>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</si>
  <si>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</si>
  <si>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</si>
  <si>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</si>
  <si>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</si>
  <si>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</si>
  <si>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</si>
  <si>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</si>
  <si>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</si>
  <si>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</si>
  <si>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</si>
  <si>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</si>
  <si>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</si>
  <si>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</si>
  <si>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</si>
  <si>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</si>
  <si>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</si>
  <si>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</si>
  <si>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</si>
  <si>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</si>
  <si>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</si>
  <si>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</si>
  <si>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</si>
  <si>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</si>
  <si>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</si>
  <si>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</si>
  <si>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</si>
  <si>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</si>
  <si>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</si>
  <si>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</si>
  <si>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</si>
  <si>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</si>
  <si>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</si>
  <si>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</si>
  <si>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</si>
  <si>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</si>
  <si>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</si>
  <si>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</si>
  <si>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</si>
  <si>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</si>
  <si>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</si>
  <si>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</si>
  <si>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</si>
  <si>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</si>
  <si>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</si>
  <si>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</si>
  <si>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</si>
  <si>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</si>
  <si>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</si>
  <si>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</si>
  <si>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</si>
  <si>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</si>
  <si>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</si>
  <si>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</si>
  <si>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</si>
  <si>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</si>
  <si>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</si>
  <si>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</si>
  <si>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</si>
  <si>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</si>
  <si>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</si>
  <si>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</si>
  <si>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</si>
  <si>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</si>
  <si>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</si>
  <si>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</si>
  <si>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</si>
  <si>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</si>
  <si>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</si>
  <si>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</si>
  <si>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</si>
  <si>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</si>
  <si>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</si>
  <si>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</si>
  <si>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</si>
  <si>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</si>
  <si>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</si>
  <si>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</si>
  <si>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</si>
  <si>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</si>
  <si>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</si>
  <si>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</si>
  <si>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</si>
  <si>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</si>
  <si>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</si>
  <si>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</si>
  <si>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</si>
  <si>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</si>
  <si>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</si>
  <si>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</si>
  <si>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</si>
  <si>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</si>
  <si>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</si>
  <si>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</si>
  <si>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</si>
  <si>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</si>
  <si>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</si>
  <si>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</si>
  <si>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</si>
  <si>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</si>
  <si>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</si>
  <si>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</si>
  <si>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</si>
  <si>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</si>
  <si>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</si>
  <si>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</si>
  <si>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</si>
  <si>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</si>
  <si>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</si>
  <si>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</si>
  <si>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</si>
  <si>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</si>
  <si>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</si>
  <si>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</si>
  <si>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</si>
  <si>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</si>
  <si>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</si>
  <si>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</si>
  <si>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</si>
  <si>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</si>
  <si>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</si>
  <si>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</si>
  <si>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</si>
  <si>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</si>
  <si>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</si>
  <si>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</si>
  <si>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</si>
  <si>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</si>
  <si>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</si>
  <si>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</si>
  <si>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</si>
  <si>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</si>
  <si>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</si>
  <si>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</si>
  <si>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</si>
  <si>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</si>
  <si>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</si>
  <si>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</si>
  <si>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</si>
  <si>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</si>
  <si>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</si>
  <si>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</si>
  <si>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</si>
  <si>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</si>
  <si>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</si>
  <si>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</si>
  <si>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</si>
  <si>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</si>
  <si>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</si>
  <si>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</si>
  <si>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</si>
  <si>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</si>
  <si>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</si>
  <si>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</si>
  <si>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</si>
  <si>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</si>
  <si>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</si>
  <si>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</si>
  <si>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</si>
  <si>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</si>
  <si>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</si>
  <si>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</si>
  <si>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</si>
  <si>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</si>
  <si>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</si>
  <si>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</si>
  <si>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</si>
  <si>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</si>
  <si>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</si>
  <si>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</si>
  <si>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</si>
  <si>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</si>
  <si>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</si>
  <si>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</si>
  <si>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</si>
  <si>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</si>
  <si>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</si>
  <si>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</si>
  <si>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</si>
  <si>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</si>
  <si>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</si>
  <si>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</si>
  <si>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</si>
  <si>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</si>
  <si>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</si>
  <si>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</si>
  <si>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</si>
  <si>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</si>
  <si>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</si>
  <si>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</si>
  <si>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</si>
  <si>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</si>
  <si>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</si>
  <si>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</si>
  <si>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</si>
  <si>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</si>
  <si>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</si>
  <si>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</si>
  <si>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</si>
  <si>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</si>
  <si>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</si>
  <si>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</si>
  <si>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</si>
  <si>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</si>
  <si>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</si>
  <si>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</si>
  <si>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</si>
  <si>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</si>
  <si>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</si>
  <si>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</si>
  <si>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</si>
  <si>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</si>
  <si>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</si>
  <si>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</si>
  <si>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</si>
  <si>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</si>
  <si>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</si>
  <si>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　瑞穂会　みずほ病院</t>
    <phoneticPr fontId="3"/>
  </si>
  <si>
    <t>〒929-0346 河北郡津幡町字潟端４２２番地１</t>
    <phoneticPr fontId="3"/>
  </si>
  <si>
    <t>〇</t>
  </si>
  <si>
    <t>2018年7月</t>
  </si>
  <si>
    <t>医療法人</t>
  </si>
  <si>
    <t>内科</t>
  </si>
  <si>
    <t>療養病棟入院料１</t>
  </si>
  <si>
    <t>ＤＰＣ病院ではない</t>
  </si>
  <si>
    <t>有</t>
  </si>
  <si>
    <t>-</t>
    <phoneticPr fontId="3"/>
  </si>
  <si>
    <t>1病棟</t>
  </si>
  <si>
    <t>慢性期機能</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</si>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</sst>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1012</v>
      </c>
      <c r="J9" s="425"/>
      <c r="K9" s="425"/>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1048</v>
      </c>
      <c r="M44" s="282" t="s">
        <v>1050</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t="s">
        <v>1040</v>
      </c>
      <c r="M48" s="28" t="s">
        <v>1040</v>
      </c>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c r="M52" s="29"/>
    </row>
    <row r="53" spans="1:13" s="21" customFormat="1" ht="34.5" customHeight="1">
      <c r="A53" s="278" t="s">
        <v>985</v>
      </c>
      <c r="B53" s="17"/>
      <c r="C53" s="19"/>
      <c r="D53" s="19"/>
      <c r="E53" s="19"/>
      <c r="F53" s="19"/>
      <c r="G53" s="19"/>
      <c r="H53" s="20"/>
      <c r="I53" s="309" t="s">
        <v>986</v>
      </c>
      <c r="J53" s="309"/>
      <c r="K53" s="309"/>
      <c r="L53" s="29" t="s">
        <v>1041</v>
      </c>
      <c r="M53" s="29" t="s">
        <v>1041</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79</v>
      </c>
      <c r="K103" s="237" t="str">
        <f t="shared" si="1"/>
        <v/>
      </c>
      <c r="L103" s="258">
        <v>40</v>
      </c>
      <c r="M103" s="258">
        <v>39</v>
      </c>
    </row>
    <row r="104" spans="1:22" s="83" customFormat="1" ht="34.5" customHeight="1">
      <c r="A104" s="244" t="s">
        <v>614</v>
      </c>
      <c r="B104" s="84"/>
      <c r="C104" s="396"/>
      <c r="D104" s="397"/>
      <c r="E104" s="429"/>
      <c r="F104" s="430"/>
      <c r="G104" s="320" t="s">
        <v>47</v>
      </c>
      <c r="H104" s="322"/>
      <c r="I104" s="420"/>
      <c r="J104" s="256">
        <f t="shared" si="0"/>
        <v>79</v>
      </c>
      <c r="K104" s="237" t="str">
        <f t="shared" si="1"/>
        <v/>
      </c>
      <c r="L104" s="258">
        <v>40</v>
      </c>
      <c r="M104" s="258">
        <v>39</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79</v>
      </c>
      <c r="K106" s="237" t="str">
        <f t="shared" si="1"/>
        <v/>
      </c>
      <c r="L106" s="258">
        <v>40</v>
      </c>
      <c r="M106" s="258">
        <v>39</v>
      </c>
    </row>
    <row r="107" spans="1:22" s="83" customFormat="1" ht="34.5" customHeight="1">
      <c r="A107" s="244" t="s">
        <v>614</v>
      </c>
      <c r="B107" s="84"/>
      <c r="C107" s="396"/>
      <c r="D107" s="397"/>
      <c r="E107" s="429"/>
      <c r="F107" s="430"/>
      <c r="G107" s="320" t="s">
        <v>47</v>
      </c>
      <c r="H107" s="322"/>
      <c r="I107" s="420"/>
      <c r="J107" s="256">
        <f t="shared" si="0"/>
        <v>79</v>
      </c>
      <c r="K107" s="237" t="str">
        <f t="shared" si="1"/>
        <v/>
      </c>
      <c r="L107" s="258">
        <v>40</v>
      </c>
      <c r="M107" s="258">
        <v>39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79</v>
      </c>
      <c r="K109" s="237" t="str">
        <f t="shared" si="1"/>
        <v/>
      </c>
      <c r="L109" s="258">
        <v>40</v>
      </c>
      <c r="M109" s="258">
        <v>39</v>
      </c>
    </row>
    <row r="110" spans="1:22" s="83" customFormat="1" ht="34.5" customHeight="1">
      <c r="A110" s="244" t="s">
        <v>614</v>
      </c>
      <c r="B110" s="84"/>
      <c r="C110" s="396"/>
      <c r="D110" s="397"/>
      <c r="E110" s="433"/>
      <c r="F110" s="434"/>
      <c r="G110" s="317" t="s">
        <v>47</v>
      </c>
      <c r="H110" s="319"/>
      <c r="I110" s="420"/>
      <c r="J110" s="256">
        <f t="shared" si="0"/>
        <v>79</v>
      </c>
      <c r="K110" s="237" t="str">
        <f t="shared" si="1"/>
        <v/>
      </c>
      <c r="L110" s="258">
        <v>40</v>
      </c>
      <c r="M110" s="258">
        <v>39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row>
    <row r="132" spans="1:22" s="83" customFormat="1" ht="34.5" customHeight="1">
      <c r="A132" s="244" t="s">
        <v>621</v>
      </c>
      <c r="B132" s="84"/>
      <c r="C132" s="295"/>
      <c r="D132" s="297"/>
      <c r="E132" s="320" t="s">
        <v>58</v>
      </c>
      <c r="F132" s="321"/>
      <c r="G132" s="321"/>
      <c r="H132" s="322"/>
      <c r="I132" s="389"/>
      <c r="J132" s="101"/>
      <c r="K132" s="102"/>
      <c r="L132" s="82">
        <v>40</v>
      </c>
      <c r="M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81</v>
      </c>
      <c r="K157" s="264" t="str">
        <f t="shared" si="3"/>
        <v/>
      </c>
      <c r="L157" s="117">
        <v>41</v>
      </c>
      <c r="M157" s="117">
        <v>40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10</v>
      </c>
      <c r="M269" s="147">
        <v>12</v>
      </c>
    </row>
    <row r="270" spans="1:22" s="83" customFormat="1" ht="34.5" customHeight="1">
      <c r="A270" s="249" t="s">
        <v>725</v>
      </c>
      <c r="B270" s="120"/>
      <c r="C270" s="371"/>
      <c r="D270" s="371"/>
      <c r="E270" s="371"/>
      <c r="F270" s="371"/>
      <c r="G270" s="371" t="s">
        <v>148</v>
      </c>
      <c r="H270" s="371"/>
      <c r="I270" s="404"/>
      <c r="J270" s="266">
        <f t="shared" si="9"/>
        <v>0.7</v>
      </c>
      <c r="K270" s="81" t="str">
        <f t="shared" si="8"/>
        <v/>
      </c>
      <c r="L270" s="148">
        <v>0.7</v>
      </c>
      <c r="M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5</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8</v>
      </c>
      <c r="M273" s="147">
        <v>9</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0.6</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0.3</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3.4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3</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4</v>
      </c>
      <c r="K329" s="81"/>
      <c r="L329" s="269"/>
      <c r="M329" s="161"/>
    </row>
    <row r="330" spans="1:22" s="83" customFormat="1" ht="34.5" customHeight="1">
      <c r="A330" s="249" t="s">
        <v>750</v>
      </c>
      <c r="B330" s="159"/>
      <c r="C330" s="371"/>
      <c r="D330" s="371"/>
      <c r="E330" s="371"/>
      <c r="F330" s="372"/>
      <c r="G330" s="372"/>
      <c r="H330" s="288" t="s">
        <v>174</v>
      </c>
      <c r="I330" s="354"/>
      <c r="J330" s="267">
        <v>0.6</v>
      </c>
      <c r="K330" s="81"/>
      <c r="L330" s="269"/>
      <c r="M330" s="161"/>
    </row>
    <row r="331" spans="1:22" s="83" customFormat="1" ht="34.5" customHeight="1">
      <c r="A331" s="249" t="s">
        <v>751</v>
      </c>
      <c r="B331" s="159"/>
      <c r="C331" s="371"/>
      <c r="D331" s="371"/>
      <c r="E331" s="371"/>
      <c r="F331" s="372"/>
      <c r="G331" s="373" t="s">
        <v>177</v>
      </c>
      <c r="H331" s="288" t="s">
        <v>173</v>
      </c>
      <c r="I331" s="354"/>
      <c r="J331" s="266">
        <v>4</v>
      </c>
      <c r="K331" s="81"/>
      <c r="L331" s="269"/>
      <c r="M331" s="161"/>
    </row>
    <row r="332" spans="1:22" s="83" customFormat="1" ht="34.5" customHeight="1">
      <c r="A332" s="249" t="s">
        <v>751</v>
      </c>
      <c r="B332" s="159"/>
      <c r="C332" s="371"/>
      <c r="D332" s="371"/>
      <c r="E332" s="371"/>
      <c r="F332" s="372"/>
      <c r="G332" s="372"/>
      <c r="H332" s="288" t="s">
        <v>174</v>
      </c>
      <c r="I332" s="354"/>
      <c r="J332" s="267">
        <v>0.6</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231</v>
      </c>
      <c r="K392" s="81" t="str">
        <f t="shared" ref="K392:K397" si="12">IF(OR(COUNTIF(L392:M392,"未確認")&gt;0,COUNTIF(L392:M392,"~*")&gt;0),"※","")</f>
        <v/>
      </c>
      <c r="L392" s="147">
        <v>89</v>
      </c>
      <c r="M392" s="147">
        <v>142</v>
      </c>
    </row>
    <row r="393" spans="1:22" s="83" customFormat="1" ht="34.5" customHeight="1">
      <c r="A393" s="249" t="s">
        <v>773</v>
      </c>
      <c r="B393" s="84"/>
      <c r="C393" s="370"/>
      <c r="D393" s="380"/>
      <c r="E393" s="320" t="s">
        <v>224</v>
      </c>
      <c r="F393" s="321"/>
      <c r="G393" s="321"/>
      <c r="H393" s="322"/>
      <c r="I393" s="343"/>
      <c r="J393" s="140">
        <f t="shared" si="11"/>
        <v>148</v>
      </c>
      <c r="K393" s="81" t="str">
        <f t="shared" si="12"/>
        <v/>
      </c>
      <c r="L393" s="147">
        <v>60</v>
      </c>
      <c r="M393" s="147">
        <v>88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83</v>
      </c>
      <c r="K395" s="81" t="str">
        <f t="shared" si="12"/>
        <v/>
      </c>
      <c r="L395" s="147">
        <v>29</v>
      </c>
      <c r="M395" s="147">
        <v>54</v>
      </c>
    </row>
    <row r="396" spans="1:22" s="83" customFormat="1" ht="34.5" customHeight="1">
      <c r="A396" s="250" t="s">
        <v>776</v>
      </c>
      <c r="B396" s="1"/>
      <c r="C396" s="370"/>
      <c r="D396" s="320" t="s">
        <v>227</v>
      </c>
      <c r="E396" s="321"/>
      <c r="F396" s="321"/>
      <c r="G396" s="321"/>
      <c r="H396" s="322"/>
      <c r="I396" s="343"/>
      <c r="J396" s="140">
        <f t="shared" si="11"/>
        <v>26845</v>
      </c>
      <c r="K396" s="81" t="str">
        <f t="shared" si="12"/>
        <v/>
      </c>
      <c r="L396" s="147">
        <v>13933</v>
      </c>
      <c r="M396" s="147">
        <v>12912</v>
      </c>
    </row>
    <row r="397" spans="1:22" s="83" customFormat="1" ht="34.5" customHeight="1">
      <c r="A397" s="250" t="s">
        <v>777</v>
      </c>
      <c r="B397" s="119"/>
      <c r="C397" s="370"/>
      <c r="D397" s="320" t="s">
        <v>228</v>
      </c>
      <c r="E397" s="321"/>
      <c r="F397" s="321"/>
      <c r="G397" s="321"/>
      <c r="H397" s="322"/>
      <c r="I397" s="344"/>
      <c r="J397" s="140">
        <f t="shared" si="11"/>
        <v>226</v>
      </c>
      <c r="K397" s="81" t="str">
        <f t="shared" si="12"/>
        <v/>
      </c>
      <c r="L397" s="147">
        <v>86</v>
      </c>
      <c r="M397" s="147">
        <v>140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231</v>
      </c>
      <c r="K405" s="81" t="str">
        <f t="shared" ref="K405:K422" si="14">IF(OR(COUNTIF(L405:M405,"未確認")&gt;0,COUNTIF(L405:M405,"~*")&gt;0),"※","")</f>
        <v/>
      </c>
      <c r="L405" s="147">
        <v>89</v>
      </c>
      <c r="M405" s="147">
        <v>142</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72</v>
      </c>
      <c r="K407" s="81" t="str">
        <f t="shared" si="14"/>
        <v/>
      </c>
      <c r="L407" s="147">
        <v>22</v>
      </c>
      <c r="M407" s="147">
        <v>50</v>
      </c>
    </row>
    <row r="408" spans="1:22" s="83" customFormat="1" ht="34.5" customHeight="1">
      <c r="A408" s="251" t="s">
        <v>781</v>
      </c>
      <c r="B408" s="119"/>
      <c r="C408" s="369"/>
      <c r="D408" s="369"/>
      <c r="E408" s="320" t="s">
        <v>236</v>
      </c>
      <c r="F408" s="321"/>
      <c r="G408" s="321"/>
      <c r="H408" s="322"/>
      <c r="I408" s="361"/>
      <c r="J408" s="140">
        <f t="shared" si="13"/>
        <v>132</v>
      </c>
      <c r="K408" s="81" t="str">
        <f t="shared" si="14"/>
        <v/>
      </c>
      <c r="L408" s="147">
        <v>57</v>
      </c>
      <c r="M408" s="147">
        <v>75</v>
      </c>
    </row>
    <row r="409" spans="1:22" s="83" customFormat="1" ht="34.5" customHeight="1">
      <c r="A409" s="251" t="s">
        <v>782</v>
      </c>
      <c r="B409" s="119"/>
      <c r="C409" s="369"/>
      <c r="D409" s="369"/>
      <c r="E409" s="317" t="s">
        <v>990</v>
      </c>
      <c r="F409" s="318"/>
      <c r="G409" s="318"/>
      <c r="H409" s="319"/>
      <c r="I409" s="361"/>
      <c r="J409" s="140">
        <f t="shared" si="13"/>
        <v>27</v>
      </c>
      <c r="K409" s="81" t="str">
        <f t="shared" si="14"/>
        <v/>
      </c>
      <c r="L409" s="147">
        <v>10</v>
      </c>
      <c r="M409" s="147">
        <v>17</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226</v>
      </c>
      <c r="K413" s="81" t="str">
        <f t="shared" si="14"/>
        <v/>
      </c>
      <c r="L413" s="147">
        <v>86</v>
      </c>
      <c r="M413" s="147">
        <v>140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90</v>
      </c>
      <c r="K415" s="81" t="str">
        <f t="shared" si="14"/>
        <v/>
      </c>
      <c r="L415" s="147">
        <v>28</v>
      </c>
      <c r="M415" s="147">
        <v>62</v>
      </c>
    </row>
    <row r="416" spans="1:22" s="83" customFormat="1" ht="34.5" customHeight="1">
      <c r="A416" s="251" t="s">
        <v>789</v>
      </c>
      <c r="B416" s="119"/>
      <c r="C416" s="369"/>
      <c r="D416" s="369"/>
      <c r="E416" s="320" t="s">
        <v>243</v>
      </c>
      <c r="F416" s="321"/>
      <c r="G416" s="321"/>
      <c r="H416" s="322"/>
      <c r="I416" s="361"/>
      <c r="J416" s="140">
        <f t="shared" si="13"/>
        <v>79</v>
      </c>
      <c r="K416" s="81" t="str">
        <f t="shared" si="14"/>
        <v/>
      </c>
      <c r="L416" s="147">
        <v>40</v>
      </c>
      <c r="M416" s="147">
        <v>39</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row>
    <row r="418" spans="1:22" s="83" customFormat="1" ht="34.5" customHeight="1">
      <c r="A418" s="251" t="s">
        <v>791</v>
      </c>
      <c r="B418" s="119"/>
      <c r="C418" s="369"/>
      <c r="D418" s="369"/>
      <c r="E418" s="320" t="s">
        <v>245</v>
      </c>
      <c r="F418" s="321"/>
      <c r="G418" s="321"/>
      <c r="H418" s="322"/>
      <c r="I418" s="361"/>
      <c r="J418" s="140">
        <f t="shared" si="13"/>
        <v>10</v>
      </c>
      <c r="K418" s="81" t="str">
        <f t="shared" si="14"/>
        <v/>
      </c>
      <c r="L418" s="147">
        <v>5</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20</v>
      </c>
      <c r="K420" s="81" t="str">
        <f t="shared" si="14"/>
        <v/>
      </c>
      <c r="L420" s="147">
        <v>8</v>
      </c>
      <c r="M420" s="147">
        <v>12</v>
      </c>
    </row>
    <row r="421" spans="1:22" s="83" customFormat="1" ht="34.5" customHeight="1">
      <c r="A421" s="251" t="s">
        <v>794</v>
      </c>
      <c r="B421" s="119"/>
      <c r="C421" s="369"/>
      <c r="D421" s="369"/>
      <c r="E421" s="320" t="s">
        <v>247</v>
      </c>
      <c r="F421" s="321"/>
      <c r="G421" s="321"/>
      <c r="H421" s="322"/>
      <c r="I421" s="361"/>
      <c r="J421" s="140">
        <f t="shared" si="13"/>
        <v>26</v>
      </c>
      <c r="K421" s="81" t="str">
        <f t="shared" si="14"/>
        <v/>
      </c>
      <c r="L421" s="147">
        <v>5</v>
      </c>
      <c r="M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226</v>
      </c>
      <c r="K430" s="193" t="str">
        <f>IF(OR(COUNTIF(L430:M430,"未確認")&gt;0,COUNTIF(L430:M430,"~*")&gt;0),"※","")</f>
        <v/>
      </c>
      <c r="L430" s="147">
        <v>86</v>
      </c>
      <c r="M430" s="147">
        <v>140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0</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v>
      </c>
      <c r="K432" s="193" t="str">
        <f>IF(OR(COUNTIF(L432:M432,"未確認")&gt;0,COUNTIF(L432:M432,"~*")&gt;0),"※","")</f>
        <v/>
      </c>
      <c r="L432" s="147">
        <v>0</v>
      </c>
      <c r="M432" s="147">
        <v>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222</v>
      </c>
      <c r="K433" s="193" t="str">
        <f>IF(OR(COUNTIF(L433:M433,"未確認")&gt;0,COUNTIF(L433:M433,"~*")&gt;0),"※","")</f>
        <v/>
      </c>
      <c r="L433" s="147">
        <v>86</v>
      </c>
      <c r="M433" s="147">
        <v>136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39</v>
      </c>
      <c r="K535" s="201" t="str">
        <f t="shared" si="23"/>
        <v/>
      </c>
      <c r="L535" s="117">
        <v>21</v>
      </c>
      <c r="M535" s="117">
        <v>18</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995</v>
      </c>
      <c r="D595" s="324"/>
      <c r="E595" s="324"/>
      <c r="F595" s="324"/>
      <c r="G595" s="324"/>
      <c r="H595" s="325"/>
      <c r="I595" s="340" t="s">
        <v>397</v>
      </c>
      <c r="J595" s="140">
        <v>1595</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17</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t="s">
        <v>541</v>
      </c>
    </row>
    <row r="614" spans="1:22" s="118" customFormat="1" ht="71.25" customHeight="1">
      <c r="A614" s="252" t="s">
        <v>907</v>
      </c>
      <c r="B614" s="115"/>
      <c r="C614" s="317" t="s">
        <v>999</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541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f t="shared" si="30"/>
        <v>79</v>
      </c>
      <c r="K637" s="201" t="str">
        <f t="shared" si="31"/>
        <v/>
      </c>
      <c r="L637" s="117">
        <v>40</v>
      </c>
      <c r="M637" s="117">
        <v>39</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64</v>
      </c>
      <c r="K646" s="201" t="str">
        <f t="shared" ref="K646:K660" si="33">IF(OR(COUNTIF(L646:M646,"未確認")&gt;0,COUNTIF(L646:M646,"*")&gt;0),"※","")</f>
        <v/>
      </c>
      <c r="L646" s="117">
        <v>35</v>
      </c>
      <c r="M646" s="117">
        <v>29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28</v>
      </c>
      <c r="K648" s="201" t="str">
        <f t="shared" si="33"/>
        <v/>
      </c>
      <c r="L648" s="117">
        <v>15</v>
      </c>
      <c r="M648" s="117">
        <v>13</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
      </c>
      <c r="L650" s="117">
        <v>13</v>
      </c>
      <c r="M650" s="117">
        <v>12</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23</v>
      </c>
      <c r="K683" s="201" t="str">
        <f>IF(OR(COUNTIF(L683:M683,"未確認")&gt;0,COUNTIF(L683:M683,"*")&gt;0),"※","")</f>
        <v/>
      </c>
      <c r="L683" s="117">
        <v>10</v>
      </c>
      <c r="M683" s="117">
        <v>13</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1007</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2019-12-23T01:02:30Z</dcterms:modified>
</cp:coreProperties>
</file>