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10000_地域医療推進室\11_地域医療・医師確保G\250_高度専門医療人材養成支援事業\0.要綱・様式・公募\R6\４HP\"/>
    </mc:Choice>
  </mc:AlternateContent>
  <xr:revisionPtr revIDLastSave="0" documentId="8_{52F40AC7-B9E5-47A2-895C-E5D4C1150D43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所要額調書（第４号）" sheetId="35" r:id="rId1"/>
    <sheet name="所要額明細書（申請）（第５号）" sheetId="36" r:id="rId2"/>
    <sheet name="所要額精算書（第11号）" sheetId="28" r:id="rId3"/>
    <sheet name="所要額明細書（報告）（第12号）" sheetId="34" r:id="rId4"/>
  </sheets>
  <definedNames>
    <definedName name="_xlnm.Print_Area" localSheetId="2">'所要額精算書（第11号）'!$A$1:$K$18</definedName>
    <definedName name="_xlnm.Print_Area" localSheetId="0">'所要額調書（第４号）'!$A$1:$H$18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4" l="1"/>
  <c r="C16" i="36"/>
  <c r="F12" i="35"/>
  <c r="C12" i="35"/>
  <c r="G12" i="35" s="1"/>
  <c r="H12" i="35" s="1"/>
  <c r="F12" i="28"/>
  <c r="C12" i="28"/>
  <c r="G12" i="28"/>
  <c r="H12" i="28"/>
  <c r="K12" i="28" s="1"/>
</calcChain>
</file>

<file path=xl/sharedStrings.xml><?xml version="1.0" encoding="utf-8"?>
<sst xmlns="http://schemas.openxmlformats.org/spreadsheetml/2006/main" count="124" uniqueCount="69">
  <si>
    <t>（Ｃ）</t>
    <phoneticPr fontId="2"/>
  </si>
  <si>
    <t>（Ｄ）</t>
    <phoneticPr fontId="2"/>
  </si>
  <si>
    <t>（Ｅ）</t>
    <phoneticPr fontId="2"/>
  </si>
  <si>
    <t>（Ｆ）</t>
    <phoneticPr fontId="2"/>
  </si>
  <si>
    <t>補助所要額</t>
    <rPh sb="0" eb="2">
      <t>ホジョ</t>
    </rPh>
    <rPh sb="2" eb="5">
      <t>ショヨウガク</t>
    </rPh>
    <phoneticPr fontId="2"/>
  </si>
  <si>
    <t>総事業費</t>
    <rPh sb="0" eb="1">
      <t>ソウ</t>
    </rPh>
    <rPh sb="1" eb="4">
      <t>ジギョウヒ</t>
    </rPh>
    <phoneticPr fontId="2"/>
  </si>
  <si>
    <t>（Ａ）</t>
    <phoneticPr fontId="2"/>
  </si>
  <si>
    <t>（Ｂ）</t>
    <phoneticPr fontId="2"/>
  </si>
  <si>
    <t>円</t>
    <rPh sb="0" eb="1">
      <t>エン</t>
    </rPh>
    <phoneticPr fontId="2"/>
  </si>
  <si>
    <t>差引事業費</t>
    <rPh sb="0" eb="2">
      <t>サシヒ</t>
    </rPh>
    <rPh sb="2" eb="5">
      <t>ジギョウヒ</t>
    </rPh>
    <phoneticPr fontId="2"/>
  </si>
  <si>
    <t>(Ａ)－(Ｂ)</t>
    <phoneticPr fontId="2"/>
  </si>
  <si>
    <t>(D)又は（E)のいずれか少ない額</t>
    <rPh sb="3" eb="4">
      <t>マタ</t>
    </rPh>
    <rPh sb="13" eb="14">
      <t>スク</t>
    </rPh>
    <rPh sb="16" eb="17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</si>
  <si>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</si>
  <si>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寄付金
その他の
収入額</t>
    <rPh sb="0" eb="3">
      <t>キフキン</t>
    </rPh>
    <rPh sb="6" eb="7">
      <t>ホカ</t>
    </rPh>
    <rPh sb="9" eb="12">
      <t>シュウニュウガク</t>
    </rPh>
    <phoneticPr fontId="2"/>
  </si>
  <si>
    <t>区分</t>
    <rPh sb="0" eb="2">
      <t>クブン</t>
    </rPh>
    <phoneticPr fontId="2"/>
  </si>
  <si>
    <t>算出内訳</t>
    <rPh sb="0" eb="2">
      <t>サンシュツ</t>
    </rPh>
    <rPh sb="2" eb="4">
      <t>ウチワケ</t>
    </rPh>
    <phoneticPr fontId="2"/>
  </si>
  <si>
    <t>合計</t>
    <rPh sb="0" eb="2">
      <t>ゴウケイ</t>
    </rPh>
    <phoneticPr fontId="2"/>
  </si>
  <si>
    <t>対象経費の　　　支出額</t>
    <rPh sb="0" eb="2">
      <t>タイショウ</t>
    </rPh>
    <rPh sb="2" eb="4">
      <t>ケイヒ</t>
    </rPh>
    <rPh sb="8" eb="10">
      <t>シシュツ</t>
    </rPh>
    <phoneticPr fontId="2"/>
  </si>
  <si>
    <t>(C)又は（F)のいずれか少ない額</t>
    <rPh sb="3" eb="4">
      <t>マタ</t>
    </rPh>
    <rPh sb="13" eb="14">
      <t>スク</t>
    </rPh>
    <rPh sb="16" eb="17">
      <t>ガク</t>
    </rPh>
    <phoneticPr fontId="2"/>
  </si>
  <si>
    <t>(G)に別表に定める補助率を乗じた額</t>
    <rPh sb="4" eb="6">
      <t>ベッピョウ</t>
    </rPh>
    <rPh sb="7" eb="8">
      <t>サダ</t>
    </rPh>
    <rPh sb="10" eb="13">
      <t>ホジョリツ</t>
    </rPh>
    <rPh sb="14" eb="15">
      <t>ジョウ</t>
    </rPh>
    <rPh sb="17" eb="18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</si>
  <si>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</si>
  <si>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
交付決定額</t>
    <rPh sb="0" eb="2">
      <t>ホジョ</t>
    </rPh>
    <rPh sb="3" eb="5">
      <t>コウフ</t>
    </rPh>
    <rPh sb="5" eb="7">
      <t>ケッテイ</t>
    </rPh>
    <rPh sb="7" eb="8">
      <t>ガク</t>
    </rPh>
    <phoneticPr fontId="2"/>
  </si>
  <si>
    <t>補助交付済額</t>
    <rPh sb="0" eb="2">
      <t>ホジョ</t>
    </rPh>
    <rPh sb="2" eb="4">
      <t>コウフ</t>
    </rPh>
    <rPh sb="4" eb="5">
      <t>ズ</t>
    </rPh>
    <rPh sb="5" eb="6">
      <t>ガク</t>
    </rPh>
    <phoneticPr fontId="2"/>
  </si>
  <si>
    <t>差引過不足額</t>
    <rPh sb="0" eb="2">
      <t>サシヒキ</t>
    </rPh>
    <rPh sb="2" eb="3">
      <t>カ</t>
    </rPh>
    <rPh sb="3" eb="5">
      <t>ブソク</t>
    </rPh>
    <rPh sb="5" eb="6">
      <t>ガク</t>
    </rPh>
    <phoneticPr fontId="2"/>
  </si>
  <si>
    <t>（Ｇ）</t>
    <phoneticPr fontId="2"/>
  </si>
  <si>
    <t>（Ｈ）</t>
    <phoneticPr fontId="2"/>
  </si>
  <si>
    <t>（Ｉ）</t>
    <phoneticPr fontId="2"/>
  </si>
  <si>
    <t>（Ｊ）</t>
    <phoneticPr fontId="2"/>
  </si>
  <si>
    <t>（Ｋ）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</si>
  <si>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</si>
  <si>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（１）研修会等
　　　開催経費</t>
    <rPh sb="3" eb="7">
      <t>ケンシュウカイトウ</t>
    </rPh>
    <rPh sb="11" eb="13">
      <t>カイサイ</t>
    </rPh>
    <rPh sb="13" eb="15">
      <t>ケイヒ</t>
    </rPh>
    <phoneticPr fontId="2"/>
  </si>
  <si>
    <t>補助限度額</t>
    <rPh sb="0" eb="2">
      <t>ホジョ</t>
    </rPh>
    <rPh sb="2" eb="4">
      <t>ゲンド</t>
    </rPh>
    <rPh sb="4" eb="5">
      <t>ガク</t>
    </rPh>
    <phoneticPr fontId="2"/>
  </si>
  <si>
    <t>支出額（円）</t>
    <rPh sb="0" eb="2">
      <t>シシュツ</t>
    </rPh>
    <rPh sb="4" eb="5">
      <t>エン</t>
    </rPh>
    <phoneticPr fontId="2"/>
  </si>
  <si>
    <t>(Ｈ)－(J)</t>
    <phoneticPr fontId="2"/>
  </si>
  <si>
    <t>（注）</t>
    <rPh sb="1" eb="2">
      <t>チュウ</t>
    </rPh>
    <phoneticPr fontId="2"/>
  </si>
  <si>
    <t>２．（Ｈ）欄には（Ｇ）欄の額に10/10を乗じた額（ただし、1,000円未満の端数が生じた場合には、これを切り捨てるものとする）を記入すること</t>
    <rPh sb="5" eb="6">
      <t>ラン</t>
    </rPh>
    <rPh sb="11" eb="12">
      <t>ラン</t>
    </rPh>
    <rPh sb="13" eb="14">
      <t>ガク</t>
    </rPh>
    <rPh sb="21" eb="22">
      <t>ジョウ</t>
    </rPh>
    <rPh sb="24" eb="25">
      <t>ガク</t>
    </rPh>
    <rPh sb="35" eb="36">
      <t>エン</t>
    </rPh>
    <rPh sb="36" eb="38">
      <t>ミマン</t>
    </rPh>
    <rPh sb="39" eb="41">
      <t>ハスウ</t>
    </rPh>
    <rPh sb="42" eb="43">
      <t>ショウ</t>
    </rPh>
    <rPh sb="45" eb="47">
      <t>バアイ</t>
    </rPh>
    <rPh sb="53" eb="54">
      <t>キ</t>
    </rPh>
    <rPh sb="55" eb="56">
      <t>ス</t>
    </rPh>
    <rPh sb="65" eb="67">
      <t>キニュウ</t>
    </rPh>
    <phoneticPr fontId="2"/>
  </si>
  <si>
    <t>３．（Ｉ）欄には当初交付決定額（年度途中で変更交付決定を受けた場合はその額）を記入すること</t>
    <rPh sb="5" eb="6">
      <t>ラン</t>
    </rPh>
    <rPh sb="8" eb="10">
      <t>トウショ</t>
    </rPh>
    <rPh sb="10" eb="12">
      <t>コウフ</t>
    </rPh>
    <rPh sb="12" eb="15">
      <t>ケッテイガク</t>
    </rPh>
    <rPh sb="16" eb="18">
      <t>ネンド</t>
    </rPh>
    <rPh sb="18" eb="20">
      <t>トチュウ</t>
    </rPh>
    <rPh sb="21" eb="23">
      <t>ヘンコウ</t>
    </rPh>
    <rPh sb="23" eb="25">
      <t>コウフ</t>
    </rPh>
    <rPh sb="25" eb="27">
      <t>ケッテイ</t>
    </rPh>
    <rPh sb="28" eb="29">
      <t>ウ</t>
    </rPh>
    <rPh sb="31" eb="33">
      <t>バアイ</t>
    </rPh>
    <rPh sb="36" eb="37">
      <t>ガク</t>
    </rPh>
    <rPh sb="39" eb="41">
      <t>キニュウ</t>
    </rPh>
    <phoneticPr fontId="2"/>
  </si>
  <si>
    <t>研究会等の名称　</t>
  </si>
  <si>
    <t>代表者氏名</t>
  </si>
  <si>
    <t>（様式第１２号）</t>
    <rPh sb="1" eb="3">
      <t>ヨウシキ</t>
    </rPh>
    <rPh sb="3" eb="4">
      <t>ダイ</t>
    </rPh>
    <rPh sb="6" eb="7">
      <t>ゴウ</t>
    </rPh>
    <phoneticPr fontId="2"/>
  </si>
  <si>
    <r>
      <t>研究会等の名称　　</t>
    </r>
    <r>
      <rPr>
        <sz val="10"/>
        <color indexed="10"/>
        <rFont val="ＭＳ 明朝"/>
        <family val="1"/>
        <charset val="128"/>
      </rPr>
      <t>○○○○○研究会</t>
    </r>
    <rPh sb="0" eb="4">
      <t>ケンキュウカイトウ</t>
    </rPh>
    <rPh sb="5" eb="7">
      <t>メイショウ</t>
    </rPh>
    <phoneticPr fontId="2"/>
  </si>
  <si>
    <r>
      <t>代表者氏名　　　　</t>
    </r>
    <r>
      <rPr>
        <sz val="10"/>
        <color indexed="10"/>
        <rFont val="ＭＳ 明朝"/>
        <family val="1"/>
        <charset val="128"/>
      </rPr>
      <t>○○　○○</t>
    </r>
    <rPh sb="0" eb="3">
      <t>ダイヒョウシャ</t>
    </rPh>
    <rPh sb="3" eb="5">
      <t>シメイ</t>
    </rPh>
    <phoneticPr fontId="2"/>
  </si>
  <si>
    <t>○○○○○研究会</t>
    <phoneticPr fontId="2"/>
  </si>
  <si>
    <t>○○　○○</t>
    <phoneticPr fontId="2"/>
  </si>
  <si>
    <t>（様式第１１号）　</t>
    <rPh sb="1" eb="3">
      <t>ヨウシキ</t>
    </rPh>
    <rPh sb="3" eb="4">
      <t>ダイ</t>
    </rPh>
    <rPh sb="6" eb="7">
      <t>ゴウ</t>
    </rPh>
    <phoneticPr fontId="2"/>
  </si>
  <si>
    <t>１．他の資金、補助金等による収入がある場合は、（Ｂ）欄に記入すること</t>
    <rPh sb="2" eb="3">
      <t>タ</t>
    </rPh>
    <rPh sb="4" eb="6">
      <t>シキン</t>
    </rPh>
    <rPh sb="7" eb="10">
      <t>ホジョキン</t>
    </rPh>
    <rPh sb="10" eb="11">
      <t>トウ</t>
    </rPh>
    <rPh sb="14" eb="16">
      <t>シュウニュウ</t>
    </rPh>
    <rPh sb="19" eb="21">
      <t>バアイ</t>
    </rPh>
    <rPh sb="26" eb="27">
      <t>ラン</t>
    </rPh>
    <rPh sb="28" eb="30">
      <t>キニュウ</t>
    </rPh>
    <phoneticPr fontId="2"/>
  </si>
  <si>
    <t>（２）その他知事が
　　特に必要と認め
　　る経費</t>
    <rPh sb="5" eb="6">
      <t>タ</t>
    </rPh>
    <rPh sb="6" eb="8">
      <t>チジ</t>
    </rPh>
    <rPh sb="12" eb="13">
      <t>トク</t>
    </rPh>
    <rPh sb="14" eb="16">
      <t>ヒツヨウ</t>
    </rPh>
    <rPh sb="17" eb="18">
      <t>ミト</t>
    </rPh>
    <rPh sb="23" eb="25">
      <t>ケイヒ</t>
    </rPh>
    <phoneticPr fontId="2"/>
  </si>
  <si>
    <r>
      <t>令和</t>
    </r>
    <r>
      <rPr>
        <sz val="14"/>
        <color indexed="10"/>
        <rFont val="ＭＳ 明朝"/>
        <family val="1"/>
        <charset val="128"/>
      </rPr>
      <t>○</t>
    </r>
    <r>
      <rPr>
        <sz val="14"/>
        <color indexed="8"/>
        <rFont val="ＭＳ 明朝"/>
        <family val="1"/>
        <charset val="128"/>
      </rPr>
      <t>年度石川県高度・専門医療人材養成支援事業
所要額明細書</t>
    </r>
    <rPh sb="0" eb="1">
      <t>レイ</t>
    </rPh>
    <rPh sb="1" eb="2">
      <t>ワ</t>
    </rPh>
    <rPh sb="3" eb="5">
      <t>ネンド</t>
    </rPh>
    <rPh sb="5" eb="8">
      <t>イシカワケン</t>
    </rPh>
    <rPh sb="8" eb="10">
      <t>コウド</t>
    </rPh>
    <rPh sb="11" eb="13">
      <t>センモン</t>
    </rPh>
    <rPh sb="13" eb="15">
      <t>イリョウ</t>
    </rPh>
    <rPh sb="15" eb="17">
      <t>ジンザイ</t>
    </rPh>
    <rPh sb="17" eb="19">
      <t>ヨウセイ</t>
    </rPh>
    <rPh sb="19" eb="21">
      <t>シエン</t>
    </rPh>
    <rPh sb="21" eb="23">
      <t>ジギョウ</t>
    </rPh>
    <rPh sb="24" eb="26">
      <t>ショヨウ</t>
    </rPh>
    <rPh sb="26" eb="27">
      <t>ガク</t>
    </rPh>
    <rPh sb="27" eb="30">
      <t>メイサイショ</t>
    </rPh>
    <phoneticPr fontId="2"/>
  </si>
  <si>
    <r>
      <t>令和</t>
    </r>
    <r>
      <rPr>
        <sz val="14"/>
        <color indexed="10"/>
        <rFont val="ＭＳ 明朝"/>
        <family val="1"/>
        <charset val="128"/>
      </rPr>
      <t>○</t>
    </r>
    <r>
      <rPr>
        <sz val="14"/>
        <color indexed="8"/>
        <rFont val="ＭＳ 明朝"/>
        <family val="1"/>
        <charset val="128"/>
      </rPr>
      <t>年度石川県高度・専門医療人材養成支援事業
所要額精算書</t>
    </r>
    <rPh sb="0" eb="1">
      <t>レイ</t>
    </rPh>
    <rPh sb="1" eb="2">
      <t>ワ</t>
    </rPh>
    <rPh sb="3" eb="5">
      <t>ネンド</t>
    </rPh>
    <rPh sb="5" eb="8">
      <t>イシカワケン</t>
    </rPh>
    <rPh sb="8" eb="10">
      <t>コウド</t>
    </rPh>
    <rPh sb="11" eb="13">
      <t>センモン</t>
    </rPh>
    <rPh sb="13" eb="15">
      <t>イリョウ</t>
    </rPh>
    <rPh sb="15" eb="17">
      <t>ジンザイ</t>
    </rPh>
    <rPh sb="17" eb="19">
      <t>ヨウセイ</t>
    </rPh>
    <rPh sb="19" eb="21">
      <t>シエン</t>
    </rPh>
    <rPh sb="21" eb="23">
      <t>ジギョウ</t>
    </rPh>
    <rPh sb="24" eb="26">
      <t>ショヨウ</t>
    </rPh>
    <rPh sb="26" eb="27">
      <t>ガク</t>
    </rPh>
    <rPh sb="27" eb="30">
      <t>セイサンショ</t>
    </rPh>
    <phoneticPr fontId="2"/>
  </si>
  <si>
    <t>（様式第４号）　</t>
    <rPh sb="1" eb="3">
      <t>ヨウシキ</t>
    </rPh>
    <rPh sb="3" eb="4">
      <t>ダイ</t>
    </rPh>
    <rPh sb="5" eb="6">
      <t>ゴウ</t>
    </rPh>
    <phoneticPr fontId="2"/>
  </si>
  <si>
    <t>令和○年度石川県高度・専門医療人材養成支援事業
所要額調書</t>
    <rPh sb="0" eb="1">
      <t>レイ</t>
    </rPh>
    <rPh sb="1" eb="2">
      <t>ワ</t>
    </rPh>
    <rPh sb="3" eb="5">
      <t>ネンド</t>
    </rPh>
    <rPh sb="5" eb="8">
      <t>イシカワケン</t>
    </rPh>
    <rPh sb="8" eb="10">
      <t>コウド</t>
    </rPh>
    <rPh sb="11" eb="13">
      <t>センモン</t>
    </rPh>
    <rPh sb="13" eb="15">
      <t>イリョウ</t>
    </rPh>
    <rPh sb="15" eb="17">
      <t>ジンザイ</t>
    </rPh>
    <rPh sb="17" eb="19">
      <t>ヨウセイ</t>
    </rPh>
    <rPh sb="19" eb="21">
      <t>シエン</t>
    </rPh>
    <rPh sb="21" eb="23">
      <t>ジギョウ</t>
    </rPh>
    <rPh sb="24" eb="26">
      <t>ショヨウ</t>
    </rPh>
    <rPh sb="26" eb="27">
      <t>ガク</t>
    </rPh>
    <rPh sb="27" eb="29">
      <t>チョウショ</t>
    </rPh>
    <phoneticPr fontId="2"/>
  </si>
  <si>
    <t>対象経費の　　　支出予定額</t>
    <rPh sb="0" eb="2">
      <t>タイショウ</t>
    </rPh>
    <rPh sb="2" eb="4">
      <t>ケイヒ</t>
    </rPh>
    <rPh sb="8" eb="10">
      <t>シシュツ</t>
    </rPh>
    <rPh sb="10" eb="13">
      <t>ヨテイガク</t>
    </rPh>
    <phoneticPr fontId="2"/>
  </si>
  <si>
    <t>(G)</t>
    <phoneticPr fontId="2"/>
  </si>
  <si>
    <t>(H)</t>
    <phoneticPr fontId="2"/>
  </si>
  <si>
    <t>２．（Ｈ）欄には（Ｇ）欄の額に10/10を乗じた額（ただし、1,000円未満の端数が生じた場合には、これを切り捨てるものとする）を記入する</t>
    <rPh sb="5" eb="6">
      <t>ラン</t>
    </rPh>
    <rPh sb="11" eb="12">
      <t>ラン</t>
    </rPh>
    <rPh sb="13" eb="14">
      <t>ガク</t>
    </rPh>
    <rPh sb="21" eb="22">
      <t>ジョウ</t>
    </rPh>
    <rPh sb="24" eb="25">
      <t>ガク</t>
    </rPh>
    <rPh sb="35" eb="36">
      <t>エン</t>
    </rPh>
    <rPh sb="36" eb="38">
      <t>ミマン</t>
    </rPh>
    <rPh sb="39" eb="41">
      <t>ハスウ</t>
    </rPh>
    <rPh sb="42" eb="43">
      <t>ショウ</t>
    </rPh>
    <rPh sb="45" eb="47">
      <t>バアイ</t>
    </rPh>
    <rPh sb="53" eb="54">
      <t>キ</t>
    </rPh>
    <rPh sb="55" eb="56">
      <t>ス</t>
    </rPh>
    <rPh sb="65" eb="67">
      <t>キニュウ</t>
    </rPh>
    <phoneticPr fontId="2"/>
  </si>
  <si>
    <t>　　こと</t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</si>
  <si>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</si>
  <si>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令和○年度石川県高度・専門医療人材養成支援事業
所要額明細書</t>
    <rPh sb="0" eb="1">
      <t>レイ</t>
    </rPh>
    <rPh sb="1" eb="2">
      <t>ワ</t>
    </rPh>
    <rPh sb="3" eb="5">
      <t>ネンド</t>
    </rPh>
    <rPh sb="5" eb="8">
      <t>イシカワケン</t>
    </rPh>
    <rPh sb="8" eb="10">
      <t>コウド</t>
    </rPh>
    <rPh sb="11" eb="13">
      <t>センモン</t>
    </rPh>
    <rPh sb="13" eb="15">
      <t>イリョウ</t>
    </rPh>
    <rPh sb="15" eb="17">
      <t>ジンザイ</t>
    </rPh>
    <rPh sb="17" eb="19">
      <t>ヨウセイ</t>
    </rPh>
    <rPh sb="19" eb="21">
      <t>シエン</t>
    </rPh>
    <rPh sb="21" eb="23">
      <t>ジギョウ</t>
    </rPh>
    <rPh sb="24" eb="26">
      <t>ショヨウ</t>
    </rPh>
    <rPh sb="26" eb="27">
      <t>ガク</t>
    </rPh>
    <rPh sb="27" eb="30">
      <t>メイサイショ</t>
    </rPh>
    <phoneticPr fontId="2"/>
  </si>
  <si>
    <t>支出予定額（円）</t>
    <rPh sb="0" eb="2">
      <t>シシュツ</t>
    </rPh>
    <rPh sb="2" eb="5">
      <t>ヨテイガク</t>
    </rPh>
    <rPh sb="6" eb="7">
      <t>エン</t>
    </rPh>
    <phoneticPr fontId="2"/>
  </si>
  <si>
    <t>講師謝金</t>
    <rPh sb="0" eb="4">
      <t>コウシシャキン</t>
    </rPh>
    <phoneticPr fontId="2"/>
  </si>
  <si>
    <t>講師旅費</t>
    <rPh sb="0" eb="4">
      <t>コウシリョヒ</t>
    </rPh>
    <phoneticPr fontId="2"/>
  </si>
  <si>
    <t>使用料</t>
    <rPh sb="0" eb="3">
      <t>シヨウリョウ</t>
    </rPh>
    <phoneticPr fontId="2"/>
  </si>
  <si>
    <t>印刷製本費</t>
    <rPh sb="0" eb="5">
      <t>インサツセイホンヒ</t>
    </rPh>
    <phoneticPr fontId="2"/>
  </si>
  <si>
    <t>謝金50,000円×5人分</t>
    <rPh sb="0" eb="2">
      <t>シャキン</t>
    </rPh>
    <rPh sb="8" eb="9">
      <t>エン</t>
    </rPh>
    <rPh sb="11" eb="13">
      <t>ニンブン</t>
    </rPh>
    <phoneticPr fontId="2"/>
  </si>
  <si>
    <t>交通費、宿泊費　5人分</t>
    <rPh sb="0" eb="3">
      <t>コウツウヒ</t>
    </rPh>
    <rPh sb="4" eb="7">
      <t>シュクハクヒ</t>
    </rPh>
    <rPh sb="9" eb="11">
      <t>ニンブン</t>
    </rPh>
    <phoneticPr fontId="2"/>
  </si>
  <si>
    <t>会場代50,000円×2回
ウェブ会議システム　50,000円</t>
    <phoneticPr fontId="2"/>
  </si>
  <si>
    <t>チラシ・ポスター</t>
    <phoneticPr fontId="2"/>
  </si>
  <si>
    <t>謝金50,000円×4人分</t>
    <rPh sb="0" eb="2">
      <t>シャキン</t>
    </rPh>
    <rPh sb="8" eb="9">
      <t>エン</t>
    </rPh>
    <rPh sb="11" eb="13">
      <t>ニンブン</t>
    </rPh>
    <phoneticPr fontId="2"/>
  </si>
  <si>
    <t>交通費、宿泊費　4人分</t>
    <rPh sb="0" eb="3">
      <t>コウツウヒ</t>
    </rPh>
    <rPh sb="4" eb="7">
      <t>シュクハクヒ</t>
    </rPh>
    <rPh sb="9" eb="11">
      <t>ニンブン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</si>
</sst>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25" fillId="0" borderId="0" xfId="0" applyFont="1"/>
    <xf numFmtId="0" fontId="25" fillId="0" borderId="10" xfId="0" applyFont="1" applyBorder="1"/>
    <xf numFmtId="0" fontId="25" fillId="0" borderId="0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/>
    <xf numFmtId="0" fontId="26" fillId="0" borderId="13" xfId="0" applyFont="1" applyBorder="1" applyAlignment="1">
      <alignment horizontal="center" vertical="center" shrinkToFit="1"/>
    </xf>
    <xf numFmtId="0" fontId="25" fillId="0" borderId="13" xfId="0" applyFont="1" applyBorder="1" applyAlignment="1">
      <alignment vertical="center"/>
    </xf>
    <xf numFmtId="0" fontId="27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horizontal="right" vertical="center"/>
    </xf>
    <xf numFmtId="0" fontId="25" fillId="0" borderId="12" xfId="0" applyFont="1" applyBorder="1" applyAlignment="1">
      <alignment horizontal="right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 wrapText="1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/>
    <xf numFmtId="0" fontId="29" fillId="0" borderId="10" xfId="0" applyFont="1" applyBorder="1"/>
    <xf numFmtId="0" fontId="29" fillId="0" borderId="11" xfId="0" applyFont="1" applyBorder="1"/>
    <xf numFmtId="177" fontId="29" fillId="0" borderId="16" xfId="33" applyNumberFormat="1" applyFont="1" applyBorder="1" applyAlignment="1">
      <alignment vertical="center"/>
    </xf>
    <xf numFmtId="0" fontId="29" fillId="0" borderId="16" xfId="0" applyFont="1" applyBorder="1" applyAlignment="1">
      <alignment horizontal="right" vertical="center"/>
    </xf>
    <xf numFmtId="0" fontId="29" fillId="0" borderId="16" xfId="0" applyFont="1" applyBorder="1" applyAlignment="1">
      <alignment vertical="center"/>
    </xf>
    <xf numFmtId="177" fontId="29" fillId="0" borderId="14" xfId="33" applyNumberFormat="1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38" fontId="22" fillId="0" borderId="14" xfId="33" applyFont="1" applyBorder="1" applyAlignment="1">
      <alignment vertical="center"/>
    </xf>
    <xf numFmtId="38" fontId="29" fillId="0" borderId="14" xfId="33" applyFont="1" applyBorder="1" applyAlignment="1">
      <alignment vertical="center"/>
    </xf>
    <xf numFmtId="3" fontId="30" fillId="0" borderId="14" xfId="0" applyNumberFormat="1" applyFont="1" applyBorder="1" applyAlignment="1">
      <alignment horizontal="right" vertical="center"/>
    </xf>
    <xf numFmtId="38" fontId="25" fillId="0" borderId="14" xfId="34" applyFont="1" applyBorder="1" applyAlignment="1">
      <alignment vertical="center"/>
    </xf>
    <xf numFmtId="176" fontId="25" fillId="0" borderId="15" xfId="0" applyNumberFormat="1" applyFont="1" applyBorder="1" applyAlignment="1">
      <alignment horizontal="right" vertical="center" wrapText="1"/>
    </xf>
    <xf numFmtId="177" fontId="25" fillId="0" borderId="12" xfId="34" applyNumberFormat="1" applyFont="1" applyBorder="1" applyAlignment="1">
      <alignment vertical="center" wrapText="1"/>
    </xf>
    <xf numFmtId="0" fontId="25" fillId="0" borderId="12" xfId="0" applyFont="1" applyBorder="1" applyAlignment="1">
      <alignment vertical="center"/>
    </xf>
    <xf numFmtId="177" fontId="25" fillId="0" borderId="16" xfId="34" applyNumberFormat="1" applyFont="1" applyBorder="1" applyAlignment="1">
      <alignment vertical="center"/>
    </xf>
    <xf numFmtId="176" fontId="25" fillId="0" borderId="16" xfId="0" applyNumberFormat="1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177" fontId="25" fillId="0" borderId="14" xfId="34" applyNumberFormat="1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177" fontId="29" fillId="0" borderId="15" xfId="34" applyNumberFormat="1" applyFont="1" applyBorder="1" applyAlignment="1">
      <alignment vertical="center" wrapText="1"/>
    </xf>
    <xf numFmtId="176" fontId="29" fillId="0" borderId="15" xfId="0" applyNumberFormat="1" applyFont="1" applyBorder="1" applyAlignment="1">
      <alignment horizontal="right" vertical="center" wrapText="1"/>
    </xf>
    <xf numFmtId="0" fontId="29" fillId="0" borderId="15" xfId="0" applyFont="1" applyBorder="1" applyAlignment="1">
      <alignment vertical="center"/>
    </xf>
    <xf numFmtId="177" fontId="29" fillId="0" borderId="12" xfId="34" applyNumberFormat="1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0" fontId="29" fillId="0" borderId="12" xfId="0" applyFont="1" applyBorder="1" applyAlignment="1">
      <alignment vertical="center" wrapText="1"/>
    </xf>
    <xf numFmtId="176" fontId="30" fillId="0" borderId="14" xfId="0" applyNumberFormat="1" applyFont="1" applyBorder="1" applyAlignment="1">
      <alignment vertical="center"/>
    </xf>
    <xf numFmtId="38" fontId="29" fillId="0" borderId="14" xfId="34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 shrinkToFit="1"/>
    </xf>
    <xf numFmtId="0" fontId="25" fillId="0" borderId="13" xfId="0" applyFont="1" applyBorder="1" applyAlignment="1">
      <alignment horizontal="left" vertical="center" wrapText="1" shrinkToFit="1"/>
    </xf>
    <xf numFmtId="0" fontId="25" fillId="0" borderId="14" xfId="0" applyFont="1" applyBorder="1" applyAlignment="1">
      <alignment horizontal="left"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276225</xdr:rowOff>
    </xdr:from>
    <xdr:to>
      <xdr:col>3</xdr:col>
      <xdr:colOff>186577</xdr:colOff>
      <xdr:row>6</xdr:row>
      <xdr:rowOff>66674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923925"/>
          <a:ext cx="3148852" cy="1333499"/>
        </a:xfrm>
        <a:prstGeom prst="wedgeRoundRectCallout">
          <a:avLst>
            <a:gd name="adj1" fmla="val -17318"/>
            <a:gd name="adj2" fmla="val 80000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自己資金等がある場合、その金額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rgbClr val="1010D6"/>
              </a:solidFill>
            </a:rPr>
            <a:t>※</a:t>
          </a:r>
          <a:r>
            <a:rPr kumimoji="1" lang="ja-JP" altLang="en-US" sz="1100">
              <a:solidFill>
                <a:srgbClr val="1010D6"/>
              </a:solidFill>
            </a:rPr>
            <a:t>下記の場合は自己資金等が必要です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・県補助金だけでは足りない場合（総事業費が補助額より大きい場合）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・総事業費に</a:t>
          </a:r>
          <a:r>
            <a:rPr kumimoji="1" lang="en-US" altLang="ja-JP" sz="1100">
              <a:solidFill>
                <a:srgbClr val="1010D6"/>
              </a:solidFill>
            </a:rPr>
            <a:t>1,000</a:t>
          </a:r>
          <a:r>
            <a:rPr kumimoji="1" lang="ja-JP" altLang="en-US" sz="1100">
              <a:solidFill>
                <a:srgbClr val="1010D6"/>
              </a:solidFill>
            </a:rPr>
            <a:t>円未満の端数がある場合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・対象外経費がある場合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  <xdr:twoCellAnchor>
    <xdr:from>
      <xdr:col>4</xdr:col>
      <xdr:colOff>133350</xdr:colOff>
      <xdr:row>4</xdr:row>
      <xdr:rowOff>0</xdr:rowOff>
    </xdr:from>
    <xdr:to>
      <xdr:col>4</xdr:col>
      <xdr:colOff>1164291</xdr:colOff>
      <xdr:row>4</xdr:row>
      <xdr:rowOff>324972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86350" y="1628775"/>
          <a:ext cx="1030941" cy="324972"/>
        </a:xfrm>
        <a:prstGeom prst="wedgeRoundRectCallout">
          <a:avLst>
            <a:gd name="adj1" fmla="val -20877"/>
            <a:gd name="adj2" fmla="val 110198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変更不要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  <xdr:twoCellAnchor>
    <xdr:from>
      <xdr:col>3</xdr:col>
      <xdr:colOff>514350</xdr:colOff>
      <xdr:row>11</xdr:row>
      <xdr:rowOff>1114425</xdr:rowOff>
    </xdr:from>
    <xdr:to>
      <xdr:col>5</xdr:col>
      <xdr:colOff>447115</xdr:colOff>
      <xdr:row>14</xdr:row>
      <xdr:rowOff>160804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29100" y="5486400"/>
          <a:ext cx="2409265" cy="627529"/>
        </a:xfrm>
        <a:prstGeom prst="wedgeRoundRectCallout">
          <a:avLst>
            <a:gd name="adj1" fmla="val -43203"/>
            <a:gd name="adj2" fmla="val -73759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総事業費から対象外経費を差し引いた額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  <xdr:twoCellAnchor>
    <xdr:from>
      <xdr:col>0</xdr:col>
      <xdr:colOff>47625</xdr:colOff>
      <xdr:row>18</xdr:row>
      <xdr:rowOff>47625</xdr:rowOff>
    </xdr:from>
    <xdr:to>
      <xdr:col>7</xdr:col>
      <xdr:colOff>1190625</xdr:colOff>
      <xdr:row>20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6686550"/>
          <a:ext cx="98107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rgbClr val="1010D6"/>
              </a:solidFill>
            </a:rPr>
            <a:t>C</a:t>
          </a:r>
          <a:r>
            <a:rPr kumimoji="1" lang="ja-JP" altLang="en-US" sz="1400">
              <a:solidFill>
                <a:srgbClr val="1010D6"/>
              </a:solidFill>
            </a:rPr>
            <a:t>、</a:t>
          </a:r>
          <a:r>
            <a:rPr kumimoji="1" lang="en-US" altLang="ja-JP" sz="1400">
              <a:solidFill>
                <a:srgbClr val="1010D6"/>
              </a:solidFill>
            </a:rPr>
            <a:t>F</a:t>
          </a:r>
          <a:r>
            <a:rPr kumimoji="1" lang="ja-JP" altLang="en-US" sz="1400">
              <a:solidFill>
                <a:srgbClr val="1010D6"/>
              </a:solidFill>
            </a:rPr>
            <a:t>、</a:t>
          </a:r>
          <a:r>
            <a:rPr kumimoji="1" lang="en-US" altLang="ja-JP" sz="1400">
              <a:solidFill>
                <a:srgbClr val="1010D6"/>
              </a:solidFill>
            </a:rPr>
            <a:t>G</a:t>
          </a:r>
          <a:r>
            <a:rPr kumimoji="1" lang="ja-JP" altLang="en-US" sz="1400">
              <a:solidFill>
                <a:srgbClr val="1010D6"/>
              </a:solidFill>
            </a:rPr>
            <a:t>、</a:t>
          </a:r>
          <a:r>
            <a:rPr kumimoji="1" lang="en-US" altLang="ja-JP" sz="1400">
              <a:solidFill>
                <a:srgbClr val="1010D6"/>
              </a:solidFill>
            </a:rPr>
            <a:t>H</a:t>
          </a:r>
          <a:r>
            <a:rPr kumimoji="1" lang="ja-JP" altLang="en-US" sz="1400">
              <a:solidFill>
                <a:srgbClr val="1010D6"/>
              </a:solidFill>
            </a:rPr>
            <a:t>欄は自動計算で入力されます。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95250</xdr:rowOff>
    </xdr:from>
    <xdr:to>
      <xdr:col>2</xdr:col>
      <xdr:colOff>981075</xdr:colOff>
      <xdr:row>14</xdr:row>
      <xdr:rowOff>419100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71625" y="4886325"/>
          <a:ext cx="2381250" cy="828675"/>
        </a:xfrm>
        <a:prstGeom prst="wedgeRoundRectCallout">
          <a:avLst>
            <a:gd name="adj1" fmla="val -30903"/>
            <a:gd name="adj2" fmla="val -76994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1010D6"/>
              </a:solidFill>
            </a:rPr>
            <a:t>印刷製本費は合計</a:t>
          </a:r>
          <a:r>
            <a:rPr kumimoji="1" lang="en-US" altLang="ja-JP" sz="1000">
              <a:solidFill>
                <a:srgbClr val="1010D6"/>
              </a:solidFill>
            </a:rPr>
            <a:t>20</a:t>
          </a:r>
          <a:r>
            <a:rPr kumimoji="1" lang="ja-JP" altLang="en-US" sz="1000">
              <a:solidFill>
                <a:srgbClr val="1010D6"/>
              </a:solidFill>
            </a:rPr>
            <a:t>万円までが補助対象。超過している</a:t>
          </a:r>
          <a:r>
            <a:rPr kumimoji="1" lang="en-US" altLang="ja-JP" sz="1000">
              <a:solidFill>
                <a:srgbClr val="1010D6"/>
              </a:solidFill>
            </a:rPr>
            <a:t>5</a:t>
          </a:r>
          <a:r>
            <a:rPr kumimoji="1" lang="ja-JP" altLang="en-US" sz="1000">
              <a:solidFill>
                <a:srgbClr val="1010D6"/>
              </a:solidFill>
            </a:rPr>
            <a:t>万円は補助対象外経費となる</a:t>
          </a:r>
          <a:endParaRPr kumimoji="1" lang="en-US" altLang="ja-JP" sz="1000">
            <a:solidFill>
              <a:srgbClr val="1010D6"/>
            </a:solidFill>
          </a:endParaRPr>
        </a:p>
      </xdr:txBody>
    </xdr:sp>
    <xdr:clientData/>
  </xdr:twoCellAnchor>
  <xdr:twoCellAnchor>
    <xdr:from>
      <xdr:col>2</xdr:col>
      <xdr:colOff>361950</xdr:colOff>
      <xdr:row>16</xdr:row>
      <xdr:rowOff>142875</xdr:rowOff>
    </xdr:from>
    <xdr:to>
      <xdr:col>3</xdr:col>
      <xdr:colOff>2190750</xdr:colOff>
      <xdr:row>20</xdr:row>
      <xdr:rowOff>85725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33750" y="7734300"/>
          <a:ext cx="3228975" cy="723900"/>
        </a:xfrm>
        <a:prstGeom prst="wedgeRoundRectCallout">
          <a:avLst>
            <a:gd name="adj1" fmla="val -30903"/>
            <a:gd name="adj2" fmla="val -76994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1010D6"/>
              </a:solidFill>
            </a:rPr>
            <a:t>総事業費＝</a:t>
          </a:r>
          <a:r>
            <a:rPr kumimoji="1" lang="en-US" altLang="ja-JP" sz="1000">
              <a:solidFill>
                <a:srgbClr val="1010D6"/>
              </a:solidFill>
            </a:rPr>
            <a:t>800,000</a:t>
          </a:r>
          <a:r>
            <a:rPr kumimoji="1" lang="ja-JP" altLang="en-US" sz="1000">
              <a:solidFill>
                <a:srgbClr val="1010D6"/>
              </a:solidFill>
            </a:rPr>
            <a:t>円</a:t>
          </a:r>
          <a:endParaRPr kumimoji="1" lang="en-US" altLang="ja-JP" sz="1000">
            <a:solidFill>
              <a:srgbClr val="1010D6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1010D6"/>
              </a:solidFill>
            </a:rPr>
            <a:t>対象経費＝</a:t>
          </a:r>
          <a:r>
            <a:rPr kumimoji="1" lang="en-US" altLang="ja-JP" sz="1000">
              <a:solidFill>
                <a:srgbClr val="1010D6"/>
              </a:solidFill>
            </a:rPr>
            <a:t>750,000</a:t>
          </a:r>
          <a:r>
            <a:rPr kumimoji="1" lang="ja-JP" altLang="en-US" sz="1000">
              <a:solidFill>
                <a:srgbClr val="1010D6"/>
              </a:solidFill>
            </a:rPr>
            <a:t>円</a:t>
          </a:r>
          <a:endParaRPr kumimoji="1" lang="en-US" altLang="ja-JP" sz="10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000">
              <a:solidFill>
                <a:srgbClr val="1010D6"/>
              </a:solidFill>
            </a:rPr>
            <a:t>800,000</a:t>
          </a:r>
          <a:r>
            <a:rPr kumimoji="1" lang="ja-JP" altLang="en-US" sz="1000">
              <a:solidFill>
                <a:srgbClr val="1010D6"/>
              </a:solidFill>
            </a:rPr>
            <a:t>円（総事業費）－</a:t>
          </a:r>
          <a:r>
            <a:rPr kumimoji="1" lang="en-US" altLang="ja-JP" sz="1000">
              <a:solidFill>
                <a:srgbClr val="1010D6"/>
              </a:solidFill>
            </a:rPr>
            <a:t>50,000</a:t>
          </a:r>
          <a:r>
            <a:rPr kumimoji="1" lang="ja-JP" altLang="en-US" sz="1000">
              <a:solidFill>
                <a:srgbClr val="1010D6"/>
              </a:solidFill>
            </a:rPr>
            <a:t>円（対象外経費）</a:t>
          </a:r>
          <a:endParaRPr kumimoji="1" lang="en-US" altLang="ja-JP" sz="1000">
            <a:solidFill>
              <a:srgbClr val="1010D6"/>
            </a:solidFill>
          </a:endParaRPr>
        </a:p>
      </xdr:txBody>
    </xdr:sp>
    <xdr:clientData/>
  </xdr:twoCellAnchor>
  <xdr:twoCellAnchor>
    <xdr:from>
      <xdr:col>0</xdr:col>
      <xdr:colOff>57150</xdr:colOff>
      <xdr:row>6</xdr:row>
      <xdr:rowOff>180975</xdr:rowOff>
    </xdr:from>
    <xdr:to>
      <xdr:col>2</xdr:col>
      <xdr:colOff>76200</xdr:colOff>
      <xdr:row>7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7150" y="1933575"/>
          <a:ext cx="2990850" cy="323850"/>
        </a:xfrm>
        <a:prstGeom prst="rect">
          <a:avLst/>
        </a:prstGeom>
        <a:solidFill>
          <a:schemeClr val="lt1"/>
        </a:solidFill>
        <a:ln w="9525" cmpd="sng">
          <a:solidFill>
            <a:srgbClr val="410EFE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410EFE"/>
              </a:solidFill>
            </a:rPr>
            <a:t>※</a:t>
          </a:r>
          <a:r>
            <a:rPr kumimoji="1" lang="ja-JP" altLang="en-US" sz="1100">
              <a:solidFill>
                <a:srgbClr val="410EFE"/>
              </a:solidFill>
            </a:rPr>
            <a:t>補助対象経費は別紙にてご確認ください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212912</xdr:colOff>
      <xdr:row>19</xdr:row>
      <xdr:rowOff>44823</xdr:rowOff>
    </xdr:from>
    <xdr:to>
      <xdr:col>10</xdr:col>
      <xdr:colOff>637615</xdr:colOff>
      <xdr:row>21</xdr:row>
      <xdr:rowOff>99172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12912" y="6846794"/>
          <a:ext cx="127063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rgbClr val="1010D6"/>
              </a:solidFill>
            </a:rPr>
            <a:t>C</a:t>
          </a:r>
          <a:r>
            <a:rPr kumimoji="1" lang="ja-JP" altLang="en-US" sz="1400">
              <a:solidFill>
                <a:srgbClr val="1010D6"/>
              </a:solidFill>
            </a:rPr>
            <a:t>、</a:t>
          </a:r>
          <a:r>
            <a:rPr kumimoji="1" lang="en-US" altLang="ja-JP" sz="1400">
              <a:solidFill>
                <a:srgbClr val="1010D6"/>
              </a:solidFill>
            </a:rPr>
            <a:t>F</a:t>
          </a:r>
          <a:r>
            <a:rPr kumimoji="1" lang="ja-JP" altLang="en-US" sz="1400">
              <a:solidFill>
                <a:srgbClr val="1010D6"/>
              </a:solidFill>
            </a:rPr>
            <a:t>、</a:t>
          </a:r>
          <a:r>
            <a:rPr kumimoji="1" lang="en-US" altLang="ja-JP" sz="1400">
              <a:solidFill>
                <a:srgbClr val="1010D6"/>
              </a:solidFill>
            </a:rPr>
            <a:t>G</a:t>
          </a:r>
          <a:r>
            <a:rPr kumimoji="1" lang="ja-JP" altLang="en-US" sz="1400">
              <a:solidFill>
                <a:srgbClr val="1010D6"/>
              </a:solidFill>
            </a:rPr>
            <a:t>、</a:t>
          </a:r>
          <a:r>
            <a:rPr kumimoji="1" lang="en-US" altLang="ja-JP" sz="1400">
              <a:solidFill>
                <a:srgbClr val="1010D6"/>
              </a:solidFill>
            </a:rPr>
            <a:t>H</a:t>
          </a:r>
          <a:r>
            <a:rPr kumimoji="1" lang="ja-JP" altLang="en-US" sz="1400">
              <a:solidFill>
                <a:srgbClr val="1010D6"/>
              </a:solidFill>
            </a:rPr>
            <a:t>、</a:t>
          </a:r>
          <a:r>
            <a:rPr kumimoji="1" lang="en-US" altLang="ja-JP" sz="1400">
              <a:solidFill>
                <a:srgbClr val="1010D6"/>
              </a:solidFill>
            </a:rPr>
            <a:t>K</a:t>
          </a:r>
          <a:r>
            <a:rPr kumimoji="1" lang="ja-JP" altLang="en-US" sz="1400">
              <a:solidFill>
                <a:srgbClr val="1010D6"/>
              </a:solidFill>
            </a:rPr>
            <a:t>欄は自動計算で入力されます。</a:t>
          </a:r>
        </a:p>
      </xdr:txBody>
    </xdr:sp>
    <xdr:clientData/>
  </xdr:twoCellAnchor>
  <xdr:twoCellAnchor>
    <xdr:from>
      <xdr:col>7</xdr:col>
      <xdr:colOff>840441</xdr:colOff>
      <xdr:row>13</xdr:row>
      <xdr:rowOff>11206</xdr:rowOff>
    </xdr:from>
    <xdr:to>
      <xdr:col>10</xdr:col>
      <xdr:colOff>437028</xdr:colOff>
      <xdr:row>17</xdr:row>
      <xdr:rowOff>44824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468970" y="5804647"/>
          <a:ext cx="3249705" cy="705971"/>
        </a:xfrm>
        <a:prstGeom prst="wedgeRoundRectCallout">
          <a:avLst>
            <a:gd name="adj1" fmla="val -18642"/>
            <a:gd name="adj2" fmla="val -94564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選考結果（様式第</a:t>
          </a:r>
          <a:r>
            <a:rPr kumimoji="1" lang="en-US" altLang="ja-JP" sz="1100">
              <a:solidFill>
                <a:srgbClr val="1010D6"/>
              </a:solidFill>
            </a:rPr>
            <a:t>6</a:t>
          </a:r>
          <a:r>
            <a:rPr kumimoji="1" lang="ja-JP" altLang="en-US" sz="1100">
              <a:solidFill>
                <a:srgbClr val="1010D6"/>
              </a:solidFill>
            </a:rPr>
            <a:t>号）の補助交付決定額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rgbClr val="1010D6"/>
              </a:solidFill>
            </a:rPr>
            <a:t>※</a:t>
          </a:r>
          <a:r>
            <a:rPr kumimoji="1" lang="ja-JP" altLang="en-US" sz="1100">
              <a:solidFill>
                <a:srgbClr val="1010D6"/>
              </a:solidFill>
            </a:rPr>
            <a:t>変更申請をした場合は、変更後の補助決定額</a:t>
          </a:r>
        </a:p>
      </xdr:txBody>
    </xdr:sp>
    <xdr:clientData/>
  </xdr:twoCellAnchor>
  <xdr:twoCellAnchor>
    <xdr:from>
      <xdr:col>9</xdr:col>
      <xdr:colOff>0</xdr:colOff>
      <xdr:row>4</xdr:row>
      <xdr:rowOff>179294</xdr:rowOff>
    </xdr:from>
    <xdr:to>
      <xdr:col>10</xdr:col>
      <xdr:colOff>728382</xdr:colOff>
      <xdr:row>5</xdr:row>
      <xdr:rowOff>100854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071412" y="1815353"/>
          <a:ext cx="1938617" cy="336177"/>
        </a:xfrm>
        <a:prstGeom prst="wedgeRoundRectCallout">
          <a:avLst>
            <a:gd name="adj1" fmla="val -29547"/>
            <a:gd name="adj2" fmla="val 110198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概算払いで交付済の金額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  <xdr:twoCellAnchor>
    <xdr:from>
      <xdr:col>4</xdr:col>
      <xdr:colOff>44824</xdr:colOff>
      <xdr:row>4</xdr:row>
      <xdr:rowOff>168088</xdr:rowOff>
    </xdr:from>
    <xdr:to>
      <xdr:col>4</xdr:col>
      <xdr:colOff>1075765</xdr:colOff>
      <xdr:row>5</xdr:row>
      <xdr:rowOff>78443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975412" y="1804147"/>
          <a:ext cx="1030941" cy="324972"/>
        </a:xfrm>
        <a:prstGeom prst="wedgeRoundRectCallout">
          <a:avLst>
            <a:gd name="adj1" fmla="val -20877"/>
            <a:gd name="adj2" fmla="val 110198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変更不要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  <xdr:twoCellAnchor>
    <xdr:from>
      <xdr:col>0</xdr:col>
      <xdr:colOff>627530</xdr:colOff>
      <xdr:row>2</xdr:row>
      <xdr:rowOff>44824</xdr:rowOff>
    </xdr:from>
    <xdr:to>
      <xdr:col>3</xdr:col>
      <xdr:colOff>78441</xdr:colOff>
      <xdr:row>4</xdr:row>
      <xdr:rowOff>392205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27530" y="694765"/>
          <a:ext cx="3148852" cy="1333499"/>
        </a:xfrm>
        <a:prstGeom prst="wedgeRoundRectCallout">
          <a:avLst>
            <a:gd name="adj1" fmla="val -17318"/>
            <a:gd name="adj2" fmla="val 80000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自己資金等がある場合、その金額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rgbClr val="1010D6"/>
              </a:solidFill>
            </a:rPr>
            <a:t>※</a:t>
          </a:r>
          <a:r>
            <a:rPr kumimoji="1" lang="ja-JP" altLang="en-US" sz="1100">
              <a:solidFill>
                <a:srgbClr val="1010D6"/>
              </a:solidFill>
            </a:rPr>
            <a:t>下記の場合は自己資金等が必要です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・総事業費が補助交付決定額を上回る場合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・総事業費に</a:t>
          </a:r>
          <a:r>
            <a:rPr kumimoji="1" lang="en-US" altLang="ja-JP" sz="1100">
              <a:solidFill>
                <a:srgbClr val="1010D6"/>
              </a:solidFill>
            </a:rPr>
            <a:t>1,000</a:t>
          </a:r>
          <a:r>
            <a:rPr kumimoji="1" lang="ja-JP" altLang="en-US" sz="1100">
              <a:solidFill>
                <a:srgbClr val="1010D6"/>
              </a:solidFill>
            </a:rPr>
            <a:t>円未満の端数がある場合</a:t>
          </a:r>
          <a:endParaRPr kumimoji="1" lang="en-US" altLang="ja-JP" sz="11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・対象外経費がある場合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  <xdr:twoCellAnchor>
    <xdr:from>
      <xdr:col>3</xdr:col>
      <xdr:colOff>885265</xdr:colOff>
      <xdr:row>11</xdr:row>
      <xdr:rowOff>1154206</xdr:rowOff>
    </xdr:from>
    <xdr:to>
      <xdr:col>5</xdr:col>
      <xdr:colOff>829236</xdr:colOff>
      <xdr:row>15</xdr:row>
      <xdr:rowOff>33617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583206" y="5535706"/>
          <a:ext cx="2409265" cy="627529"/>
        </a:xfrm>
        <a:prstGeom prst="wedgeRoundRectCallout">
          <a:avLst>
            <a:gd name="adj1" fmla="val -43203"/>
            <a:gd name="adj2" fmla="val -73759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総事業費から対象外経費を差し引いた額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  <xdr:twoCellAnchor>
    <xdr:from>
      <xdr:col>6</xdr:col>
      <xdr:colOff>291353</xdr:colOff>
      <xdr:row>3</xdr:row>
      <xdr:rowOff>145677</xdr:rowOff>
    </xdr:from>
    <xdr:to>
      <xdr:col>7</xdr:col>
      <xdr:colOff>1176617</xdr:colOff>
      <xdr:row>4</xdr:row>
      <xdr:rowOff>336178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687235" y="1367118"/>
          <a:ext cx="2117911" cy="605119"/>
        </a:xfrm>
        <a:prstGeom prst="wedgeRoundRectCallout">
          <a:avLst>
            <a:gd name="adj1" fmla="val 20164"/>
            <a:gd name="adj2" fmla="val 113531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1010D6"/>
              </a:solidFill>
            </a:rPr>
            <a:t>Ｉ欄の交付決定額より大きくなることはありません</a:t>
          </a:r>
          <a:endParaRPr kumimoji="1" lang="en-US" altLang="ja-JP" sz="1100">
            <a:solidFill>
              <a:srgbClr val="1010D6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152400</xdr:rowOff>
    </xdr:from>
    <xdr:to>
      <xdr:col>2</xdr:col>
      <xdr:colOff>104775</xdr:colOff>
      <xdr:row>6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5725" y="1657350"/>
          <a:ext cx="2990850" cy="323850"/>
        </a:xfrm>
        <a:prstGeom prst="rect">
          <a:avLst/>
        </a:prstGeom>
        <a:solidFill>
          <a:schemeClr val="lt1"/>
        </a:solidFill>
        <a:ln w="9525" cmpd="sng">
          <a:solidFill>
            <a:srgbClr val="410EFE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410EFE"/>
              </a:solidFill>
            </a:rPr>
            <a:t>※</a:t>
          </a:r>
          <a:r>
            <a:rPr kumimoji="1" lang="ja-JP" altLang="en-US" sz="1100">
              <a:solidFill>
                <a:srgbClr val="410EFE"/>
              </a:solidFill>
            </a:rPr>
            <a:t>補助対象経費は別紙にてご確認ください</a:t>
          </a:r>
        </a:p>
      </xdr:txBody>
    </xdr:sp>
    <xdr:clientData/>
  </xdr:twoCellAnchor>
  <xdr:twoCellAnchor>
    <xdr:from>
      <xdr:col>1</xdr:col>
      <xdr:colOff>47625</xdr:colOff>
      <xdr:row>12</xdr:row>
      <xdr:rowOff>342900</xdr:rowOff>
    </xdr:from>
    <xdr:to>
      <xdr:col>2</xdr:col>
      <xdr:colOff>1028700</xdr:colOff>
      <xdr:row>13</xdr:row>
      <xdr:rowOff>676275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19250" y="4886325"/>
          <a:ext cx="2381250" cy="838200"/>
        </a:xfrm>
        <a:prstGeom prst="wedgeRoundRectCallout">
          <a:avLst>
            <a:gd name="adj1" fmla="val -30903"/>
            <a:gd name="adj2" fmla="val -76994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1010D6"/>
              </a:solidFill>
            </a:rPr>
            <a:t>印刷製本費は合計</a:t>
          </a:r>
          <a:r>
            <a:rPr kumimoji="1" lang="en-US" altLang="ja-JP" sz="1000">
              <a:solidFill>
                <a:srgbClr val="1010D6"/>
              </a:solidFill>
            </a:rPr>
            <a:t>20</a:t>
          </a:r>
          <a:r>
            <a:rPr kumimoji="1" lang="ja-JP" altLang="en-US" sz="1000">
              <a:solidFill>
                <a:srgbClr val="1010D6"/>
              </a:solidFill>
            </a:rPr>
            <a:t>万円までが補助対象。超過している</a:t>
          </a:r>
          <a:r>
            <a:rPr kumimoji="1" lang="en-US" altLang="ja-JP" sz="1000">
              <a:solidFill>
                <a:srgbClr val="1010D6"/>
              </a:solidFill>
            </a:rPr>
            <a:t>3</a:t>
          </a:r>
          <a:r>
            <a:rPr kumimoji="1" lang="ja-JP" altLang="en-US" sz="1000">
              <a:solidFill>
                <a:srgbClr val="1010D6"/>
              </a:solidFill>
            </a:rPr>
            <a:t>万円は補助対象外経費となり、自己資金等から支払う</a:t>
          </a:r>
          <a:endParaRPr kumimoji="1" lang="en-US" altLang="ja-JP" sz="1000">
            <a:solidFill>
              <a:srgbClr val="1010D6"/>
            </a:solidFill>
          </a:endParaRPr>
        </a:p>
      </xdr:txBody>
    </xdr:sp>
    <xdr:clientData/>
  </xdr:twoCellAnchor>
  <xdr:twoCellAnchor>
    <xdr:from>
      <xdr:col>2</xdr:col>
      <xdr:colOff>180975</xdr:colOff>
      <xdr:row>15</xdr:row>
      <xdr:rowOff>238125</xdr:rowOff>
    </xdr:from>
    <xdr:to>
      <xdr:col>3</xdr:col>
      <xdr:colOff>2009775</xdr:colOff>
      <xdr:row>19</xdr:row>
      <xdr:rowOff>142875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152775" y="7896225"/>
          <a:ext cx="3228975" cy="685800"/>
        </a:xfrm>
        <a:prstGeom prst="wedgeRoundRectCallout">
          <a:avLst>
            <a:gd name="adj1" fmla="val -30903"/>
            <a:gd name="adj2" fmla="val -76994"/>
            <a:gd name="adj3" fmla="val 1666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1010D6"/>
              </a:solidFill>
            </a:rPr>
            <a:t>総事業費＝</a:t>
          </a:r>
          <a:r>
            <a:rPr kumimoji="1" lang="en-US" altLang="ja-JP" sz="1000">
              <a:solidFill>
                <a:srgbClr val="1010D6"/>
              </a:solidFill>
            </a:rPr>
            <a:t>700,640</a:t>
          </a:r>
          <a:r>
            <a:rPr kumimoji="1" lang="ja-JP" altLang="en-US" sz="1000">
              <a:solidFill>
                <a:srgbClr val="1010D6"/>
              </a:solidFill>
            </a:rPr>
            <a:t>円</a:t>
          </a:r>
          <a:endParaRPr kumimoji="1" lang="en-US" altLang="ja-JP" sz="1000">
            <a:solidFill>
              <a:srgbClr val="1010D6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1010D6"/>
              </a:solidFill>
            </a:rPr>
            <a:t>対象経費＝</a:t>
          </a:r>
          <a:r>
            <a:rPr kumimoji="1" lang="en-US" altLang="ja-JP" sz="1000">
              <a:solidFill>
                <a:srgbClr val="1010D6"/>
              </a:solidFill>
            </a:rPr>
            <a:t>670,640</a:t>
          </a:r>
          <a:r>
            <a:rPr kumimoji="1" lang="ja-JP" altLang="en-US" sz="1000">
              <a:solidFill>
                <a:srgbClr val="1010D6"/>
              </a:solidFill>
            </a:rPr>
            <a:t>円</a:t>
          </a:r>
          <a:endParaRPr kumimoji="1" lang="en-US" altLang="ja-JP" sz="1000">
            <a:solidFill>
              <a:srgbClr val="1010D6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000">
              <a:solidFill>
                <a:srgbClr val="1010D6"/>
              </a:solidFill>
            </a:rPr>
            <a:t>700,640</a:t>
          </a:r>
          <a:r>
            <a:rPr kumimoji="1" lang="ja-JP" altLang="en-US" sz="1000">
              <a:solidFill>
                <a:srgbClr val="1010D6"/>
              </a:solidFill>
            </a:rPr>
            <a:t>円（総事業費）－</a:t>
          </a:r>
          <a:r>
            <a:rPr kumimoji="1" lang="en-US" altLang="ja-JP" sz="1000">
              <a:solidFill>
                <a:srgbClr val="1010D6"/>
              </a:solidFill>
            </a:rPr>
            <a:t>30,000</a:t>
          </a:r>
          <a:r>
            <a:rPr kumimoji="1" lang="ja-JP" altLang="en-US" sz="1000">
              <a:solidFill>
                <a:srgbClr val="1010D6"/>
              </a:solidFill>
            </a:rPr>
            <a:t>円（対象外経費）</a:t>
          </a:r>
          <a:endParaRPr kumimoji="1" lang="en-US" altLang="ja-JP" sz="1000">
            <a:solidFill>
              <a:srgbClr val="1010D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zoomScaleSheetLayoutView="100" workbookViewId="0">
      <selection activeCell="A8" sqref="A8"/>
    </sheetView>
  </sheetViews>
  <sheetFormatPr defaultRowHeight="13.5" x14ac:dyDescent="0.15"/>
  <cols>
    <col min="1" max="8" width="16.25" style="1" customWidth="1"/>
    <col min="9" max="16384" width="9" style="1"/>
  </cols>
  <sheetData>
    <row r="1" spans="1:8" ht="18.75" customHeight="1" x14ac:dyDescent="0.15">
      <c r="A1" s="1" t="s">
        <v>49</v>
      </c>
    </row>
    <row r="2" spans="1:8" ht="32.25" customHeight="1" x14ac:dyDescent="0.15"/>
    <row r="3" spans="1:8" ht="45" customHeight="1" x14ac:dyDescent="0.15">
      <c r="A3" s="48" t="s">
        <v>50</v>
      </c>
      <c r="B3" s="49"/>
      <c r="C3" s="49"/>
      <c r="D3" s="49"/>
      <c r="E3" s="49"/>
      <c r="F3" s="49"/>
      <c r="G3" s="49"/>
      <c r="H3" s="49"/>
    </row>
    <row r="4" spans="1:8" ht="32.25" customHeight="1" x14ac:dyDescent="0.15">
      <c r="F4" s="2" t="s">
        <v>37</v>
      </c>
      <c r="G4" s="21" t="s">
        <v>42</v>
      </c>
      <c r="H4" s="2"/>
    </row>
    <row r="5" spans="1:8" ht="32.25" customHeight="1" x14ac:dyDescent="0.15">
      <c r="E5" s="3"/>
      <c r="F5" s="4" t="s">
        <v>38</v>
      </c>
      <c r="G5" s="22" t="s">
        <v>43</v>
      </c>
      <c r="H5" s="4"/>
    </row>
    <row r="6" spans="1:8" ht="12" customHeight="1" x14ac:dyDescent="0.15"/>
    <row r="7" spans="1:8" ht="18" customHeight="1" x14ac:dyDescent="0.15">
      <c r="A7" s="5"/>
      <c r="B7" s="5"/>
      <c r="C7" s="5"/>
      <c r="D7" s="5"/>
      <c r="E7" s="5"/>
      <c r="F7" s="5"/>
      <c r="G7" s="5"/>
      <c r="H7" s="5"/>
    </row>
    <row r="8" spans="1:8" ht="69" customHeight="1" x14ac:dyDescent="0.15">
      <c r="A8" s="6" t="s">
        <v>5</v>
      </c>
      <c r="B8" s="6" t="s">
        <v>13</v>
      </c>
      <c r="C8" s="6" t="s">
        <v>9</v>
      </c>
      <c r="D8" s="6" t="s">
        <v>51</v>
      </c>
      <c r="E8" s="6" t="s">
        <v>31</v>
      </c>
      <c r="F8" s="6" t="s">
        <v>12</v>
      </c>
      <c r="G8" s="6" t="s">
        <v>20</v>
      </c>
      <c r="H8" s="6" t="s">
        <v>4</v>
      </c>
    </row>
    <row r="9" spans="1:8" ht="36" customHeight="1" x14ac:dyDescent="0.15">
      <c r="A9" s="7"/>
      <c r="B9" s="7"/>
      <c r="C9" s="8" t="s">
        <v>10</v>
      </c>
      <c r="D9" s="9"/>
      <c r="E9" s="9"/>
      <c r="F9" s="10" t="s">
        <v>11</v>
      </c>
      <c r="G9" s="10" t="s">
        <v>18</v>
      </c>
      <c r="H9" s="10" t="s">
        <v>19</v>
      </c>
    </row>
    <row r="10" spans="1:8" ht="24.75" customHeight="1" x14ac:dyDescent="0.15">
      <c r="A10" s="11" t="s">
        <v>6</v>
      </c>
      <c r="B10" s="11" t="s">
        <v>7</v>
      </c>
      <c r="C10" s="11" t="s">
        <v>0</v>
      </c>
      <c r="D10" s="11" t="s">
        <v>1</v>
      </c>
      <c r="E10" s="11" t="s">
        <v>2</v>
      </c>
      <c r="F10" s="11" t="s">
        <v>3</v>
      </c>
      <c r="G10" s="11" t="s">
        <v>52</v>
      </c>
      <c r="H10" s="11" t="s">
        <v>53</v>
      </c>
    </row>
    <row r="11" spans="1:8" ht="24" customHeight="1" x14ac:dyDescent="0.15">
      <c r="A11" s="12" t="s">
        <v>8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</row>
    <row r="12" spans="1:8" ht="97.5" customHeight="1" x14ac:dyDescent="0.15">
      <c r="A12" s="47">
        <v>800000</v>
      </c>
      <c r="B12" s="47">
        <v>120000</v>
      </c>
      <c r="C12" s="47">
        <f>A12-B12</f>
        <v>680000</v>
      </c>
      <c r="D12" s="47">
        <v>750000</v>
      </c>
      <c r="E12" s="31">
        <v>1000000</v>
      </c>
      <c r="F12" s="47">
        <f>MIN(D12,E12)</f>
        <v>750000</v>
      </c>
      <c r="G12" s="47">
        <f>MIN(C12,F12)</f>
        <v>680000</v>
      </c>
      <c r="H12" s="47">
        <f>ROUNDDOWN(G12,-3)</f>
        <v>680000</v>
      </c>
    </row>
    <row r="15" spans="1:8" x14ac:dyDescent="0.15">
      <c r="A15" s="1" t="s">
        <v>34</v>
      </c>
    </row>
    <row r="16" spans="1:8" x14ac:dyDescent="0.15">
      <c r="A16" s="1" t="s">
        <v>45</v>
      </c>
    </row>
    <row r="17" spans="1:1" x14ac:dyDescent="0.15">
      <c r="A17" s="1" t="s">
        <v>54</v>
      </c>
    </row>
    <row r="18" spans="1:1" x14ac:dyDescent="0.15">
      <c r="A18" s="1" t="s">
        <v>55</v>
      </c>
    </row>
  </sheetData>
  <mergeCells count="1">
    <mergeCell ref="A3:H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opLeftCell="A4" zoomScaleNormal="100" workbookViewId="0">
      <selection activeCell="A8" sqref="A8"/>
    </sheetView>
  </sheetViews>
  <sheetFormatPr defaultRowHeight="13.5" x14ac:dyDescent="0.15"/>
  <cols>
    <col min="1" max="1" width="20.625" style="1" customWidth="1"/>
    <col min="2" max="3" width="18.375" style="1" bestFit="1" customWidth="1"/>
    <col min="4" max="4" width="29" style="1" customWidth="1"/>
    <col min="5" max="16384" width="9" style="1"/>
  </cols>
  <sheetData>
    <row r="1" spans="1:9" x14ac:dyDescent="0.15">
      <c r="A1" s="1" t="s">
        <v>56</v>
      </c>
    </row>
    <row r="2" spans="1:9" ht="19.5" customHeight="1" x14ac:dyDescent="0.15"/>
    <row r="3" spans="1:9" ht="45" customHeight="1" x14ac:dyDescent="0.15">
      <c r="A3" s="48" t="s">
        <v>57</v>
      </c>
      <c r="B3" s="48"/>
      <c r="C3" s="48"/>
      <c r="D3" s="48"/>
      <c r="E3" s="13"/>
      <c r="F3" s="13"/>
      <c r="G3" s="13"/>
      <c r="H3" s="13"/>
      <c r="I3" s="13"/>
    </row>
    <row r="4" spans="1:9" ht="21" customHeight="1" x14ac:dyDescent="0.15">
      <c r="A4" s="14"/>
      <c r="B4" s="14"/>
      <c r="C4" s="14"/>
      <c r="D4" s="14"/>
    </row>
    <row r="5" spans="1:9" ht="18" customHeight="1" x14ac:dyDescent="0.15">
      <c r="B5" s="14"/>
      <c r="C5" s="50" t="s">
        <v>40</v>
      </c>
      <c r="D5" s="50"/>
    </row>
    <row r="6" spans="1:9" ht="21" customHeight="1" x14ac:dyDescent="0.15">
      <c r="C6" s="51" t="s">
        <v>41</v>
      </c>
      <c r="D6" s="51"/>
    </row>
    <row r="7" spans="1:9" ht="21" customHeight="1" x14ac:dyDescent="0.15">
      <c r="C7" s="15"/>
      <c r="D7" s="15"/>
    </row>
    <row r="8" spans="1:9" ht="21" customHeight="1" x14ac:dyDescent="0.15">
      <c r="C8" s="15"/>
      <c r="D8" s="15"/>
    </row>
    <row r="9" spans="1:9" ht="38.25" customHeight="1" x14ac:dyDescent="0.15">
      <c r="A9" s="16" t="s">
        <v>14</v>
      </c>
      <c r="B9" s="16" t="s">
        <v>29</v>
      </c>
      <c r="C9" s="16" t="s">
        <v>58</v>
      </c>
      <c r="D9" s="16" t="s">
        <v>15</v>
      </c>
    </row>
    <row r="10" spans="1:9" ht="39.75" customHeight="1" x14ac:dyDescent="0.15">
      <c r="A10" s="52" t="s">
        <v>30</v>
      </c>
      <c r="B10" s="40" t="s">
        <v>59</v>
      </c>
      <c r="C10" s="41">
        <v>250000</v>
      </c>
      <c r="D10" s="42" t="s">
        <v>63</v>
      </c>
    </row>
    <row r="11" spans="1:9" ht="39.75" customHeight="1" x14ac:dyDescent="0.15">
      <c r="A11" s="53"/>
      <c r="B11" s="43" t="s">
        <v>60</v>
      </c>
      <c r="C11" s="41">
        <v>150000</v>
      </c>
      <c r="D11" s="44" t="s">
        <v>64</v>
      </c>
    </row>
    <row r="12" spans="1:9" ht="39.75" customHeight="1" x14ac:dyDescent="0.15">
      <c r="A12" s="53"/>
      <c r="B12" s="43" t="s">
        <v>61</v>
      </c>
      <c r="C12" s="41">
        <v>150000</v>
      </c>
      <c r="D12" s="45" t="s">
        <v>65</v>
      </c>
    </row>
    <row r="13" spans="1:9" ht="39.75" customHeight="1" x14ac:dyDescent="0.15">
      <c r="A13" s="53"/>
      <c r="B13" s="43" t="s">
        <v>62</v>
      </c>
      <c r="C13" s="41">
        <v>250000</v>
      </c>
      <c r="D13" s="44" t="s">
        <v>66</v>
      </c>
    </row>
    <row r="14" spans="1:9" ht="39.75" customHeight="1" x14ac:dyDescent="0.15">
      <c r="A14" s="54"/>
      <c r="B14" s="33"/>
      <c r="C14" s="32"/>
      <c r="D14" s="34"/>
    </row>
    <row r="15" spans="1:9" ht="142.5" customHeight="1" thickBot="1" x14ac:dyDescent="0.2">
      <c r="A15" s="17" t="s">
        <v>46</v>
      </c>
      <c r="B15" s="35"/>
      <c r="C15" s="36"/>
      <c r="D15" s="37"/>
    </row>
    <row r="16" spans="1:9" ht="38.25" customHeight="1" thickTop="1" x14ac:dyDescent="0.15">
      <c r="A16" s="18" t="s">
        <v>16</v>
      </c>
      <c r="B16" s="38"/>
      <c r="C16" s="46">
        <f>SUM(C10:C15)</f>
        <v>800000</v>
      </c>
      <c r="D16" s="39"/>
    </row>
    <row r="17" spans="1:8" ht="21" customHeight="1" x14ac:dyDescent="0.15">
      <c r="A17" s="19"/>
      <c r="B17" s="20"/>
      <c r="C17" s="20"/>
      <c r="D17" s="3"/>
      <c r="H17" s="3"/>
    </row>
  </sheetData>
  <mergeCells count="4">
    <mergeCell ref="A3:D3"/>
    <mergeCell ref="C5:D5"/>
    <mergeCell ref="C6:D6"/>
    <mergeCell ref="A10:A14"/>
  </mergeCells>
  <phoneticPr fontId="2"/>
  <printOptions horizontalCentered="1"/>
  <pageMargins left="0.51181102362204722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"/>
  <sheetViews>
    <sheetView topLeftCell="A4" zoomScale="85" zoomScaleNormal="85" zoomScaleSheetLayoutView="100" workbookViewId="0">
      <selection activeCell="A8" sqref="A8"/>
    </sheetView>
  </sheetViews>
  <sheetFormatPr defaultRowHeight="13.5" x14ac:dyDescent="0.15"/>
  <cols>
    <col min="1" max="8" width="16.125" style="1" customWidth="1"/>
    <col min="9" max="11" width="15.875" style="1" customWidth="1"/>
    <col min="12" max="16384" width="9" style="1"/>
  </cols>
  <sheetData>
    <row r="1" spans="1:11" ht="18.75" customHeight="1" x14ac:dyDescent="0.15">
      <c r="A1" s="1" t="s">
        <v>44</v>
      </c>
    </row>
    <row r="2" spans="1:11" ht="32.25" customHeight="1" x14ac:dyDescent="0.15"/>
    <row r="3" spans="1:11" ht="45" customHeight="1" x14ac:dyDescent="0.15">
      <c r="A3" s="48" t="s">
        <v>48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32.25" customHeight="1" x14ac:dyDescent="0.15">
      <c r="I4" s="2" t="s">
        <v>37</v>
      </c>
      <c r="J4" s="21" t="s">
        <v>42</v>
      </c>
      <c r="K4" s="2"/>
    </row>
    <row r="5" spans="1:11" ht="32.25" customHeight="1" x14ac:dyDescent="0.15">
      <c r="E5" s="3"/>
      <c r="F5" s="3"/>
      <c r="G5" s="3"/>
      <c r="I5" s="4" t="s">
        <v>38</v>
      </c>
      <c r="J5" s="22" t="s">
        <v>43</v>
      </c>
      <c r="K5" s="4"/>
    </row>
    <row r="6" spans="1:11" ht="12" customHeight="1" x14ac:dyDescent="0.15"/>
    <row r="7" spans="1:11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69" customHeight="1" x14ac:dyDescent="0.15">
      <c r="A8" s="6" t="s">
        <v>5</v>
      </c>
      <c r="B8" s="6" t="s">
        <v>13</v>
      </c>
      <c r="C8" s="6" t="s">
        <v>9</v>
      </c>
      <c r="D8" s="6" t="s">
        <v>17</v>
      </c>
      <c r="E8" s="6" t="s">
        <v>31</v>
      </c>
      <c r="F8" s="6" t="s">
        <v>12</v>
      </c>
      <c r="G8" s="6" t="s">
        <v>20</v>
      </c>
      <c r="H8" s="6" t="s">
        <v>4</v>
      </c>
      <c r="I8" s="6" t="s">
        <v>21</v>
      </c>
      <c r="J8" s="6" t="s">
        <v>22</v>
      </c>
      <c r="K8" s="6" t="s">
        <v>23</v>
      </c>
    </row>
    <row r="9" spans="1:11" ht="36" customHeight="1" x14ac:dyDescent="0.15">
      <c r="A9" s="7"/>
      <c r="B9" s="7"/>
      <c r="C9" s="8" t="s">
        <v>10</v>
      </c>
      <c r="D9" s="9"/>
      <c r="E9" s="9"/>
      <c r="F9" s="10" t="s">
        <v>11</v>
      </c>
      <c r="G9" s="10" t="s">
        <v>18</v>
      </c>
      <c r="H9" s="10" t="s">
        <v>19</v>
      </c>
      <c r="I9" s="10"/>
      <c r="J9" s="10"/>
      <c r="K9" s="8" t="s">
        <v>33</v>
      </c>
    </row>
    <row r="10" spans="1:11" ht="24.75" customHeight="1" x14ac:dyDescent="0.15">
      <c r="A10" s="11" t="s">
        <v>6</v>
      </c>
      <c r="B10" s="11" t="s">
        <v>7</v>
      </c>
      <c r="C10" s="11" t="s">
        <v>0</v>
      </c>
      <c r="D10" s="11" t="s">
        <v>1</v>
      </c>
      <c r="E10" s="11" t="s">
        <v>2</v>
      </c>
      <c r="F10" s="11" t="s">
        <v>3</v>
      </c>
      <c r="G10" s="11" t="s">
        <v>24</v>
      </c>
      <c r="H10" s="11" t="s">
        <v>25</v>
      </c>
      <c r="I10" s="11" t="s">
        <v>26</v>
      </c>
      <c r="J10" s="11" t="s">
        <v>27</v>
      </c>
      <c r="K10" s="11" t="s">
        <v>28</v>
      </c>
    </row>
    <row r="11" spans="1:11" ht="24" customHeight="1" x14ac:dyDescent="0.15">
      <c r="A11" s="12" t="s">
        <v>8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2" t="s">
        <v>8</v>
      </c>
      <c r="K11" s="12" t="s">
        <v>8</v>
      </c>
    </row>
    <row r="12" spans="1:11" ht="97.5" customHeight="1" x14ac:dyDescent="0.15">
      <c r="A12" s="29">
        <v>700640</v>
      </c>
      <c r="B12" s="29">
        <v>50000</v>
      </c>
      <c r="C12" s="29">
        <f>A12-B12</f>
        <v>650640</v>
      </c>
      <c r="D12" s="29">
        <v>670640</v>
      </c>
      <c r="E12" s="28">
        <v>1000000</v>
      </c>
      <c r="F12" s="29">
        <f>MIN(D12,E12)</f>
        <v>670640</v>
      </c>
      <c r="G12" s="29">
        <f>MIN(C12,F12)</f>
        <v>650640</v>
      </c>
      <c r="H12" s="29">
        <f>ROUNDDOWN(G12,-3)</f>
        <v>650000</v>
      </c>
      <c r="I12" s="29">
        <v>680000</v>
      </c>
      <c r="J12" s="29">
        <v>400000</v>
      </c>
      <c r="K12" s="29">
        <f>H12-J12</f>
        <v>250000</v>
      </c>
    </row>
    <row r="15" spans="1:11" x14ac:dyDescent="0.15">
      <c r="A15" s="1" t="s">
        <v>34</v>
      </c>
    </row>
    <row r="16" spans="1:11" x14ac:dyDescent="0.15">
      <c r="A16" s="1" t="s">
        <v>45</v>
      </c>
    </row>
    <row r="17" spans="1:1" x14ac:dyDescent="0.15">
      <c r="A17" s="1" t="s">
        <v>35</v>
      </c>
    </row>
    <row r="18" spans="1:1" x14ac:dyDescent="0.15">
      <c r="A18" s="1" t="s">
        <v>36</v>
      </c>
    </row>
  </sheetData>
  <mergeCells count="1">
    <mergeCell ref="A3:K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7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topLeftCell="A3" zoomScaleNormal="100" workbookViewId="0">
      <selection activeCell="A8" sqref="A8"/>
    </sheetView>
  </sheetViews>
  <sheetFormatPr defaultRowHeight="13.5" x14ac:dyDescent="0.15"/>
  <cols>
    <col min="1" max="1" width="20.625" style="1" customWidth="1"/>
    <col min="2" max="3" width="18.375" style="1" bestFit="1" customWidth="1"/>
    <col min="4" max="4" width="29" style="1" customWidth="1"/>
    <col min="5" max="16384" width="9" style="1"/>
  </cols>
  <sheetData>
    <row r="1" spans="1:9" x14ac:dyDescent="0.15">
      <c r="A1" s="1" t="s">
        <v>39</v>
      </c>
    </row>
    <row r="2" spans="1:9" ht="45" customHeight="1" x14ac:dyDescent="0.15">
      <c r="A2" s="48" t="s">
        <v>47</v>
      </c>
      <c r="B2" s="48"/>
      <c r="C2" s="48"/>
      <c r="D2" s="48"/>
      <c r="E2" s="13"/>
      <c r="F2" s="13"/>
      <c r="G2" s="13"/>
      <c r="H2" s="13"/>
      <c r="I2" s="13"/>
    </row>
    <row r="3" spans="1:9" ht="21" customHeight="1" x14ac:dyDescent="0.15">
      <c r="A3" s="14"/>
      <c r="B3" s="14"/>
      <c r="C3" s="14"/>
      <c r="D3" s="14"/>
    </row>
    <row r="4" spans="1:9" ht="18" customHeight="1" x14ac:dyDescent="0.15">
      <c r="B4" s="14"/>
      <c r="C4" s="50" t="s">
        <v>40</v>
      </c>
      <c r="D4" s="50"/>
    </row>
    <row r="5" spans="1:9" ht="21" customHeight="1" x14ac:dyDescent="0.15">
      <c r="C5" s="51" t="s">
        <v>41</v>
      </c>
      <c r="D5" s="51"/>
    </row>
    <row r="6" spans="1:9" ht="21" customHeight="1" x14ac:dyDescent="0.15">
      <c r="C6" s="15"/>
      <c r="D6" s="15"/>
    </row>
    <row r="7" spans="1:9" ht="21" customHeight="1" x14ac:dyDescent="0.15">
      <c r="C7" s="15"/>
      <c r="D7" s="15"/>
    </row>
    <row r="8" spans="1:9" ht="38.25" customHeight="1" x14ac:dyDescent="0.15">
      <c r="A8" s="16" t="s">
        <v>14</v>
      </c>
      <c r="B8" s="16" t="s">
        <v>29</v>
      </c>
      <c r="C8" s="16" t="s">
        <v>32</v>
      </c>
      <c r="D8" s="16" t="s">
        <v>15</v>
      </c>
    </row>
    <row r="9" spans="1:9" ht="39.75" customHeight="1" x14ac:dyDescent="0.15">
      <c r="A9" s="52" t="s">
        <v>30</v>
      </c>
      <c r="B9" s="40" t="s">
        <v>59</v>
      </c>
      <c r="C9" s="41">
        <v>200000</v>
      </c>
      <c r="D9" s="42" t="s">
        <v>67</v>
      </c>
    </row>
    <row r="10" spans="1:9" ht="39.75" customHeight="1" x14ac:dyDescent="0.15">
      <c r="A10" s="53"/>
      <c r="B10" s="43" t="s">
        <v>60</v>
      </c>
      <c r="C10" s="41">
        <v>120640</v>
      </c>
      <c r="D10" s="44" t="s">
        <v>68</v>
      </c>
    </row>
    <row r="11" spans="1:9" ht="39.75" customHeight="1" x14ac:dyDescent="0.15">
      <c r="A11" s="53"/>
      <c r="B11" s="43" t="s">
        <v>61</v>
      </c>
      <c r="C11" s="41">
        <v>150000</v>
      </c>
      <c r="D11" s="45" t="s">
        <v>65</v>
      </c>
    </row>
    <row r="12" spans="1:9" ht="39.75" customHeight="1" x14ac:dyDescent="0.15">
      <c r="A12" s="53"/>
      <c r="B12" s="43" t="s">
        <v>62</v>
      </c>
      <c r="C12" s="41">
        <v>230000</v>
      </c>
      <c r="D12" s="44" t="s">
        <v>66</v>
      </c>
    </row>
    <row r="13" spans="1:9" ht="39.75" customHeight="1" x14ac:dyDescent="0.15">
      <c r="A13" s="54"/>
      <c r="B13" s="33"/>
      <c r="C13" s="32"/>
      <c r="D13" s="34"/>
    </row>
    <row r="14" spans="1:9" ht="183" customHeight="1" thickBot="1" x14ac:dyDescent="0.2">
      <c r="A14" s="17" t="s">
        <v>46</v>
      </c>
      <c r="B14" s="23"/>
      <c r="C14" s="24"/>
      <c r="D14" s="25"/>
    </row>
    <row r="15" spans="1:9" ht="38.25" customHeight="1" thickTop="1" x14ac:dyDescent="0.15">
      <c r="A15" s="18" t="s">
        <v>16</v>
      </c>
      <c r="B15" s="26"/>
      <c r="C15" s="30">
        <f>SUM(C9:C13)</f>
        <v>700640</v>
      </c>
      <c r="D15" s="27"/>
    </row>
    <row r="16" spans="1:9" ht="21" customHeight="1" x14ac:dyDescent="0.15">
      <c r="A16" s="19"/>
      <c r="B16" s="20"/>
      <c r="C16" s="20"/>
      <c r="D16" s="3"/>
      <c r="H16" s="3"/>
    </row>
  </sheetData>
  <mergeCells count="4">
    <mergeCell ref="A2:D2"/>
    <mergeCell ref="C4:D4"/>
    <mergeCell ref="C5:D5"/>
    <mergeCell ref="A9:A13"/>
  </mergeCells>
  <phoneticPr fontId="2"/>
  <printOptions horizontalCentered="1"/>
  <pageMargins left="0.51181102362204722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所要額調書（第４号）</vt:lpstr>
      <vt:lpstr>所要額明細書（申請）（第５号）</vt:lpstr>
      <vt:lpstr>所要額精算書（第11号）</vt:lpstr>
      <vt:lpstr>所要額明細書（報告）（第12号）</vt:lpstr>
      <vt:lpstr>'所要額精算書（第11号）'!Print_Area</vt:lpstr>
      <vt:lpstr>'所要額調書（第４号）'!Print_Area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東海　真悠</cp:lastModifiedBy>
  <cp:lastPrinted>2022-03-04T05:38:54Z</cp:lastPrinted>
  <dcterms:created xsi:type="dcterms:W3CDTF">2000-07-28T05:29:32Z</dcterms:created>
  <dcterms:modified xsi:type="dcterms:W3CDTF">2024-03-25T01:41:03Z</dcterms:modified>
</cp:coreProperties>
</file>