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B930DB7B-CAA9-41AD-B189-028A9D85018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" sheetId="10" r:id="rId1"/>
    <sheet name="【記載例】申し込み" sheetId="8" r:id="rId2"/>
    <sheet name="【記載例】実績報告" sheetId="7" r:id="rId3"/>
    <sheet name="選択肢一覧（修正しないでください）" sheetId="2" r:id="rId4"/>
  </sheets>
  <definedNames>
    <definedName name="_xlnm.Print_Area" localSheetId="2">【記載例】実績報告!$A$1:$H$31</definedName>
    <definedName name="_xlnm.Print_Area" localSheetId="1">【記載例】申し込み!$A$1:$H$31</definedName>
    <definedName name="_xlnm.Print_Area" localSheetId="3">'選択肢一覧（修正しないでください）'!$A$1:$B$22</definedName>
    <definedName name="_xlnm.Print_Area" localSheetId="0">様式!$A$1:$H$31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7" l="1"/>
  <c r="G18" i="7"/>
  <c r="J18" i="8"/>
  <c r="G18" i="8"/>
  <c r="G17" i="8"/>
  <c r="C18" i="8"/>
  <c r="C18" i="10"/>
  <c r="G18" i="10" s="1"/>
  <c r="J18" i="10" s="1"/>
  <c r="C26" i="10"/>
  <c r="F26" i="10" s="1"/>
  <c r="C23" i="10"/>
  <c r="F23" i="10" s="1"/>
  <c r="G17" i="10"/>
  <c r="C26" i="8"/>
  <c r="F26" i="8" s="1"/>
  <c r="C23" i="8"/>
  <c r="F23" i="8" s="1"/>
  <c r="C26" i="7"/>
  <c r="F26" i="7" s="1"/>
  <c r="C23" i="7"/>
  <c r="F23" i="7" s="1"/>
  <c r="G17" i="7"/>
  <c r="C18" i="7" s="1"/>
</calcChain>
</file>

<file path=xl/sharedStrings.xml><?xml version="1.0" encoding="utf-8"?>
<sst xmlns="http://schemas.openxmlformats.org/spreadsheetml/2006/main" count="189" uniqueCount="73">
  <si>
    <t>施設等の名称（法人名含む）</t>
    <rPh sb="0" eb="3">
      <t>シセツトウ</t>
    </rPh>
    <rPh sb="4" eb="6">
      <t>メイショウ</t>
    </rPh>
    <rPh sb="7" eb="10">
      <t>ホウジンメイ</t>
    </rPh>
    <rPh sb="10" eb="11">
      <t>フク</t>
    </rPh>
    <phoneticPr fontId="1"/>
  </si>
  <si>
    <t>施設等所在地</t>
    <rPh sb="0" eb="3">
      <t>シセツトウ</t>
    </rPh>
    <rPh sb="3" eb="6">
      <t>ショザイチ</t>
    </rPh>
    <phoneticPr fontId="1"/>
  </si>
  <si>
    <t>電話連絡先</t>
    <rPh sb="0" eb="5">
      <t>デンワレンラクサキ</t>
    </rPh>
    <phoneticPr fontId="1"/>
  </si>
  <si>
    <t>1.　施設情報</t>
    <rPh sb="3" eb="7">
      <t>シセツジョウホウ</t>
    </rPh>
    <phoneticPr fontId="1"/>
  </si>
  <si>
    <t>検査実施の週数</t>
    <rPh sb="0" eb="2">
      <t>ケンサ</t>
    </rPh>
    <rPh sb="2" eb="4">
      <t>ジッシ</t>
    </rPh>
    <rPh sb="5" eb="7">
      <t>シュウスウ</t>
    </rPh>
    <phoneticPr fontId="1"/>
  </si>
  <si>
    <t>施設種別</t>
    <rPh sb="0" eb="4">
      <t>シセツシュベツ</t>
    </rPh>
    <phoneticPr fontId="1"/>
  </si>
  <si>
    <t>高齢者施設等（入所系）</t>
    <rPh sb="0" eb="3">
      <t>コウレイシャ</t>
    </rPh>
    <rPh sb="3" eb="5">
      <t>シセツ</t>
    </rPh>
    <rPh sb="5" eb="6">
      <t>ナド</t>
    </rPh>
    <rPh sb="7" eb="9">
      <t>ニュウショ</t>
    </rPh>
    <rPh sb="9" eb="10">
      <t>ケイ</t>
    </rPh>
    <phoneticPr fontId="1"/>
  </si>
  <si>
    <t>高齢者施設等（通所系）</t>
    <rPh sb="0" eb="3">
      <t>コウレイシャ</t>
    </rPh>
    <rPh sb="3" eb="5">
      <t>シセツ</t>
    </rPh>
    <rPh sb="5" eb="6">
      <t>ナド</t>
    </rPh>
    <rPh sb="7" eb="9">
      <t>ツウショ</t>
    </rPh>
    <rPh sb="9" eb="10">
      <t>ケイ</t>
    </rPh>
    <phoneticPr fontId="1"/>
  </si>
  <si>
    <t>障害者施設等（入所系、居住系）</t>
    <rPh sb="0" eb="5">
      <t>ショウガイシャシセツ</t>
    </rPh>
    <rPh sb="5" eb="6">
      <t>ナド</t>
    </rPh>
    <rPh sb="7" eb="10">
      <t>ニュウショケイ</t>
    </rPh>
    <rPh sb="11" eb="14">
      <t>キョジュウケイ</t>
    </rPh>
    <phoneticPr fontId="1"/>
  </si>
  <si>
    <t>障害者施設等（通所系）</t>
    <rPh sb="0" eb="5">
      <t>ショウガイシャシセツ</t>
    </rPh>
    <rPh sb="5" eb="6">
      <t>ナド</t>
    </rPh>
    <rPh sb="7" eb="10">
      <t>ツウショケイ</t>
    </rPh>
    <phoneticPr fontId="1"/>
  </si>
  <si>
    <t>障害者施設等（訪問系）</t>
    <rPh sb="0" eb="5">
      <t>ショウガイシャシセツ</t>
    </rPh>
    <rPh sb="5" eb="6">
      <t>ナド</t>
    </rPh>
    <rPh sb="7" eb="9">
      <t>ホウモン</t>
    </rPh>
    <rPh sb="9" eb="10">
      <t>ケイ</t>
    </rPh>
    <phoneticPr fontId="1"/>
  </si>
  <si>
    <t>医療機関</t>
    <rPh sb="0" eb="4">
      <t>イリョウキカン</t>
    </rPh>
    <phoneticPr fontId="1"/>
  </si>
  <si>
    <t>救護施設</t>
    <rPh sb="0" eb="4">
      <t>キュウゴシセツ</t>
    </rPh>
    <phoneticPr fontId="1"/>
  </si>
  <si>
    <t>高齢者施設等（多機能系）</t>
    <rPh sb="0" eb="3">
      <t>コウレイシャ</t>
    </rPh>
    <rPh sb="3" eb="5">
      <t>シセツ</t>
    </rPh>
    <rPh sb="5" eb="6">
      <t>ナド</t>
    </rPh>
    <rPh sb="7" eb="10">
      <t>タキノウ</t>
    </rPh>
    <rPh sb="10" eb="11">
      <t>ケイ</t>
    </rPh>
    <phoneticPr fontId="1"/>
  </si>
  <si>
    <t>通所介護、通所リハビリテーション、地域密着型通所介護、認知症対応型通所介護</t>
    <phoneticPr fontId="1"/>
  </si>
  <si>
    <t>小規模多機能型居宅介護、看護小規模多機能型居宅介護</t>
    <phoneticPr fontId="1"/>
  </si>
  <si>
    <t>療養介護、生活介護、自立訓練（機能・生活訓練）、就労移行支援、就労継続支援（Ａ型・B型）、児童発達支援、放課後等デイサービス</t>
    <phoneticPr fontId="1"/>
  </si>
  <si>
    <t>居宅介護、重度訪問介護、同行援護、行動援護、就労定着支援、自立生活援助、居宅訪問型児童発達支援、保育所等訪問</t>
    <phoneticPr fontId="1"/>
  </si>
  <si>
    <t>病院、有床診療所</t>
    <phoneticPr fontId="1"/>
  </si>
  <si>
    <t>-</t>
    <phoneticPr fontId="1"/>
  </si>
  <si>
    <t>●●会　健康ISHIKAWA</t>
    <rPh sb="2" eb="3">
      <t>カイ</t>
    </rPh>
    <rPh sb="4" eb="6">
      <t>ケンコウ</t>
    </rPh>
    <phoneticPr fontId="1"/>
  </si>
  <si>
    <t>石川県</t>
    <rPh sb="0" eb="3">
      <t>イシカワケン</t>
    </rPh>
    <phoneticPr fontId="1"/>
  </si>
  <si>
    <t>012-345-6789</t>
    <phoneticPr fontId="1"/>
  </si>
  <si>
    <t>検査実施週①
（月曜日始まり）</t>
    <rPh sb="0" eb="2">
      <t>ケンサ</t>
    </rPh>
    <rPh sb="2" eb="5">
      <t>ジッシシュウ</t>
    </rPh>
    <rPh sb="8" eb="10">
      <t>ゲツヨウ</t>
    </rPh>
    <rPh sb="10" eb="11">
      <t>ビ</t>
    </rPh>
    <rPh sb="11" eb="12">
      <t>ハジ</t>
    </rPh>
    <phoneticPr fontId="1"/>
  </si>
  <si>
    <t>検査実施週②
（月曜日始まり）</t>
    <rPh sb="0" eb="2">
      <t>ケンサ</t>
    </rPh>
    <rPh sb="2" eb="5">
      <t>ジッシシュウ</t>
    </rPh>
    <rPh sb="8" eb="10">
      <t>ゲツヨウ</t>
    </rPh>
    <rPh sb="10" eb="11">
      <t>ビ</t>
    </rPh>
    <rPh sb="11" eb="12">
      <t>ハジ</t>
    </rPh>
    <phoneticPr fontId="1"/>
  </si>
  <si>
    <t>の週</t>
    <rPh sb="1" eb="2">
      <t>シュウ</t>
    </rPh>
    <phoneticPr fontId="1"/>
  </si>
  <si>
    <t>郵便番号</t>
    <rPh sb="0" eb="4">
      <t>ユウビンバンゴウ</t>
    </rPh>
    <phoneticPr fontId="1"/>
  </si>
  <si>
    <t>000-0000</t>
    <phoneticPr fontId="1"/>
  </si>
  <si>
    <t>：入力不要</t>
    <rPh sb="1" eb="5">
      <t>ニュウリョクフヨウ</t>
    </rPh>
    <phoneticPr fontId="1"/>
  </si>
  <si>
    <t>2.　申し込み</t>
    <rPh sb="3" eb="4">
      <t>モウ</t>
    </rPh>
    <rPh sb="5" eb="6">
      <t>コ</t>
    </rPh>
    <phoneticPr fontId="1"/>
  </si>
  <si>
    <t>使用したキット数</t>
    <rPh sb="0" eb="2">
      <t>シヨウ</t>
    </rPh>
    <rPh sb="7" eb="8">
      <t>スウ</t>
    </rPh>
    <phoneticPr fontId="1"/>
  </si>
  <si>
    <t>うち陽性件数</t>
    <rPh sb="2" eb="4">
      <t>ヨウセイ</t>
    </rPh>
    <rPh sb="4" eb="6">
      <t>ケンスウ</t>
    </rPh>
    <phoneticPr fontId="1"/>
  </si>
  <si>
    <t>報告する週①</t>
    <rPh sb="0" eb="2">
      <t>ホウコク</t>
    </rPh>
    <rPh sb="4" eb="5">
      <t>シュウ</t>
    </rPh>
    <phoneticPr fontId="1"/>
  </si>
  <si>
    <t>報告する週②</t>
    <rPh sb="0" eb="2">
      <t>ホウコク</t>
    </rPh>
    <rPh sb="4" eb="5">
      <t>シュウ</t>
    </rPh>
    <phoneticPr fontId="1"/>
  </si>
  <si>
    <t>３.　実績報告（検査実施週の）</t>
    <rPh sb="3" eb="7">
      <t>ジッセキホウコク</t>
    </rPh>
    <rPh sb="8" eb="13">
      <t>ケンサジッシシュウ</t>
    </rPh>
    <phoneticPr fontId="1"/>
  </si>
  <si>
    <t>報告〆切日</t>
    <rPh sb="0" eb="2">
      <t>ホウコク</t>
    </rPh>
    <rPh sb="2" eb="4">
      <t>シメキリ</t>
    </rPh>
    <rPh sb="4" eb="5">
      <t>ビ</t>
    </rPh>
    <phoneticPr fontId="1"/>
  </si>
  <si>
    <t>報告〆切日
（検査実施の翌週火曜日）</t>
    <rPh sb="0" eb="2">
      <t>ホウコク</t>
    </rPh>
    <rPh sb="2" eb="4">
      <t>シメキリ</t>
    </rPh>
    <rPh sb="4" eb="5">
      <t>ビ</t>
    </rPh>
    <rPh sb="7" eb="11">
      <t>ケンサジッシ</t>
    </rPh>
    <rPh sb="12" eb="14">
      <t>ヨクシュウ</t>
    </rPh>
    <rPh sb="14" eb="17">
      <t>カヨウビ</t>
    </rPh>
    <phoneticPr fontId="1"/>
  </si>
  <si>
    <t>：実績報告時に入力</t>
    <rPh sb="1" eb="5">
      <t>ジッセキホウコク</t>
    </rPh>
    <rPh sb="5" eb="6">
      <t>ジ</t>
    </rPh>
    <rPh sb="7" eb="9">
      <t>ニュウリョク</t>
    </rPh>
    <phoneticPr fontId="1"/>
  </si>
  <si>
    <t>：申し込み時に入力</t>
    <rPh sb="1" eb="2">
      <t>モウ</t>
    </rPh>
    <rPh sb="3" eb="4">
      <t>コ</t>
    </rPh>
    <rPh sb="5" eb="6">
      <t>ジ</t>
    </rPh>
    <rPh sb="7" eb="9">
      <t>ニュウリョク</t>
    </rPh>
    <phoneticPr fontId="1"/>
  </si>
  <si>
    <t>申し込み及び実績報告様式</t>
    <rPh sb="0" eb="1">
      <t>モウ</t>
    </rPh>
    <rPh sb="2" eb="3">
      <t>コ</t>
    </rPh>
    <rPh sb="4" eb="5">
      <t>オヨ</t>
    </rPh>
    <rPh sb="6" eb="8">
      <t>ジッセキ</t>
    </rPh>
    <rPh sb="8" eb="10">
      <t>ホウコク</t>
    </rPh>
    <rPh sb="10" eb="12">
      <t>ヨウシキ</t>
    </rPh>
    <phoneticPr fontId="1"/>
  </si>
  <si>
    <t>高齢者施設等（訪問系）</t>
    <rPh sb="0" eb="3">
      <t>コウレイシャ</t>
    </rPh>
    <rPh sb="3" eb="5">
      <t>シセツ</t>
    </rPh>
    <rPh sb="5" eb="6">
      <t>ナド</t>
    </rPh>
    <rPh sb="7" eb="9">
      <t>ホウモン</t>
    </rPh>
    <rPh sb="9" eb="10">
      <t>ケイ</t>
    </rPh>
    <phoneticPr fontId="1"/>
  </si>
  <si>
    <t>高齢者施設等従業者の検査事業に係る申し込み及び実績報告</t>
    <rPh sb="0" eb="3">
      <t>コウレイシャ</t>
    </rPh>
    <rPh sb="3" eb="5">
      <t>シセツ</t>
    </rPh>
    <rPh sb="5" eb="6">
      <t>ナド</t>
    </rPh>
    <rPh sb="6" eb="9">
      <t>ジュウギョウシャ</t>
    </rPh>
    <rPh sb="10" eb="12">
      <t>ケンサ</t>
    </rPh>
    <rPh sb="12" eb="14">
      <t>ジギョウ</t>
    </rPh>
    <rPh sb="15" eb="16">
      <t>カカ</t>
    </rPh>
    <rPh sb="17" eb="18">
      <t>モウ</t>
    </rPh>
    <rPh sb="19" eb="20">
      <t>コ</t>
    </rPh>
    <rPh sb="21" eb="22">
      <t>オヨ</t>
    </rPh>
    <rPh sb="23" eb="27">
      <t>ジッセキホウコク</t>
    </rPh>
    <phoneticPr fontId="1"/>
  </si>
  <si>
    <t>担当者の所属及び氏名</t>
    <rPh sb="0" eb="3">
      <t>タントウシャ</t>
    </rPh>
    <rPh sb="4" eb="6">
      <t>ショゾク</t>
    </rPh>
    <rPh sb="6" eb="7">
      <t>オヨ</t>
    </rPh>
    <rPh sb="8" eb="10">
      <t>シメイ</t>
    </rPh>
    <phoneticPr fontId="1"/>
  </si>
  <si>
    <t>〇〇課　石川　太郎</t>
    <rPh sb="2" eb="3">
      <t>カ</t>
    </rPh>
    <rPh sb="4" eb="6">
      <t>イシカワ</t>
    </rPh>
    <rPh sb="7" eb="9">
      <t>タロウ</t>
    </rPh>
    <phoneticPr fontId="1"/>
  </si>
  <si>
    <t>●●町●-●</t>
  </si>
  <si>
    <t>※実績報告の提出が認められない場合は、申込をお断りする場合があります。</t>
    <rPh sb="1" eb="3">
      <t>ジッセキ</t>
    </rPh>
    <rPh sb="3" eb="5">
      <t>ホウコク</t>
    </rPh>
    <rPh sb="6" eb="8">
      <t>テイシュツ</t>
    </rPh>
    <rPh sb="9" eb="10">
      <t>ミト</t>
    </rPh>
    <rPh sb="15" eb="17">
      <t>バアイ</t>
    </rPh>
    <rPh sb="19" eb="21">
      <t>モウシコミ</t>
    </rPh>
    <rPh sb="23" eb="24">
      <t>コトワ</t>
    </rPh>
    <rPh sb="27" eb="29">
      <t>バアイ</t>
    </rPh>
    <phoneticPr fontId="1"/>
  </si>
  <si>
    <t>報告日①</t>
    <rPh sb="0" eb="3">
      <t>ホウコクビ</t>
    </rPh>
    <phoneticPr fontId="1"/>
  </si>
  <si>
    <t>報告日②</t>
    <rPh sb="0" eb="3">
      <t>ホウコクビ</t>
    </rPh>
    <phoneticPr fontId="1"/>
  </si>
  <si>
    <t>申込日</t>
    <rPh sb="0" eb="3">
      <t>モウシコミビ</t>
    </rPh>
    <phoneticPr fontId="1"/>
  </si>
  <si>
    <t>●●市（郡）</t>
    <rPh sb="2" eb="3">
      <t>シ</t>
    </rPh>
    <rPh sb="4" eb="5">
      <t>グン</t>
    </rPh>
    <phoneticPr fontId="1"/>
  </si>
  <si>
    <t>※キットの余りについては返還不要です</t>
    <rPh sb="5" eb="6">
      <t>アマ</t>
    </rPh>
    <rPh sb="12" eb="14">
      <t>ヘンカン</t>
    </rPh>
    <rPh sb="14" eb="16">
      <t>フヨウ</t>
    </rPh>
    <phoneticPr fontId="1"/>
  </si>
  <si>
    <r>
      <t>施設等種別（</t>
    </r>
    <r>
      <rPr>
        <b/>
        <sz val="11"/>
        <color rgb="FFFF0000"/>
        <rFont val="游ゴシック"/>
        <family val="3"/>
        <charset val="128"/>
        <scheme val="minor"/>
      </rPr>
      <t>選択式</t>
    </r>
    <r>
      <rPr>
        <sz val="11"/>
        <color theme="1"/>
        <rFont val="游ゴシック"/>
        <family val="2"/>
        <scheme val="minor"/>
      </rPr>
      <t>）</t>
    </r>
    <rPh sb="0" eb="5">
      <t>シセツトウシュベツ</t>
    </rPh>
    <rPh sb="6" eb="9">
      <t>センタクシキ</t>
    </rPh>
    <phoneticPr fontId="1"/>
  </si>
  <si>
    <r>
      <t>検査実施の週数（</t>
    </r>
    <r>
      <rPr>
        <b/>
        <sz val="11"/>
        <color rgb="FFFF0000"/>
        <rFont val="游ゴシック"/>
        <family val="3"/>
        <charset val="128"/>
        <scheme val="minor"/>
      </rPr>
      <t>選択式</t>
    </r>
    <r>
      <rPr>
        <sz val="11"/>
        <color theme="1"/>
        <rFont val="游ゴシック"/>
        <family val="2"/>
        <scheme val="minor"/>
      </rPr>
      <t>）
※原則「２」</t>
    </r>
    <rPh sb="0" eb="2">
      <t>ケンサ</t>
    </rPh>
    <rPh sb="2" eb="4">
      <t>ジッシ</t>
    </rPh>
    <rPh sb="5" eb="7">
      <t>シュウスウ</t>
    </rPh>
    <rPh sb="8" eb="11">
      <t>センタクシキ</t>
    </rPh>
    <rPh sb="14" eb="16">
      <t>ゲンソク</t>
    </rPh>
    <phoneticPr fontId="1"/>
  </si>
  <si>
    <t>特別養護老人ホーム、地域密着型特別養護老人ホーム、介護老人保健施設、介護療養型医療施設、介護医療院、養護老人ホーム、軽費老人ホーム、有料老人ホーム、サービス付き高齢者向け住宅、認知症対応型共同生活介護、短期入所生活介護</t>
    <phoneticPr fontId="1"/>
  </si>
  <si>
    <t>訪問介護、訪問入浴介護、訪問看護（ステーションのみ）、訪問リハビリテーション（みなし指定除く）、定期巡回・随時対応型訪問介護看護、夜間対応型訪問介護</t>
    <phoneticPr fontId="1"/>
  </si>
  <si>
    <t>施設入所支援、障害児入所施設、共同生活援助（グループホーム）、短期入所、福祉ホーム</t>
    <phoneticPr fontId="1"/>
  </si>
  <si>
    <t>週に</t>
    <rPh sb="0" eb="1">
      <t>シュウ</t>
    </rPh>
    <phoneticPr fontId="1"/>
  </si>
  <si>
    <t>回</t>
    <rPh sb="0" eb="1">
      <t>カイ</t>
    </rPh>
    <phoneticPr fontId="1"/>
  </si>
  <si>
    <t>→→</t>
    <phoneticPr fontId="1"/>
  </si>
  <si>
    <t>検査頻度</t>
    <rPh sb="0" eb="2">
      <t>ケンサ</t>
    </rPh>
    <rPh sb="2" eb="4">
      <t>ヒンド</t>
    </rPh>
    <phoneticPr fontId="1"/>
  </si>
  <si>
    <t>R4.11.15改訂</t>
    <rPh sb="8" eb="10">
      <t>カイテイ</t>
    </rPh>
    <phoneticPr fontId="1"/>
  </si>
  <si>
    <r>
      <t>検査頻度（</t>
    </r>
    <r>
      <rPr>
        <b/>
        <sz val="11"/>
        <color rgb="FFFF0000"/>
        <rFont val="游ゴシック"/>
        <family val="3"/>
        <charset val="128"/>
        <scheme val="minor"/>
      </rPr>
      <t>選択式</t>
    </r>
    <r>
      <rPr>
        <sz val="11"/>
        <color theme="1"/>
        <rFont val="游ゴシック"/>
        <family val="2"/>
        <scheme val="minor"/>
      </rPr>
      <t>）
※原則「２」か「３」</t>
    </r>
    <rPh sb="0" eb="4">
      <t>ケンサヒンド</t>
    </rPh>
    <rPh sb="11" eb="13">
      <t>ゲンソク</t>
    </rPh>
    <phoneticPr fontId="1"/>
  </si>
  <si>
    <t>R4.10.26作成</t>
    <rPh sb="8" eb="10">
      <t>サクセイ</t>
    </rPh>
    <phoneticPr fontId="1"/>
  </si>
  <si>
    <t>改訂歴↓</t>
    <rPh sb="0" eb="3">
      <t>カイテイレキ</t>
    </rPh>
    <phoneticPr fontId="1"/>
  </si>
  <si>
    <t>個のキットが届きます。</t>
    <rPh sb="0" eb="1">
      <t>コ</t>
    </rPh>
    <rPh sb="6" eb="7">
      <t>トド</t>
    </rPh>
    <phoneticPr fontId="1"/>
  </si>
  <si>
    <t>必要キット数（個）
(自動算出)</t>
    <rPh sb="0" eb="2">
      <t>ヒツヨウ</t>
    </rPh>
    <rPh sb="5" eb="6">
      <t>スウ</t>
    </rPh>
    <rPh sb="7" eb="8">
      <t>コ</t>
    </rPh>
    <rPh sb="11" eb="15">
      <t>ジドウサンシュツ</t>
    </rPh>
    <phoneticPr fontId="1"/>
  </si>
  <si>
    <t>１週間あたりの定期的な検査予定人数</t>
    <rPh sb="1" eb="3">
      <t>シュウカン</t>
    </rPh>
    <rPh sb="7" eb="9">
      <t>テイキ</t>
    </rPh>
    <rPh sb="9" eb="10">
      <t>テキ</t>
    </rPh>
    <rPh sb="11" eb="13">
      <t>ケンサ</t>
    </rPh>
    <rPh sb="13" eb="15">
      <t>ヨテイ</t>
    </rPh>
    <rPh sb="15" eb="17">
      <t>ニンズウ</t>
    </rPh>
    <phoneticPr fontId="1"/>
  </si>
  <si>
    <t>１週間あたりの定期的な検査件数</t>
    <rPh sb="1" eb="3">
      <t>シュウカン</t>
    </rPh>
    <rPh sb="7" eb="9">
      <t>テイキ</t>
    </rPh>
    <rPh sb="9" eb="10">
      <t>テキ</t>
    </rPh>
    <rPh sb="11" eb="13">
      <t>ケンサ</t>
    </rPh>
    <rPh sb="13" eb="15">
      <t>ケンスウ</t>
    </rPh>
    <phoneticPr fontId="1"/>
  </si>
  <si>
    <t>R4.11.30改訂</t>
    <phoneticPr fontId="1"/>
  </si>
  <si>
    <t>R5.5.8改訂</t>
    <phoneticPr fontId="1"/>
  </si>
  <si>
    <t>R5.5.8改訂②</t>
    <rPh sb="6" eb="8">
      <t>カイテイ</t>
    </rPh>
    <phoneticPr fontId="1"/>
  </si>
  <si>
    <t>R5.8.28改訂</t>
    <phoneticPr fontId="1"/>
  </si>
  <si>
    <r>
      <t xml:space="preserve">配送予定数（箱）
</t>
    </r>
    <r>
      <rPr>
        <b/>
        <u/>
        <sz val="11"/>
        <color rgb="FFFF0000"/>
        <rFont val="游ゴシック"/>
        <family val="3"/>
        <charset val="128"/>
        <scheme val="minor"/>
      </rPr>
      <t>※1箱1キット入り</t>
    </r>
    <rPh sb="0" eb="5">
      <t>ハイソウヨテイスウ</t>
    </rPh>
    <rPh sb="6" eb="7">
      <t>ハコ</t>
    </rPh>
    <rPh sb="11" eb="12">
      <t>ハコ</t>
    </rPh>
    <rPh sb="16" eb="1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</si>
</sst>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_);[Red]\(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56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176" fontId="0" fillId="3" borderId="1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56" fontId="0" fillId="8" borderId="1" xfId="0" applyNumberFormat="1" applyFill="1" applyBorder="1" applyAlignment="1" applyProtection="1">
      <alignment horizontal="center" vertical="center"/>
      <protection locked="0"/>
    </xf>
    <xf numFmtId="56" fontId="0" fillId="0" borderId="0" xfId="0" applyNumberForma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56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3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6" fontId="0" fillId="8" borderId="1" xfId="0" applyNumberForma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left" vertical="center"/>
      <protection locked="0"/>
    </xf>
    <xf numFmtId="176" fontId="0" fillId="0" borderId="14" xfId="0" applyNumberFormat="1" applyBorder="1" applyAlignment="1" applyProtection="1">
      <alignment horizontal="left" vertical="center"/>
      <protection locked="0"/>
    </xf>
    <xf numFmtId="176" fontId="0" fillId="0" borderId="13" xfId="0" applyNumberFormat="1" applyBorder="1" applyAlignment="1" applyProtection="1">
      <alignment horizontal="left" vertical="center"/>
      <protection locked="0"/>
    </xf>
    <xf numFmtId="176" fontId="0" fillId="0" borderId="11" xfId="0" applyNumberFormat="1" applyBorder="1" applyAlignment="1">
      <alignment horizontal="left" vertical="center"/>
    </xf>
    <xf numFmtId="57" fontId="0" fillId="0" borderId="0" xfId="0" applyNumberFormat="1" applyAlignment="1">
      <alignment horizontal="left" vertical="center"/>
    </xf>
    <xf numFmtId="177" fontId="0" fillId="2" borderId="6" xfId="0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66675</xdr:rowOff>
    </xdr:from>
    <xdr:to>
      <xdr:col>8</xdr:col>
      <xdr:colOff>161925</xdr:colOff>
      <xdr:row>9</xdr:row>
      <xdr:rowOff>200025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FBE99109-9586-4512-B853-B6B77B674999}"/>
            </a:ext>
          </a:extLst>
        </xdr:cNvPr>
        <xdr:cNvSpPr/>
      </xdr:nvSpPr>
      <xdr:spPr>
        <a:xfrm>
          <a:off x="9182100" y="1190625"/>
          <a:ext cx="123825" cy="108585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6351</xdr:colOff>
      <xdr:row>3</xdr:row>
      <xdr:rowOff>142874</xdr:rowOff>
    </xdr:from>
    <xdr:to>
      <xdr:col>13</xdr:col>
      <xdr:colOff>311151</xdr:colOff>
      <xdr:row>10</xdr:row>
      <xdr:rowOff>15875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9FDC437-E092-421C-B5EA-A3CABBA0B1C4}"/>
            </a:ext>
          </a:extLst>
        </xdr:cNvPr>
        <xdr:cNvSpPr/>
      </xdr:nvSpPr>
      <xdr:spPr>
        <a:xfrm>
          <a:off x="9493251" y="885824"/>
          <a:ext cx="2800350" cy="1368426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施設情報記載時の注意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２回目以降の申込では、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集計者の負担を軽減するため、</a:t>
          </a:r>
          <a:r>
            <a:rPr kumimoji="1" lang="ja-JP" altLang="en-US" sz="1100" b="1">
              <a:solidFill>
                <a:srgbClr val="FF0000"/>
              </a:solidFill>
            </a:rPr>
            <a:t>初回申込時の申込内容からコピペする等により、全く同じ内容を入力</a:t>
          </a:r>
          <a:r>
            <a:rPr kumimoji="1" lang="ja-JP" altLang="en-US" sz="1100" b="1">
              <a:solidFill>
                <a:sysClr val="windowText" lastClr="000000"/>
              </a:solidFill>
            </a:rPr>
            <a:t>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295275</xdr:colOff>
      <xdr:row>12</xdr:row>
      <xdr:rowOff>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DD31E05-9923-4B8A-8AB2-8E90DC3C50ED}"/>
            </a:ext>
          </a:extLst>
        </xdr:cNvPr>
        <xdr:cNvSpPr/>
      </xdr:nvSpPr>
      <xdr:spPr>
        <a:xfrm>
          <a:off x="9172575" y="2543175"/>
          <a:ext cx="266700" cy="2190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10</xdr:row>
      <xdr:rowOff>104776</xdr:rowOff>
    </xdr:from>
    <xdr:to>
      <xdr:col>13</xdr:col>
      <xdr:colOff>333375</xdr:colOff>
      <xdr:row>13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CB62FF5-59ED-478D-B01D-C579002629C3}"/>
            </a:ext>
          </a:extLst>
        </xdr:cNvPr>
        <xdr:cNvSpPr/>
      </xdr:nvSpPr>
      <xdr:spPr>
        <a:xfrm>
          <a:off x="9496426" y="2419351"/>
          <a:ext cx="2819399" cy="619124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申込日の入力がないと受付できません！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新規で申請する時は変更してください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123825</xdr:colOff>
      <xdr:row>19</xdr:row>
      <xdr:rowOff>114403</xdr:rowOff>
    </xdr:from>
    <xdr:to>
      <xdr:col>8</xdr:col>
      <xdr:colOff>295275</xdr:colOff>
      <xdr:row>26</xdr:row>
      <xdr:rowOff>228187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73DC314F-5516-499A-9D59-A56CFDF4BF6A}"/>
            </a:ext>
          </a:extLst>
        </xdr:cNvPr>
        <xdr:cNvSpPr/>
      </xdr:nvSpPr>
      <xdr:spPr>
        <a:xfrm>
          <a:off x="9267825" y="5800828"/>
          <a:ext cx="171450" cy="2180709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19</xdr:row>
      <xdr:rowOff>19050</xdr:rowOff>
    </xdr:from>
    <xdr:to>
      <xdr:col>13</xdr:col>
      <xdr:colOff>314326</xdr:colOff>
      <xdr:row>28</xdr:row>
      <xdr:rowOff>171450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5FA3BBC-DAAC-45E8-A500-B2266E3EAEFE}"/>
            </a:ext>
          </a:extLst>
        </xdr:cNvPr>
        <xdr:cNvSpPr/>
      </xdr:nvSpPr>
      <xdr:spPr>
        <a:xfrm>
          <a:off x="9496426" y="5705475"/>
          <a:ext cx="2800350" cy="27051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実績報告欄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報告〆切日までに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「使用したキット数」・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「うち陽性件数」を入力して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申請時と同様にエクセルをメールに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添付して送信してください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毎週実施される場合は、</a:t>
          </a:r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回目の実績報告と同時に次回の申請をしてください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ただし、②の実績報告も忘れずに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提出してください</a:t>
          </a:r>
        </a:p>
      </xdr:txBody>
    </xdr:sp>
    <xdr:clientData/>
  </xdr:twoCellAnchor>
  <xdr:twoCellAnchor>
    <xdr:from>
      <xdr:col>9</xdr:col>
      <xdr:colOff>6351</xdr:colOff>
      <xdr:row>1</xdr:row>
      <xdr:rowOff>133349</xdr:rowOff>
    </xdr:from>
    <xdr:to>
      <xdr:col>13</xdr:col>
      <xdr:colOff>311151</xdr:colOff>
      <xdr:row>3</xdr:row>
      <xdr:rowOff>6350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171C6CE-C530-4378-A2AE-A28596306F54}"/>
            </a:ext>
          </a:extLst>
        </xdr:cNvPr>
        <xdr:cNvSpPr/>
      </xdr:nvSpPr>
      <xdr:spPr>
        <a:xfrm>
          <a:off x="9493251" y="361949"/>
          <a:ext cx="2800350" cy="387351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シートの</a:t>
          </a: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記載例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を参照してください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139700</xdr:colOff>
      <xdr:row>0</xdr:row>
      <xdr:rowOff>114300</xdr:rowOff>
    </xdr:from>
    <xdr:to>
      <xdr:col>7</xdr:col>
      <xdr:colOff>825501</xdr:colOff>
      <xdr:row>3</xdr:row>
      <xdr:rowOff>254001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5AD1E7-9F88-B6E3-FD2D-1A3DCD6FBA2E}"/>
            </a:ext>
          </a:extLst>
        </xdr:cNvPr>
        <xdr:cNvSpPr/>
      </xdr:nvSpPr>
      <xdr:spPr>
        <a:xfrm>
          <a:off x="7473950" y="114300"/>
          <a:ext cx="1590676" cy="882651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R5.8.28</a:t>
          </a: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改訂様式</a:t>
          </a:r>
          <a:endParaRPr kumimoji="1" lang="en-US" altLang="ja-JP" sz="2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1387475</xdr:colOff>
      <xdr:row>2</xdr:row>
      <xdr:rowOff>57150</xdr:rowOff>
    </xdr:from>
    <xdr:to>
      <xdr:col>5</xdr:col>
      <xdr:colOff>758825</xdr:colOff>
      <xdr:row>3</xdr:row>
      <xdr:rowOff>225425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935783A-15BB-42F7-A7F7-98CB0FB93F89}"/>
            </a:ext>
          </a:extLst>
        </xdr:cNvPr>
        <xdr:cNvSpPr/>
      </xdr:nvSpPr>
      <xdr:spPr>
        <a:xfrm>
          <a:off x="1568450" y="571500"/>
          <a:ext cx="5724525" cy="3968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R5.8.28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以降は旧様式での受付は行っておりません。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323849</xdr:colOff>
      <xdr:row>14</xdr:row>
      <xdr:rowOff>438150</xdr:rowOff>
    </xdr:from>
    <xdr:to>
      <xdr:col>15</xdr:col>
      <xdr:colOff>657224</xdr:colOff>
      <xdr:row>17</xdr:row>
      <xdr:rowOff>6350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B2E84D40-8FA4-47D4-979D-64A644D2093C}"/>
            </a:ext>
          </a:extLst>
        </xdr:cNvPr>
        <xdr:cNvSpPr/>
      </xdr:nvSpPr>
      <xdr:spPr>
        <a:xfrm>
          <a:off x="9467849" y="3800475"/>
          <a:ext cx="4543425" cy="94932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８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ja-JP" altLang="en-US" sz="1100" b="1">
              <a:solidFill>
                <a:sysClr val="windowText" lastClr="000000"/>
              </a:solidFill>
            </a:rPr>
            <a:t>２８改定様式より、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１箱１キット入りの検査キットが届きます。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66675</xdr:rowOff>
    </xdr:from>
    <xdr:to>
      <xdr:col>8</xdr:col>
      <xdr:colOff>161925</xdr:colOff>
      <xdr:row>9</xdr:row>
      <xdr:rowOff>200025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74CE2A07-B241-428C-8656-DE7AE1F2730B}"/>
            </a:ext>
          </a:extLst>
        </xdr:cNvPr>
        <xdr:cNvSpPr/>
      </xdr:nvSpPr>
      <xdr:spPr>
        <a:xfrm>
          <a:off x="9182100" y="1190625"/>
          <a:ext cx="123825" cy="108585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3</xdr:row>
      <xdr:rowOff>142874</xdr:rowOff>
    </xdr:from>
    <xdr:to>
      <xdr:col>13</xdr:col>
      <xdr:colOff>314326</xdr:colOff>
      <xdr:row>10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40F5062-4BA0-48B8-998E-F541CECD2D01}"/>
            </a:ext>
          </a:extLst>
        </xdr:cNvPr>
        <xdr:cNvSpPr/>
      </xdr:nvSpPr>
      <xdr:spPr>
        <a:xfrm>
          <a:off x="9496426" y="885824"/>
          <a:ext cx="2800350" cy="1371601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施設情報記載時の注意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２回目以降の申込では、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集計者の負担を軽減するため、</a:t>
          </a:r>
          <a:r>
            <a:rPr kumimoji="1" lang="ja-JP" altLang="en-US" sz="1100" b="1">
              <a:solidFill>
                <a:srgbClr val="FF0000"/>
              </a:solidFill>
            </a:rPr>
            <a:t>初回申込時の申込内容からコピペする等により、全く同じ内容を入力</a:t>
          </a:r>
          <a:r>
            <a:rPr kumimoji="1" lang="ja-JP" altLang="en-US" sz="1100" b="1">
              <a:solidFill>
                <a:sysClr val="windowText" lastClr="000000"/>
              </a:solidFill>
            </a:rPr>
            <a:t>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295275</xdr:colOff>
      <xdr:row>12</xdr:row>
      <xdr:rowOff>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2BBECEE-E5C9-4DA8-846B-251454DC3E36}"/>
            </a:ext>
          </a:extLst>
        </xdr:cNvPr>
        <xdr:cNvSpPr/>
      </xdr:nvSpPr>
      <xdr:spPr>
        <a:xfrm>
          <a:off x="9172575" y="2543175"/>
          <a:ext cx="266700" cy="2190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10</xdr:row>
      <xdr:rowOff>104776</xdr:rowOff>
    </xdr:from>
    <xdr:to>
      <xdr:col>13</xdr:col>
      <xdr:colOff>333375</xdr:colOff>
      <xdr:row>13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2A052B-F88B-443B-B46F-B6BA8656B987}"/>
            </a:ext>
          </a:extLst>
        </xdr:cNvPr>
        <xdr:cNvSpPr/>
      </xdr:nvSpPr>
      <xdr:spPr>
        <a:xfrm>
          <a:off x="9496426" y="2419351"/>
          <a:ext cx="2819399" cy="619124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申込日の入力がないと受付できません！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新規で申請する時は変更してください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123825</xdr:colOff>
      <xdr:row>19</xdr:row>
      <xdr:rowOff>114403</xdr:rowOff>
    </xdr:from>
    <xdr:to>
      <xdr:col>8</xdr:col>
      <xdr:colOff>295275</xdr:colOff>
      <xdr:row>26</xdr:row>
      <xdr:rowOff>228187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8BE5A746-AEDB-48FF-A443-5B2173A09F4F}"/>
            </a:ext>
          </a:extLst>
        </xdr:cNvPr>
        <xdr:cNvSpPr/>
      </xdr:nvSpPr>
      <xdr:spPr>
        <a:xfrm>
          <a:off x="9267825" y="5800828"/>
          <a:ext cx="171450" cy="2180709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19</xdr:row>
      <xdr:rowOff>19050</xdr:rowOff>
    </xdr:from>
    <xdr:to>
      <xdr:col>13</xdr:col>
      <xdr:colOff>314326</xdr:colOff>
      <xdr:row>27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3479D62-A14E-4503-860F-EB34264AE660}"/>
            </a:ext>
          </a:extLst>
        </xdr:cNvPr>
        <xdr:cNvSpPr/>
      </xdr:nvSpPr>
      <xdr:spPr>
        <a:xfrm>
          <a:off x="9496426" y="5705475"/>
          <a:ext cx="2800350" cy="24003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申込時に実績報告は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記入しないでください</a:t>
          </a:r>
        </a:p>
      </xdr:txBody>
    </xdr:sp>
    <xdr:clientData/>
  </xdr:twoCellAnchor>
  <xdr:twoCellAnchor>
    <xdr:from>
      <xdr:col>9</xdr:col>
      <xdr:colOff>25400</xdr:colOff>
      <xdr:row>14</xdr:row>
      <xdr:rowOff>492125</xdr:rowOff>
    </xdr:from>
    <xdr:to>
      <xdr:col>16</xdr:col>
      <xdr:colOff>9525</xdr:colOff>
      <xdr:row>17</xdr:row>
      <xdr:rowOff>63500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6FC234B-B1C0-45EF-9739-97AEC469CA8A}"/>
            </a:ext>
          </a:extLst>
        </xdr:cNvPr>
        <xdr:cNvSpPr/>
      </xdr:nvSpPr>
      <xdr:spPr>
        <a:xfrm>
          <a:off x="9512300" y="3854450"/>
          <a:ext cx="4537075" cy="9525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８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ja-JP" altLang="en-US" sz="1100" b="1">
              <a:solidFill>
                <a:sysClr val="windowText" lastClr="000000"/>
              </a:solidFill>
            </a:rPr>
            <a:t>２８改定様式より、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１箱１キット入りの検査キットが届きます。</a:t>
          </a:r>
        </a:p>
      </xdr:txBody>
    </xdr:sp>
    <xdr:clientData/>
  </xdr:twoCellAnchor>
  <xdr:twoCellAnchor>
    <xdr:from>
      <xdr:col>1</xdr:col>
      <xdr:colOff>1381125</xdr:colOff>
      <xdr:row>2</xdr:row>
      <xdr:rowOff>38100</xdr:rowOff>
    </xdr:from>
    <xdr:to>
      <xdr:col>5</xdr:col>
      <xdr:colOff>752475</xdr:colOff>
      <xdr:row>3</xdr:row>
      <xdr:rowOff>209550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E478AB2-2738-4369-8863-0102D0C0FCF6}"/>
            </a:ext>
          </a:extLst>
        </xdr:cNvPr>
        <xdr:cNvSpPr/>
      </xdr:nvSpPr>
      <xdr:spPr>
        <a:xfrm>
          <a:off x="1562100" y="552450"/>
          <a:ext cx="5724525" cy="40005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R5.8.28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以降は旧様式での受付は行っておりません。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133350</xdr:colOff>
      <xdr:row>0</xdr:row>
      <xdr:rowOff>85725</xdr:rowOff>
    </xdr:from>
    <xdr:to>
      <xdr:col>7</xdr:col>
      <xdr:colOff>815976</xdr:colOff>
      <xdr:row>3</xdr:row>
      <xdr:rowOff>228601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96F2FB8-3184-4561-9525-2CFE95DF7252}"/>
            </a:ext>
          </a:extLst>
        </xdr:cNvPr>
        <xdr:cNvSpPr/>
      </xdr:nvSpPr>
      <xdr:spPr>
        <a:xfrm>
          <a:off x="7467600" y="85725"/>
          <a:ext cx="1587501" cy="885826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R5.8.28</a:t>
          </a: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改訂様式</a:t>
          </a:r>
          <a:endParaRPr kumimoji="1" lang="en-US" altLang="ja-JP" sz="2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13</xdr:row>
      <xdr:rowOff>76201</xdr:rowOff>
    </xdr:from>
    <xdr:to>
      <xdr:col>8</xdr:col>
      <xdr:colOff>276225</xdr:colOff>
      <xdr:row>17</xdr:row>
      <xdr:rowOff>447675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F35227E-FF99-4E81-ADBA-8840DCFFE4F6}"/>
            </a:ext>
          </a:extLst>
        </xdr:cNvPr>
        <xdr:cNvSpPr/>
      </xdr:nvSpPr>
      <xdr:spPr>
        <a:xfrm>
          <a:off x="9248775" y="2933701"/>
          <a:ext cx="171450" cy="2333624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323851</xdr:colOff>
      <xdr:row>14</xdr:row>
      <xdr:rowOff>190500</xdr:rowOff>
    </xdr:from>
    <xdr:to>
      <xdr:col>13</xdr:col>
      <xdr:colOff>285751</xdr:colOff>
      <xdr:row>15</xdr:row>
      <xdr:rowOff>495299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0EC86D9-4C17-46D9-8FBD-E7B7239B0916}"/>
            </a:ext>
          </a:extLst>
        </xdr:cNvPr>
        <xdr:cNvSpPr/>
      </xdr:nvSpPr>
      <xdr:spPr>
        <a:xfrm>
          <a:off x="9467851" y="3619500"/>
          <a:ext cx="2800350" cy="876299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実績報告の時は</a:t>
          </a:r>
          <a:endParaRPr lang="ja-JP" altLang="ja-JP" b="1">
            <a:solidFill>
              <a:schemeClr val="tx1"/>
            </a:solidFill>
            <a:effectLst/>
          </a:endParaRPr>
        </a:p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込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み内容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を変更しないでください</a:t>
          </a:r>
          <a:endParaRPr lang="ja-JP" altLang="ja-JP" b="1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8</xdr:col>
      <xdr:colOff>38100</xdr:colOff>
      <xdr:row>5</xdr:row>
      <xdr:rowOff>66675</xdr:rowOff>
    </xdr:from>
    <xdr:to>
      <xdr:col>8</xdr:col>
      <xdr:colOff>161925</xdr:colOff>
      <xdr:row>9</xdr:row>
      <xdr:rowOff>200025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A7B83D4-8231-4DB7-8C4A-F7EC4B35599E}"/>
            </a:ext>
          </a:extLst>
        </xdr:cNvPr>
        <xdr:cNvSpPr/>
      </xdr:nvSpPr>
      <xdr:spPr>
        <a:xfrm>
          <a:off x="9182100" y="1190625"/>
          <a:ext cx="123825" cy="108585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333376</xdr:colOff>
      <xdr:row>5</xdr:row>
      <xdr:rowOff>38100</xdr:rowOff>
    </xdr:from>
    <xdr:to>
      <xdr:col>13</xdr:col>
      <xdr:colOff>295276</xdr:colOff>
      <xdr:row>10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7690FB5-22B7-47BE-8642-CCCF01AFA957}"/>
            </a:ext>
          </a:extLst>
        </xdr:cNvPr>
        <xdr:cNvSpPr/>
      </xdr:nvSpPr>
      <xdr:spPr>
        <a:xfrm>
          <a:off x="9477376" y="1162050"/>
          <a:ext cx="2800350" cy="11715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施設情報記載時の注意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実績報告の時は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施設情報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を変更しないでください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295275</xdr:colOff>
      <xdr:row>12</xdr:row>
      <xdr:rowOff>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52D1EE3-4DE5-4F53-AE9E-B912DB529E8F}"/>
            </a:ext>
          </a:extLst>
        </xdr:cNvPr>
        <xdr:cNvSpPr/>
      </xdr:nvSpPr>
      <xdr:spPr>
        <a:xfrm>
          <a:off x="9172575" y="2543175"/>
          <a:ext cx="266700" cy="2190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10</xdr:row>
      <xdr:rowOff>104776</xdr:rowOff>
    </xdr:from>
    <xdr:to>
      <xdr:col>13</xdr:col>
      <xdr:colOff>333375</xdr:colOff>
      <xdr:row>13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0E9D79F-D69C-4A72-AF00-0E13D0731756}"/>
            </a:ext>
          </a:extLst>
        </xdr:cNvPr>
        <xdr:cNvSpPr/>
      </xdr:nvSpPr>
      <xdr:spPr>
        <a:xfrm>
          <a:off x="9496426" y="2419351"/>
          <a:ext cx="2819399" cy="619124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実績報告の時は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申込日を変更しないでください！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123825</xdr:colOff>
      <xdr:row>19</xdr:row>
      <xdr:rowOff>114403</xdr:rowOff>
    </xdr:from>
    <xdr:to>
      <xdr:col>8</xdr:col>
      <xdr:colOff>295275</xdr:colOff>
      <xdr:row>26</xdr:row>
      <xdr:rowOff>228187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9BAF29FE-B4F8-4CA6-883D-01FB670A9F9A}"/>
            </a:ext>
          </a:extLst>
        </xdr:cNvPr>
        <xdr:cNvSpPr/>
      </xdr:nvSpPr>
      <xdr:spPr>
        <a:xfrm>
          <a:off x="9267825" y="5800828"/>
          <a:ext cx="171450" cy="2180709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19</xdr:row>
      <xdr:rowOff>19050</xdr:rowOff>
    </xdr:from>
    <xdr:to>
      <xdr:col>13</xdr:col>
      <xdr:colOff>314326</xdr:colOff>
      <xdr:row>28</xdr:row>
      <xdr:rowOff>171450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84619F1-CD56-4045-8EA9-F3F36901C71C}"/>
            </a:ext>
          </a:extLst>
        </xdr:cNvPr>
        <xdr:cNvSpPr/>
      </xdr:nvSpPr>
      <xdr:spPr>
        <a:xfrm>
          <a:off x="9496426" y="5705475"/>
          <a:ext cx="2800350" cy="27051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実績報告欄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報告〆切日までに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「使用したキット数」・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「うち陽性件数」を入力して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申請時と同様にエクセルをメールに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添付して送信してください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毎週実施される場合は、</a:t>
          </a:r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回目の実績報告と同時に次回の申請をしてください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ただし、②の実績報告も忘れずに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提出してください</a:t>
          </a:r>
        </a:p>
      </xdr:txBody>
    </xdr:sp>
    <xdr:clientData/>
  </xdr:twoCellAnchor>
  <xdr:twoCellAnchor>
    <xdr:from>
      <xdr:col>1</xdr:col>
      <xdr:colOff>1400175</xdr:colOff>
      <xdr:row>2</xdr:row>
      <xdr:rowOff>38100</xdr:rowOff>
    </xdr:from>
    <xdr:to>
      <xdr:col>5</xdr:col>
      <xdr:colOff>771525</xdr:colOff>
      <xdr:row>3</xdr:row>
      <xdr:rowOff>206375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CABAF80-1FE4-4CB5-B6F8-4E037F72A2F5}"/>
            </a:ext>
          </a:extLst>
        </xdr:cNvPr>
        <xdr:cNvSpPr/>
      </xdr:nvSpPr>
      <xdr:spPr>
        <a:xfrm>
          <a:off x="1581150" y="552450"/>
          <a:ext cx="5724525" cy="3968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R5.8.28</a:t>
          </a:r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以降は旧様式での受付は行っておりません。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133350</xdr:colOff>
      <xdr:row>0</xdr:row>
      <xdr:rowOff>95250</xdr:rowOff>
    </xdr:from>
    <xdr:to>
      <xdr:col>7</xdr:col>
      <xdr:colOff>819151</xdr:colOff>
      <xdr:row>3</xdr:row>
      <xdr:rowOff>238126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6B7463E-9624-4624-901F-E594B90DC3B1}"/>
            </a:ext>
          </a:extLst>
        </xdr:cNvPr>
        <xdr:cNvSpPr/>
      </xdr:nvSpPr>
      <xdr:spPr>
        <a:xfrm>
          <a:off x="7467600" y="95250"/>
          <a:ext cx="1590676" cy="885826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R5.8.28</a:t>
          </a: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改訂様式</a:t>
          </a:r>
          <a:endParaRPr kumimoji="1" lang="en-US" altLang="ja-JP" sz="2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M31"/>
  <sheetViews>
    <sheetView tabSelected="1" view="pageBreakPreview" zoomScaleNormal="100" zoomScaleSheetLayoutView="100" workbookViewId="0">
      <selection activeCell="E11" sqref="E11"/>
    </sheetView>
  </sheetViews>
  <sheetFormatPr defaultColWidth="9" defaultRowHeight="18" x14ac:dyDescent="0.55000000000000004"/>
  <cols>
    <col min="1" max="1" width="2.33203125" style="13" customWidth="1"/>
    <col min="2" max="2" width="35.08203125" style="13" customWidth="1"/>
    <col min="3" max="4" width="11.83203125" style="13" customWidth="1"/>
    <col min="5" max="5" width="24.5" style="13" customWidth="1"/>
    <col min="6" max="6" width="10.5" style="13" customWidth="1"/>
    <col min="7" max="8" width="11.83203125" style="13" customWidth="1"/>
    <col min="9" max="9" width="4.5" style="13" customWidth="1"/>
    <col min="10" max="10" width="5.75" style="13" customWidth="1"/>
    <col min="11" max="16384" width="9" style="13"/>
  </cols>
  <sheetData>
    <row r="1" spans="1:13" x14ac:dyDescent="0.55000000000000004">
      <c r="A1" s="13" t="s">
        <v>39</v>
      </c>
      <c r="K1" s="13" t="s">
        <v>63</v>
      </c>
    </row>
    <row r="2" spans="1:13" ht="22.5" x14ac:dyDescent="0.55000000000000004">
      <c r="B2" s="70" t="s">
        <v>41</v>
      </c>
      <c r="C2" s="71"/>
      <c r="D2" s="71"/>
      <c r="E2" s="71"/>
      <c r="F2" s="71"/>
      <c r="G2" s="71"/>
      <c r="H2" s="71"/>
      <c r="K2" s="33" t="s">
        <v>62</v>
      </c>
      <c r="L2" s="33"/>
      <c r="M2" s="33" t="s">
        <v>69</v>
      </c>
    </row>
    <row r="3" spans="1:13" x14ac:dyDescent="0.55000000000000004">
      <c r="B3" s="14"/>
      <c r="C3" s="14"/>
      <c r="D3" s="14"/>
      <c r="K3" s="33" t="s">
        <v>60</v>
      </c>
      <c r="L3" s="33"/>
      <c r="M3" s="13" t="s">
        <v>70</v>
      </c>
    </row>
    <row r="4" spans="1:13" ht="20" x14ac:dyDescent="0.55000000000000004">
      <c r="B4" s="15" t="s">
        <v>3</v>
      </c>
      <c r="K4" s="33" t="s">
        <v>68</v>
      </c>
      <c r="L4" s="33"/>
      <c r="M4" s="33" t="s">
        <v>71</v>
      </c>
    </row>
    <row r="5" spans="1:13" ht="7.5" customHeight="1" x14ac:dyDescent="0.55000000000000004">
      <c r="B5" s="15"/>
    </row>
    <row r="6" spans="1:13" x14ac:dyDescent="0.55000000000000004">
      <c r="B6" s="16" t="s">
        <v>0</v>
      </c>
      <c r="C6" s="72"/>
      <c r="D6" s="72"/>
      <c r="E6" s="72"/>
      <c r="F6" s="72"/>
      <c r="G6" s="72"/>
      <c r="H6" s="72"/>
    </row>
    <row r="7" spans="1:13" x14ac:dyDescent="0.55000000000000004">
      <c r="B7" s="16" t="s">
        <v>1</v>
      </c>
      <c r="C7" s="11" t="s">
        <v>21</v>
      </c>
      <c r="D7" s="17"/>
      <c r="E7" s="73"/>
      <c r="F7" s="74"/>
      <c r="G7" s="36" t="s">
        <v>26</v>
      </c>
      <c r="H7" s="18"/>
    </row>
    <row r="8" spans="1:13" x14ac:dyDescent="0.55000000000000004">
      <c r="B8" s="16" t="s">
        <v>2</v>
      </c>
      <c r="C8" s="72"/>
      <c r="D8" s="72"/>
      <c r="E8" s="72"/>
      <c r="F8" s="72"/>
      <c r="G8" s="72"/>
      <c r="H8" s="72"/>
    </row>
    <row r="9" spans="1:13" x14ac:dyDescent="0.55000000000000004">
      <c r="B9" s="16" t="s">
        <v>42</v>
      </c>
      <c r="C9" s="75"/>
      <c r="D9" s="76"/>
      <c r="E9" s="76"/>
      <c r="F9" s="76"/>
      <c r="G9" s="76"/>
      <c r="H9" s="77"/>
    </row>
    <row r="10" spans="1:13" x14ac:dyDescent="0.55000000000000004">
      <c r="B10" s="16" t="s">
        <v>51</v>
      </c>
      <c r="C10" s="72"/>
      <c r="D10" s="72"/>
      <c r="E10" s="72"/>
      <c r="F10" s="72"/>
      <c r="G10" s="72"/>
      <c r="H10" s="72"/>
    </row>
    <row r="11" spans="1:13" ht="15.75" customHeight="1" x14ac:dyDescent="0.55000000000000004"/>
    <row r="12" spans="1:13" ht="20" x14ac:dyDescent="0.55000000000000004">
      <c r="B12" s="15" t="s">
        <v>29</v>
      </c>
      <c r="G12" s="36" t="s">
        <v>48</v>
      </c>
      <c r="H12" s="19"/>
    </row>
    <row r="13" spans="1:13" ht="7.5" customHeight="1" x14ac:dyDescent="0.55000000000000004">
      <c r="B13" s="15"/>
    </row>
    <row r="14" spans="1:13" ht="45" customHeight="1" x14ac:dyDescent="0.55000000000000004">
      <c r="B14" s="20" t="s">
        <v>52</v>
      </c>
      <c r="C14" s="78">
        <v>2</v>
      </c>
      <c r="D14" s="78"/>
      <c r="E14" s="20" t="s">
        <v>61</v>
      </c>
      <c r="F14" s="12" t="s">
        <v>56</v>
      </c>
      <c r="G14" s="17">
        <v>3</v>
      </c>
      <c r="H14" s="31" t="s">
        <v>57</v>
      </c>
    </row>
    <row r="15" spans="1:13" ht="45" customHeight="1" x14ac:dyDescent="0.55000000000000004">
      <c r="B15" s="20" t="s">
        <v>23</v>
      </c>
      <c r="C15" s="22"/>
      <c r="D15" s="31" t="s">
        <v>25</v>
      </c>
      <c r="E15" s="79"/>
      <c r="F15" s="80"/>
      <c r="G15" s="24"/>
      <c r="H15" s="58"/>
      <c r="J15" s="54"/>
      <c r="K15" s="54"/>
      <c r="L15" s="54"/>
    </row>
    <row r="16" spans="1:13" ht="45" customHeight="1" x14ac:dyDescent="0.55000000000000004">
      <c r="B16" s="20" t="s">
        <v>24</v>
      </c>
      <c r="C16" s="22"/>
      <c r="D16" s="31" t="s">
        <v>25</v>
      </c>
      <c r="E16" s="81"/>
      <c r="F16" s="82"/>
      <c r="G16" s="59"/>
      <c r="H16" s="60"/>
      <c r="I16" s="55"/>
      <c r="J16" s="54"/>
      <c r="K16" s="54"/>
      <c r="L16" s="54"/>
    </row>
    <row r="17" spans="2:11" ht="18.5" thickBot="1" x14ac:dyDescent="0.6">
      <c r="B17" s="16" t="s">
        <v>66</v>
      </c>
      <c r="C17" s="83"/>
      <c r="D17" s="83"/>
      <c r="E17" s="84" t="s">
        <v>67</v>
      </c>
      <c r="F17" s="85"/>
      <c r="G17" s="69">
        <f>C17*G14</f>
        <v>0</v>
      </c>
      <c r="H17" s="69"/>
    </row>
    <row r="18" spans="2:11" ht="37.5" customHeight="1" thickBot="1" x14ac:dyDescent="0.6">
      <c r="B18" s="23" t="s">
        <v>65</v>
      </c>
      <c r="C18" s="63">
        <f>G17*C14</f>
        <v>0</v>
      </c>
      <c r="D18" s="64"/>
      <c r="E18" s="65" t="s">
        <v>72</v>
      </c>
      <c r="F18" s="65"/>
      <c r="G18" s="66">
        <f>ROUNDUP(C18/1,0)</f>
        <v>0</v>
      </c>
      <c r="H18" s="67"/>
      <c r="I18" s="56" t="s">
        <v>58</v>
      </c>
      <c r="J18" s="57">
        <f>1*G18</f>
        <v>0</v>
      </c>
      <c r="K18" s="13" t="s">
        <v>64</v>
      </c>
    </row>
    <row r="19" spans="2:11" ht="30.75" customHeight="1" x14ac:dyDescent="0.55000000000000004">
      <c r="B19" s="25"/>
      <c r="E19" s="25"/>
    </row>
    <row r="20" spans="2:11" ht="20" x14ac:dyDescent="0.55000000000000004">
      <c r="B20" s="15" t="s">
        <v>34</v>
      </c>
      <c r="G20" s="16" t="s">
        <v>46</v>
      </c>
      <c r="H20" s="26"/>
    </row>
    <row r="21" spans="2:11" ht="20" x14ac:dyDescent="0.55000000000000004">
      <c r="B21" s="15"/>
      <c r="G21" s="16" t="s">
        <v>47</v>
      </c>
      <c r="H21" s="26"/>
    </row>
    <row r="22" spans="2:11" ht="7.5" customHeight="1" x14ac:dyDescent="0.55000000000000004">
      <c r="B22" s="15"/>
      <c r="G22" s="14"/>
      <c r="H22" s="27"/>
    </row>
    <row r="23" spans="2:11" ht="44.25" customHeight="1" x14ac:dyDescent="0.55000000000000004">
      <c r="B23" s="28" t="s">
        <v>32</v>
      </c>
      <c r="C23" s="32" t="str">
        <f>IF(C15="","",C15)</f>
        <v/>
      </c>
      <c r="D23" s="31" t="s">
        <v>25</v>
      </c>
      <c r="E23" s="20" t="s">
        <v>36</v>
      </c>
      <c r="F23" s="32" t="str">
        <f>IF(C23="","",C23+8)</f>
        <v/>
      </c>
    </row>
    <row r="24" spans="2:11" x14ac:dyDescent="0.55000000000000004">
      <c r="B24" s="16" t="s">
        <v>30</v>
      </c>
      <c r="C24" s="68"/>
      <c r="D24" s="68"/>
      <c r="E24" s="16" t="s">
        <v>31</v>
      </c>
      <c r="F24" s="29"/>
    </row>
    <row r="25" spans="2:11" ht="9" customHeight="1" x14ac:dyDescent="0.55000000000000004"/>
    <row r="26" spans="2:11" ht="44.25" customHeight="1" x14ac:dyDescent="0.55000000000000004">
      <c r="B26" s="28" t="s">
        <v>33</v>
      </c>
      <c r="C26" s="32" t="str">
        <f>IF(C16="","",C16)</f>
        <v/>
      </c>
      <c r="D26" s="31" t="s">
        <v>25</v>
      </c>
      <c r="E26" s="16" t="s">
        <v>35</v>
      </c>
      <c r="F26" s="32" t="str">
        <f>IF(C26="","",C26+8)</f>
        <v/>
      </c>
    </row>
    <row r="27" spans="2:11" x14ac:dyDescent="0.55000000000000004">
      <c r="B27" s="16" t="s">
        <v>30</v>
      </c>
      <c r="C27" s="68"/>
      <c r="D27" s="68"/>
      <c r="E27" s="16" t="s">
        <v>31</v>
      </c>
      <c r="F27" s="29"/>
    </row>
    <row r="28" spans="2:11" ht="20.149999999999999" customHeight="1" x14ac:dyDescent="0.55000000000000004">
      <c r="B28" s="25" t="s">
        <v>50</v>
      </c>
      <c r="D28" s="25"/>
    </row>
    <row r="29" spans="2:11" ht="20.149999999999999" customHeight="1" x14ac:dyDescent="0.55000000000000004">
      <c r="B29" s="25" t="s">
        <v>45</v>
      </c>
      <c r="D29" s="25"/>
    </row>
    <row r="30" spans="2:11" x14ac:dyDescent="0.55000000000000004">
      <c r="D30" s="18"/>
      <c r="E30" s="13" t="s">
        <v>38</v>
      </c>
      <c r="F30" s="30"/>
      <c r="G30" s="13" t="s">
        <v>37</v>
      </c>
    </row>
    <row r="31" spans="2:11" x14ac:dyDescent="0.55000000000000004">
      <c r="D31" s="21"/>
      <c r="E31" s="13" t="s">
        <v>28</v>
      </c>
    </row>
  </sheetData>
  <sheetProtection algorithmName="SHA-512" hashValue="prXAKk9Lld8NLGxpaTKjiX8QN6Ys1DSwYEzxZ4bYjFMjQ0ycQqIa9uHI+/lXIPruTOIbL+bivL346V/f8jtTQA==" saltValue="cVXoZYymM54DNp/fOf9GwA==" spinCount="100000" sheet="1" objects="1" scenarios="1"/>
  <mergeCells count="17">
    <mergeCell ref="G17:H17"/>
    <mergeCell ref="B2:H2"/>
    <mergeCell ref="C6:H6"/>
    <mergeCell ref="E7:F7"/>
    <mergeCell ref="C8:H8"/>
    <mergeCell ref="C9:H9"/>
    <mergeCell ref="C10:H10"/>
    <mergeCell ref="C14:D14"/>
    <mergeCell ref="E15:F15"/>
    <mergeCell ref="E16:F16"/>
    <mergeCell ref="C17:D17"/>
    <mergeCell ref="E17:F17"/>
    <mergeCell ref="C18:D18"/>
    <mergeCell ref="E18:F18"/>
    <mergeCell ref="G18:H18"/>
    <mergeCell ref="C24:D24"/>
    <mergeCell ref="C27:D27"/>
  </mergeCells>
  <phoneticPr fontId="1"/>
  <pageMargins left="0.7" right="0.7" top="0.75" bottom="0.75" header="0.3" footer="0.3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'選択肢一覧（修正しないでください）'!$A$15:$A$17</xm:f>
          </x14:formula1>
          <xm:sqref>C14:D14</xm:sqref>
        </x14:dataValidation>
        <x14:dataValidation type="list" allowBlank="1" showInputMessage="1" showErrorMessage="1" xr:uid="{00000000-0002-0000-0000-000002000000}">
          <x14:formula1>
            <xm:f>'選択肢一覧（修正しないでください）'!$A$20:$A$22</xm:f>
          </x14:formula1>
          <xm:sqref>G14</xm:sqref>
        </x14:dataValidation>
        <x14:dataValidation type="list" allowBlank="1" showInputMessage="1" showErrorMessage="1" xr:uid="{00000000-0002-0000-0000-000000000000}">
          <x14:formula1>
            <xm:f>'選択肢一覧（修正しないでください）'!$A$2:$A$11</xm:f>
          </x14:formula1>
          <xm:sqref>C10:H10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31"/>
  <sheetViews>
    <sheetView view="pageBreakPreview" zoomScaleNormal="100" zoomScaleSheetLayoutView="100" workbookViewId="0">
      <selection activeCell="D12" sqref="D12"/>
    </sheetView>
  </sheetViews>
  <sheetFormatPr defaultColWidth="9" defaultRowHeight="18" x14ac:dyDescent="0.55000000000000004"/>
  <cols>
    <col min="1" max="1" width="2.33203125" style="33" customWidth="1"/>
    <col min="2" max="2" width="35.08203125" style="33" customWidth="1"/>
    <col min="3" max="4" width="11.83203125" style="33" customWidth="1"/>
    <col min="5" max="5" width="24.5" style="33" customWidth="1"/>
    <col min="6" max="6" width="10.5" style="33" customWidth="1"/>
    <col min="7" max="8" width="11.83203125" style="33" customWidth="1"/>
    <col min="9" max="9" width="4.5" style="33" customWidth="1"/>
    <col min="10" max="10" width="5.75" style="33" customWidth="1"/>
    <col min="11" max="16384" width="9" style="33"/>
  </cols>
  <sheetData>
    <row r="1" spans="1:13" x14ac:dyDescent="0.55000000000000004">
      <c r="A1" s="33" t="s">
        <v>39</v>
      </c>
      <c r="H1" s="13"/>
      <c r="K1" s="13" t="s">
        <v>63</v>
      </c>
      <c r="L1" s="13"/>
      <c r="M1" s="13"/>
    </row>
    <row r="2" spans="1:13" ht="22.5" x14ac:dyDescent="0.55000000000000004">
      <c r="B2" s="88" t="s">
        <v>41</v>
      </c>
      <c r="C2" s="89"/>
      <c r="D2" s="89"/>
      <c r="E2" s="89"/>
      <c r="F2" s="89"/>
      <c r="G2" s="89"/>
      <c r="H2" s="89"/>
      <c r="K2" s="33" t="s">
        <v>62</v>
      </c>
      <c r="M2" s="33" t="s">
        <v>69</v>
      </c>
    </row>
    <row r="3" spans="1:13" x14ac:dyDescent="0.55000000000000004">
      <c r="B3" s="34"/>
      <c r="C3" s="34"/>
      <c r="D3" s="34"/>
      <c r="K3" s="33" t="s">
        <v>60</v>
      </c>
      <c r="M3" s="13" t="s">
        <v>70</v>
      </c>
    </row>
    <row r="4" spans="1:13" ht="20" x14ac:dyDescent="0.55000000000000004">
      <c r="B4" s="35" t="s">
        <v>3</v>
      </c>
      <c r="K4" s="33" t="s">
        <v>68</v>
      </c>
      <c r="M4" s="33" t="s">
        <v>71</v>
      </c>
    </row>
    <row r="5" spans="1:13" ht="7.5" customHeight="1" x14ac:dyDescent="0.55000000000000004">
      <c r="B5" s="35"/>
    </row>
    <row r="6" spans="1:13" x14ac:dyDescent="0.55000000000000004">
      <c r="B6" s="36" t="s">
        <v>0</v>
      </c>
      <c r="C6" s="90" t="s">
        <v>20</v>
      </c>
      <c r="D6" s="90"/>
      <c r="E6" s="90"/>
      <c r="F6" s="90"/>
      <c r="G6" s="90"/>
      <c r="H6" s="90"/>
    </row>
    <row r="7" spans="1:13" x14ac:dyDescent="0.55000000000000004">
      <c r="B7" s="36" t="s">
        <v>1</v>
      </c>
      <c r="C7" s="11" t="s">
        <v>21</v>
      </c>
      <c r="D7" s="37" t="s">
        <v>49</v>
      </c>
      <c r="E7" s="91" t="s">
        <v>44</v>
      </c>
      <c r="F7" s="92"/>
      <c r="G7" s="36" t="s">
        <v>26</v>
      </c>
      <c r="H7" s="38" t="s">
        <v>27</v>
      </c>
    </row>
    <row r="8" spans="1:13" x14ac:dyDescent="0.55000000000000004">
      <c r="B8" s="36" t="s">
        <v>2</v>
      </c>
      <c r="C8" s="90" t="s">
        <v>22</v>
      </c>
      <c r="D8" s="90"/>
      <c r="E8" s="90"/>
      <c r="F8" s="90"/>
      <c r="G8" s="90"/>
      <c r="H8" s="90"/>
    </row>
    <row r="9" spans="1:13" x14ac:dyDescent="0.55000000000000004">
      <c r="B9" s="36" t="s">
        <v>42</v>
      </c>
      <c r="C9" s="93" t="s">
        <v>43</v>
      </c>
      <c r="D9" s="94"/>
      <c r="E9" s="94"/>
      <c r="F9" s="94"/>
      <c r="G9" s="94"/>
      <c r="H9" s="95"/>
    </row>
    <row r="10" spans="1:13" x14ac:dyDescent="0.55000000000000004">
      <c r="B10" s="36" t="s">
        <v>51</v>
      </c>
      <c r="C10" s="90" t="s">
        <v>40</v>
      </c>
      <c r="D10" s="90"/>
      <c r="E10" s="90"/>
      <c r="F10" s="90"/>
      <c r="G10" s="90"/>
      <c r="H10" s="90"/>
    </row>
    <row r="11" spans="1:13" ht="15.75" customHeight="1" x14ac:dyDescent="0.55000000000000004"/>
    <row r="12" spans="1:13" ht="20" x14ac:dyDescent="0.55000000000000004">
      <c r="B12" s="35" t="s">
        <v>29</v>
      </c>
      <c r="G12" s="36" t="s">
        <v>48</v>
      </c>
      <c r="H12" s="39">
        <v>44894</v>
      </c>
    </row>
    <row r="13" spans="1:13" ht="7.5" customHeight="1" x14ac:dyDescent="0.55000000000000004">
      <c r="B13" s="35"/>
    </row>
    <row r="14" spans="1:13" ht="45" customHeight="1" x14ac:dyDescent="0.55000000000000004">
      <c r="B14" s="40" t="s">
        <v>52</v>
      </c>
      <c r="C14" s="96">
        <v>2</v>
      </c>
      <c r="D14" s="96"/>
      <c r="E14" s="40" t="s">
        <v>61</v>
      </c>
      <c r="F14" s="12" t="s">
        <v>56</v>
      </c>
      <c r="G14" s="37">
        <v>3</v>
      </c>
      <c r="H14" s="31" t="s">
        <v>57</v>
      </c>
    </row>
    <row r="15" spans="1:13" ht="45" customHeight="1" x14ac:dyDescent="0.55000000000000004">
      <c r="B15" s="40" t="s">
        <v>23</v>
      </c>
      <c r="C15" s="41">
        <v>44900</v>
      </c>
      <c r="D15" s="31" t="s">
        <v>25</v>
      </c>
      <c r="E15" s="97"/>
      <c r="F15" s="98"/>
      <c r="G15" s="43"/>
      <c r="H15" s="61"/>
      <c r="J15" s="44"/>
      <c r="K15" s="44"/>
      <c r="L15" s="44"/>
    </row>
    <row r="16" spans="1:13" ht="45" customHeight="1" x14ac:dyDescent="0.55000000000000004">
      <c r="B16" s="40" t="s">
        <v>24</v>
      </c>
      <c r="C16" s="41">
        <v>44907</v>
      </c>
      <c r="D16" s="31" t="s">
        <v>25</v>
      </c>
      <c r="E16" s="81"/>
      <c r="F16" s="82"/>
      <c r="G16" s="59"/>
      <c r="H16" s="60"/>
      <c r="I16" s="45"/>
      <c r="J16" s="44"/>
      <c r="K16" s="44"/>
      <c r="L16" s="44"/>
    </row>
    <row r="17" spans="2:11" ht="18.5" thickBot="1" x14ac:dyDescent="0.6">
      <c r="B17" s="36" t="s">
        <v>66</v>
      </c>
      <c r="C17" s="99">
        <v>20</v>
      </c>
      <c r="D17" s="99"/>
      <c r="E17" s="100" t="s">
        <v>67</v>
      </c>
      <c r="F17" s="101"/>
      <c r="G17" s="69">
        <f>C17*G14</f>
        <v>60</v>
      </c>
      <c r="H17" s="69"/>
    </row>
    <row r="18" spans="2:11" ht="37.5" customHeight="1" thickBot="1" x14ac:dyDescent="0.6">
      <c r="B18" s="42" t="s">
        <v>65</v>
      </c>
      <c r="C18" s="63">
        <f>G17*C14</f>
        <v>120</v>
      </c>
      <c r="D18" s="64"/>
      <c r="E18" s="86" t="s">
        <v>72</v>
      </c>
      <c r="F18" s="86"/>
      <c r="G18" s="66">
        <f>ROUNDUP(C18/1,0)</f>
        <v>120</v>
      </c>
      <c r="H18" s="67"/>
      <c r="I18" s="46" t="s">
        <v>58</v>
      </c>
      <c r="J18" s="47">
        <f>1*G18</f>
        <v>120</v>
      </c>
      <c r="K18" s="33" t="s">
        <v>64</v>
      </c>
    </row>
    <row r="19" spans="2:11" ht="30.75" customHeight="1" x14ac:dyDescent="0.55000000000000004">
      <c r="B19" s="48"/>
      <c r="E19" s="48"/>
    </row>
    <row r="20" spans="2:11" ht="20" x14ac:dyDescent="0.55000000000000004">
      <c r="B20" s="35" t="s">
        <v>34</v>
      </c>
      <c r="G20" s="36" t="s">
        <v>46</v>
      </c>
      <c r="H20" s="49"/>
    </row>
    <row r="21" spans="2:11" ht="20" x14ac:dyDescent="0.55000000000000004">
      <c r="B21" s="35"/>
      <c r="G21" s="36" t="s">
        <v>47</v>
      </c>
      <c r="H21" s="49"/>
    </row>
    <row r="22" spans="2:11" ht="7.5" customHeight="1" x14ac:dyDescent="0.55000000000000004">
      <c r="B22" s="35"/>
      <c r="G22" s="34"/>
      <c r="H22" s="50"/>
    </row>
    <row r="23" spans="2:11" ht="44.25" customHeight="1" x14ac:dyDescent="0.55000000000000004">
      <c r="B23" s="51" t="s">
        <v>32</v>
      </c>
      <c r="C23" s="32">
        <f>IF(C15="","",C15)</f>
        <v>44900</v>
      </c>
      <c r="D23" s="31" t="s">
        <v>25</v>
      </c>
      <c r="E23" s="40" t="s">
        <v>36</v>
      </c>
      <c r="F23" s="32">
        <f>IF(C23="","",C23+8)</f>
        <v>44908</v>
      </c>
    </row>
    <row r="24" spans="2:11" x14ac:dyDescent="0.55000000000000004">
      <c r="B24" s="36" t="s">
        <v>30</v>
      </c>
      <c r="C24" s="87"/>
      <c r="D24" s="87"/>
      <c r="E24" s="36" t="s">
        <v>31</v>
      </c>
      <c r="F24" s="52"/>
    </row>
    <row r="25" spans="2:11" ht="9" customHeight="1" x14ac:dyDescent="0.55000000000000004"/>
    <row r="26" spans="2:11" ht="44.25" customHeight="1" x14ac:dyDescent="0.55000000000000004">
      <c r="B26" s="51" t="s">
        <v>33</v>
      </c>
      <c r="C26" s="32">
        <f>IF(C16="","",C16)</f>
        <v>44907</v>
      </c>
      <c r="D26" s="31" t="s">
        <v>25</v>
      </c>
      <c r="E26" s="36" t="s">
        <v>35</v>
      </c>
      <c r="F26" s="32">
        <f>IF(C26="","",C26+8)</f>
        <v>44915</v>
      </c>
    </row>
    <row r="27" spans="2:11" x14ac:dyDescent="0.55000000000000004">
      <c r="B27" s="36" t="s">
        <v>30</v>
      </c>
      <c r="C27" s="87"/>
      <c r="D27" s="87"/>
      <c r="E27" s="36" t="s">
        <v>31</v>
      </c>
      <c r="F27" s="52"/>
    </row>
    <row r="28" spans="2:11" ht="20.149999999999999" customHeight="1" x14ac:dyDescent="0.55000000000000004">
      <c r="B28" s="48" t="s">
        <v>50</v>
      </c>
      <c r="D28" s="48"/>
    </row>
    <row r="29" spans="2:11" ht="20.149999999999999" customHeight="1" x14ac:dyDescent="0.55000000000000004">
      <c r="B29" s="48" t="s">
        <v>45</v>
      </c>
      <c r="D29" s="48"/>
    </row>
    <row r="30" spans="2:11" x14ac:dyDescent="0.55000000000000004">
      <c r="D30" s="38"/>
      <c r="E30" s="33" t="s">
        <v>38</v>
      </c>
      <c r="F30" s="53"/>
      <c r="G30" s="33" t="s">
        <v>37</v>
      </c>
    </row>
    <row r="31" spans="2:11" x14ac:dyDescent="0.55000000000000004">
      <c r="D31" s="31"/>
      <c r="E31" s="33" t="s">
        <v>28</v>
      </c>
    </row>
  </sheetData>
  <sheetProtection algorithmName="SHA-512" hashValue="6OP3ZJYaiDoh0KGaebash4b4lBjlP4GWxl5s5BccZlA/lEozM2k7wGNNgPj/hHLmFUufLfG9FMoBnDImVB10og==" saltValue="6i8EUIlMPDlamMExaQxGGg==" spinCount="100000" sheet="1" objects="1" scenarios="1"/>
  <mergeCells count="17">
    <mergeCell ref="G17:H17"/>
    <mergeCell ref="B2:H2"/>
    <mergeCell ref="C6:H6"/>
    <mergeCell ref="E7:F7"/>
    <mergeCell ref="C8:H8"/>
    <mergeCell ref="C9:H9"/>
    <mergeCell ref="C10:H10"/>
    <mergeCell ref="C14:D14"/>
    <mergeCell ref="E15:F15"/>
    <mergeCell ref="E16:F16"/>
    <mergeCell ref="C17:D17"/>
    <mergeCell ref="E17:F17"/>
    <mergeCell ref="C18:D18"/>
    <mergeCell ref="E18:F18"/>
    <mergeCell ref="G18:H18"/>
    <mergeCell ref="C24:D24"/>
    <mergeCell ref="C27:D27"/>
  </mergeCells>
  <phoneticPr fontId="1"/>
  <pageMargins left="0.7" right="0.7" top="0.75" bottom="0.75" header="0.3" footer="0.3"/>
  <pageSetup paperSize="9"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'選択肢一覧（修正しないでください）'!$A$20:$A$22</xm:f>
          </x14:formula1>
          <xm:sqref>G14</xm:sqref>
        </x14:dataValidation>
        <x14:dataValidation type="list" allowBlank="1" showInputMessage="1" showErrorMessage="1" xr:uid="{00000000-0002-0000-0100-000001000000}">
          <x14:formula1>
            <xm:f>'選択肢一覧（修正しないでください）'!$A$15:$A$17</xm:f>
          </x14:formula1>
          <xm:sqref>C14:D14</xm:sqref>
        </x14:dataValidation>
        <x14:dataValidation type="list" allowBlank="1" showInputMessage="1" showErrorMessage="1" xr:uid="{00000000-0002-0000-0100-000002000000}">
          <x14:formula1>
            <xm:f>'選択肢一覧（修正しないでください）'!$A$2:$A$11</xm:f>
          </x14:formula1>
          <xm:sqref>C10:H10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R31"/>
  <sheetViews>
    <sheetView view="pageBreakPreview" zoomScaleNormal="100" zoomScaleSheetLayoutView="100" workbookViewId="0">
      <selection activeCell="P7" sqref="P7"/>
    </sheetView>
  </sheetViews>
  <sheetFormatPr defaultColWidth="9" defaultRowHeight="18" x14ac:dyDescent="0.55000000000000004"/>
  <cols>
    <col min="1" max="1" width="2.33203125" style="33" customWidth="1"/>
    <col min="2" max="2" width="35.08203125" style="33" customWidth="1"/>
    <col min="3" max="4" width="11.83203125" style="33" customWidth="1"/>
    <col min="5" max="5" width="24.5" style="33" customWidth="1"/>
    <col min="6" max="6" width="10.5" style="33" customWidth="1"/>
    <col min="7" max="8" width="11.83203125" style="33" customWidth="1"/>
    <col min="9" max="9" width="4.5" style="33" customWidth="1"/>
    <col min="10" max="10" width="5.75" style="33" customWidth="1"/>
    <col min="11" max="16384" width="9" style="33"/>
  </cols>
  <sheetData>
    <row r="1" spans="1:18" x14ac:dyDescent="0.55000000000000004">
      <c r="A1" s="33" t="s">
        <v>39</v>
      </c>
      <c r="H1" s="13"/>
      <c r="K1" s="13" t="s">
        <v>63</v>
      </c>
      <c r="L1" s="13"/>
      <c r="M1" s="13"/>
    </row>
    <row r="2" spans="1:18" ht="22.5" x14ac:dyDescent="0.55000000000000004">
      <c r="B2" s="88" t="s">
        <v>41</v>
      </c>
      <c r="C2" s="89"/>
      <c r="D2" s="89"/>
      <c r="E2" s="89"/>
      <c r="F2" s="89"/>
      <c r="G2" s="89"/>
      <c r="H2" s="89"/>
      <c r="K2" s="33" t="s">
        <v>62</v>
      </c>
      <c r="M2" s="33" t="s">
        <v>69</v>
      </c>
    </row>
    <row r="3" spans="1:18" x14ac:dyDescent="0.55000000000000004">
      <c r="B3" s="62"/>
      <c r="C3" s="34"/>
      <c r="D3" s="34"/>
      <c r="K3" s="33" t="s">
        <v>60</v>
      </c>
      <c r="M3" s="13" t="s">
        <v>70</v>
      </c>
    </row>
    <row r="4" spans="1:18" ht="20" x14ac:dyDescent="0.55000000000000004">
      <c r="B4" s="35" t="s">
        <v>3</v>
      </c>
      <c r="K4" s="33" t="s">
        <v>68</v>
      </c>
      <c r="M4" s="33" t="s">
        <v>71</v>
      </c>
    </row>
    <row r="5" spans="1:18" ht="7.5" customHeight="1" x14ac:dyDescent="0.55000000000000004">
      <c r="B5" s="35"/>
    </row>
    <row r="6" spans="1:18" x14ac:dyDescent="0.55000000000000004">
      <c r="B6" s="36" t="s">
        <v>0</v>
      </c>
      <c r="C6" s="90" t="s">
        <v>20</v>
      </c>
      <c r="D6" s="90"/>
      <c r="E6" s="90"/>
      <c r="F6" s="90"/>
      <c r="G6" s="90"/>
      <c r="H6" s="90"/>
    </row>
    <row r="7" spans="1:18" x14ac:dyDescent="0.55000000000000004">
      <c r="B7" s="36" t="s">
        <v>1</v>
      </c>
      <c r="C7" s="11" t="s">
        <v>21</v>
      </c>
      <c r="D7" s="37" t="s">
        <v>49</v>
      </c>
      <c r="E7" s="91" t="s">
        <v>44</v>
      </c>
      <c r="F7" s="92"/>
      <c r="G7" s="36" t="s">
        <v>26</v>
      </c>
      <c r="H7" s="38" t="s">
        <v>27</v>
      </c>
      <c r="R7" s="13"/>
    </row>
    <row r="8" spans="1:18" x14ac:dyDescent="0.55000000000000004">
      <c r="B8" s="36" t="s">
        <v>2</v>
      </c>
      <c r="C8" s="90" t="s">
        <v>22</v>
      </c>
      <c r="D8" s="90"/>
      <c r="E8" s="90"/>
      <c r="F8" s="90"/>
      <c r="G8" s="90"/>
      <c r="H8" s="90"/>
    </row>
    <row r="9" spans="1:18" x14ac:dyDescent="0.55000000000000004">
      <c r="B9" s="36" t="s">
        <v>42</v>
      </c>
      <c r="C9" s="93" t="s">
        <v>43</v>
      </c>
      <c r="D9" s="94"/>
      <c r="E9" s="94"/>
      <c r="F9" s="94"/>
      <c r="G9" s="94"/>
      <c r="H9" s="95"/>
    </row>
    <row r="10" spans="1:18" x14ac:dyDescent="0.55000000000000004">
      <c r="B10" s="36" t="s">
        <v>51</v>
      </c>
      <c r="C10" s="90" t="s">
        <v>40</v>
      </c>
      <c r="D10" s="90"/>
      <c r="E10" s="90"/>
      <c r="F10" s="90"/>
      <c r="G10" s="90"/>
      <c r="H10" s="90"/>
    </row>
    <row r="11" spans="1:18" ht="15.75" customHeight="1" x14ac:dyDescent="0.55000000000000004"/>
    <row r="12" spans="1:18" ht="20" x14ac:dyDescent="0.55000000000000004">
      <c r="B12" s="35" t="s">
        <v>29</v>
      </c>
      <c r="G12" s="36" t="s">
        <v>48</v>
      </c>
      <c r="H12" s="39">
        <v>44894</v>
      </c>
    </row>
    <row r="13" spans="1:18" ht="7.5" customHeight="1" x14ac:dyDescent="0.55000000000000004">
      <c r="B13" s="35"/>
    </row>
    <row r="14" spans="1:18" ht="45" customHeight="1" x14ac:dyDescent="0.55000000000000004">
      <c r="B14" s="40" t="s">
        <v>52</v>
      </c>
      <c r="C14" s="96">
        <v>2</v>
      </c>
      <c r="D14" s="96"/>
      <c r="E14" s="40" t="s">
        <v>61</v>
      </c>
      <c r="F14" s="12" t="s">
        <v>56</v>
      </c>
      <c r="G14" s="37">
        <v>3</v>
      </c>
      <c r="H14" s="31" t="s">
        <v>57</v>
      </c>
    </row>
    <row r="15" spans="1:18" ht="45" customHeight="1" x14ac:dyDescent="0.55000000000000004">
      <c r="B15" s="40" t="s">
        <v>23</v>
      </c>
      <c r="C15" s="41">
        <v>44900</v>
      </c>
      <c r="D15" s="31" t="s">
        <v>25</v>
      </c>
      <c r="E15" s="97"/>
      <c r="F15" s="98"/>
      <c r="G15" s="43"/>
      <c r="H15" s="61"/>
      <c r="J15" s="44"/>
      <c r="K15" s="44"/>
      <c r="L15" s="44"/>
    </row>
    <row r="16" spans="1:18" ht="45" customHeight="1" x14ac:dyDescent="0.55000000000000004">
      <c r="B16" s="40" t="s">
        <v>24</v>
      </c>
      <c r="C16" s="41">
        <v>44907</v>
      </c>
      <c r="D16" s="31" t="s">
        <v>25</v>
      </c>
      <c r="E16" s="81"/>
      <c r="F16" s="82"/>
      <c r="G16" s="59"/>
      <c r="H16" s="60"/>
      <c r="I16" s="45"/>
      <c r="J16" s="44"/>
      <c r="K16" s="44"/>
      <c r="L16" s="44"/>
    </row>
    <row r="17" spans="2:11" ht="18.5" thickBot="1" x14ac:dyDescent="0.6">
      <c r="B17" s="36" t="s">
        <v>66</v>
      </c>
      <c r="C17" s="99">
        <v>20</v>
      </c>
      <c r="D17" s="99"/>
      <c r="E17" s="100" t="s">
        <v>67</v>
      </c>
      <c r="F17" s="101"/>
      <c r="G17" s="69">
        <f>C17*G14</f>
        <v>60</v>
      </c>
      <c r="H17" s="69"/>
    </row>
    <row r="18" spans="2:11" ht="37.5" customHeight="1" thickBot="1" x14ac:dyDescent="0.6">
      <c r="B18" s="42" t="s">
        <v>65</v>
      </c>
      <c r="C18" s="63">
        <f>G17*C14+G16</f>
        <v>120</v>
      </c>
      <c r="D18" s="64"/>
      <c r="E18" s="86" t="s">
        <v>72</v>
      </c>
      <c r="F18" s="86"/>
      <c r="G18" s="66">
        <f>ROUNDUP(C18/1,0)</f>
        <v>120</v>
      </c>
      <c r="H18" s="67"/>
      <c r="I18" s="46" t="s">
        <v>58</v>
      </c>
      <c r="J18" s="47">
        <f>1*G18</f>
        <v>120</v>
      </c>
      <c r="K18" s="33" t="s">
        <v>64</v>
      </c>
    </row>
    <row r="19" spans="2:11" ht="30.75" customHeight="1" x14ac:dyDescent="0.55000000000000004">
      <c r="B19" s="48"/>
      <c r="E19" s="48"/>
    </row>
    <row r="20" spans="2:11" ht="20" x14ac:dyDescent="0.55000000000000004">
      <c r="B20" s="35" t="s">
        <v>34</v>
      </c>
      <c r="G20" s="36" t="s">
        <v>46</v>
      </c>
      <c r="H20" s="49">
        <v>44908</v>
      </c>
    </row>
    <row r="21" spans="2:11" ht="20" x14ac:dyDescent="0.55000000000000004">
      <c r="B21" s="35"/>
      <c r="G21" s="36" t="s">
        <v>47</v>
      </c>
      <c r="H21" s="49">
        <v>44914</v>
      </c>
    </row>
    <row r="22" spans="2:11" ht="7.5" customHeight="1" x14ac:dyDescent="0.55000000000000004">
      <c r="B22" s="35"/>
      <c r="G22" s="34"/>
      <c r="H22" s="50"/>
    </row>
    <row r="23" spans="2:11" ht="44.25" customHeight="1" x14ac:dyDescent="0.55000000000000004">
      <c r="B23" s="51" t="s">
        <v>32</v>
      </c>
      <c r="C23" s="32">
        <f>IF(C15="","",C15)</f>
        <v>44900</v>
      </c>
      <c r="D23" s="31" t="s">
        <v>25</v>
      </c>
      <c r="E23" s="40" t="s">
        <v>36</v>
      </c>
      <c r="F23" s="32">
        <f>IF(C23="","",C23+8)</f>
        <v>44908</v>
      </c>
    </row>
    <row r="24" spans="2:11" x14ac:dyDescent="0.55000000000000004">
      <c r="B24" s="36" t="s">
        <v>30</v>
      </c>
      <c r="C24" s="87">
        <v>60</v>
      </c>
      <c r="D24" s="87"/>
      <c r="E24" s="36" t="s">
        <v>31</v>
      </c>
      <c r="F24" s="52">
        <v>0</v>
      </c>
    </row>
    <row r="25" spans="2:11" ht="9" customHeight="1" x14ac:dyDescent="0.55000000000000004"/>
    <row r="26" spans="2:11" ht="44.25" customHeight="1" x14ac:dyDescent="0.55000000000000004">
      <c r="B26" s="51" t="s">
        <v>33</v>
      </c>
      <c r="C26" s="32">
        <f>IF(C16="","",C16)</f>
        <v>44907</v>
      </c>
      <c r="D26" s="31" t="s">
        <v>25</v>
      </c>
      <c r="E26" s="36" t="s">
        <v>35</v>
      </c>
      <c r="F26" s="32">
        <f>IF(C26="","",C26+8)</f>
        <v>44915</v>
      </c>
    </row>
    <row r="27" spans="2:11" x14ac:dyDescent="0.55000000000000004">
      <c r="B27" s="36" t="s">
        <v>30</v>
      </c>
      <c r="C27" s="87">
        <v>60</v>
      </c>
      <c r="D27" s="87"/>
      <c r="E27" s="36" t="s">
        <v>31</v>
      </c>
      <c r="F27" s="52">
        <v>1</v>
      </c>
    </row>
    <row r="28" spans="2:11" ht="20.149999999999999" customHeight="1" x14ac:dyDescent="0.55000000000000004">
      <c r="B28" s="48" t="s">
        <v>50</v>
      </c>
      <c r="D28" s="48"/>
    </row>
    <row r="29" spans="2:11" ht="20.149999999999999" customHeight="1" x14ac:dyDescent="0.55000000000000004">
      <c r="B29" s="48" t="s">
        <v>45</v>
      </c>
      <c r="D29" s="48"/>
    </row>
    <row r="30" spans="2:11" x14ac:dyDescent="0.55000000000000004">
      <c r="D30" s="38"/>
      <c r="E30" s="33" t="s">
        <v>38</v>
      </c>
      <c r="F30" s="53"/>
      <c r="G30" s="33" t="s">
        <v>37</v>
      </c>
    </row>
    <row r="31" spans="2:11" x14ac:dyDescent="0.55000000000000004">
      <c r="D31" s="31"/>
      <c r="E31" s="33" t="s">
        <v>28</v>
      </c>
    </row>
  </sheetData>
  <sheetProtection algorithmName="SHA-512" hashValue="FN89JLOjMmudTutMeH+poJ+zSYlnG/C4EIUgK+muuQVS3YHHmO3Pu2NKJPa3wMVQXEETlFadxVqKQ3CnS5ZfyA==" saltValue="rYP8fygn2oxnno9QgFbAdg==" spinCount="100000" sheet="1" objects="1" scenarios="1"/>
  <mergeCells count="17">
    <mergeCell ref="G17:H17"/>
    <mergeCell ref="B2:H2"/>
    <mergeCell ref="C6:H6"/>
    <mergeCell ref="E7:F7"/>
    <mergeCell ref="C8:H8"/>
    <mergeCell ref="C9:H9"/>
    <mergeCell ref="C10:H10"/>
    <mergeCell ref="C14:D14"/>
    <mergeCell ref="E15:F15"/>
    <mergeCell ref="E16:F16"/>
    <mergeCell ref="C17:D17"/>
    <mergeCell ref="E17:F17"/>
    <mergeCell ref="C18:D18"/>
    <mergeCell ref="E18:F18"/>
    <mergeCell ref="G18:H18"/>
    <mergeCell ref="C24:D24"/>
    <mergeCell ref="C27:D27"/>
  </mergeCells>
  <phoneticPr fontId="1"/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'選択肢一覧（修正しないでください）'!$A$15:$A$17</xm:f>
          </x14:formula1>
          <xm:sqref>C14:D14</xm:sqref>
        </x14:dataValidation>
        <x14:dataValidation type="list" allowBlank="1" showInputMessage="1" showErrorMessage="1" xr:uid="{00000000-0002-0000-0200-000002000000}">
          <x14:formula1>
            <xm:f>'選択肢一覧（修正しないでください）'!$A$20:$A$22</xm:f>
          </x14:formula1>
          <xm:sqref>G14</xm:sqref>
        </x14:dataValidation>
        <x14:dataValidation type="list" allowBlank="1" showInputMessage="1" showErrorMessage="1" xr:uid="{00000000-0002-0000-0200-000000000000}">
          <x14:formula1>
            <xm:f>'選択肢一覧（修正しないでください）'!$A$2:$A$11</xm:f>
          </x14:formula1>
          <xm:sqref>C10:H10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B22"/>
  <sheetViews>
    <sheetView view="pageBreakPreview" zoomScale="60" zoomScaleNormal="100" workbookViewId="0">
      <selection activeCell="E27" sqref="E27"/>
    </sheetView>
  </sheetViews>
  <sheetFormatPr defaultColWidth="9" defaultRowHeight="22.5" x14ac:dyDescent="0.55000000000000004"/>
  <cols>
    <col min="1" max="1" width="30.58203125" style="3" customWidth="1"/>
    <col min="2" max="2" width="93.08203125" style="2" customWidth="1"/>
    <col min="3" max="16384" width="9" style="3"/>
  </cols>
  <sheetData>
    <row r="1" spans="1:2" x14ac:dyDescent="0.55000000000000004">
      <c r="A1" s="1" t="s">
        <v>5</v>
      </c>
    </row>
    <row r="2" spans="1:2" x14ac:dyDescent="0.55000000000000004">
      <c r="A2" s="9"/>
      <c r="B2" s="5" t="s">
        <v>19</v>
      </c>
    </row>
    <row r="3" spans="1:2" ht="67.5" x14ac:dyDescent="0.55000000000000004">
      <c r="A3" s="4" t="s">
        <v>6</v>
      </c>
      <c r="B3" s="5" t="s">
        <v>53</v>
      </c>
    </row>
    <row r="4" spans="1:2" x14ac:dyDescent="0.55000000000000004">
      <c r="A4" s="4" t="s">
        <v>7</v>
      </c>
      <c r="B4" s="5" t="s">
        <v>14</v>
      </c>
    </row>
    <row r="5" spans="1:2" x14ac:dyDescent="0.55000000000000004">
      <c r="A5" s="4" t="s">
        <v>13</v>
      </c>
      <c r="B5" s="5" t="s">
        <v>15</v>
      </c>
    </row>
    <row r="6" spans="1:2" ht="45" x14ac:dyDescent="0.55000000000000004">
      <c r="A6" s="4" t="s">
        <v>40</v>
      </c>
      <c r="B6" s="5" t="s">
        <v>54</v>
      </c>
    </row>
    <row r="7" spans="1:2" ht="45" x14ac:dyDescent="0.55000000000000004">
      <c r="A7" s="6" t="s">
        <v>8</v>
      </c>
      <c r="B7" s="5" t="s">
        <v>55</v>
      </c>
    </row>
    <row r="8" spans="1:2" ht="45" x14ac:dyDescent="0.55000000000000004">
      <c r="A8" s="6" t="s">
        <v>9</v>
      </c>
      <c r="B8" s="5" t="s">
        <v>16</v>
      </c>
    </row>
    <row r="9" spans="1:2" ht="45" x14ac:dyDescent="0.55000000000000004">
      <c r="A9" s="6" t="s">
        <v>10</v>
      </c>
      <c r="B9" s="5" t="s">
        <v>17</v>
      </c>
    </row>
    <row r="10" spans="1:2" x14ac:dyDescent="0.55000000000000004">
      <c r="A10" s="7" t="s">
        <v>11</v>
      </c>
      <c r="B10" s="5" t="s">
        <v>18</v>
      </c>
    </row>
    <row r="11" spans="1:2" x14ac:dyDescent="0.55000000000000004">
      <c r="A11" s="8" t="s">
        <v>12</v>
      </c>
      <c r="B11" s="5" t="s">
        <v>12</v>
      </c>
    </row>
    <row r="12" spans="1:2" x14ac:dyDescent="0.55000000000000004">
      <c r="B12" s="3"/>
    </row>
    <row r="14" spans="1:2" x14ac:dyDescent="0.55000000000000004">
      <c r="A14" s="1" t="s">
        <v>4</v>
      </c>
    </row>
    <row r="15" spans="1:2" x14ac:dyDescent="0.55000000000000004">
      <c r="A15" s="9">
        <v>2</v>
      </c>
    </row>
    <row r="16" spans="1:2" x14ac:dyDescent="0.55000000000000004">
      <c r="A16" s="9">
        <v>1</v>
      </c>
    </row>
    <row r="17" spans="1:1" x14ac:dyDescent="0.55000000000000004">
      <c r="A17" s="9"/>
    </row>
    <row r="19" spans="1:1" x14ac:dyDescent="0.55000000000000004">
      <c r="A19" s="1" t="s">
        <v>59</v>
      </c>
    </row>
    <row r="20" spans="1:1" x14ac:dyDescent="0.55000000000000004">
      <c r="A20" s="10">
        <v>2</v>
      </c>
    </row>
    <row r="21" spans="1:1" x14ac:dyDescent="0.55000000000000004">
      <c r="A21" s="9">
        <v>3</v>
      </c>
    </row>
    <row r="22" spans="1:1" x14ac:dyDescent="0.55000000000000004">
      <c r="A22" s="9">
        <v>1</v>
      </c>
    </row>
  </sheetData>
  <sheetProtection algorithmName="SHA-512" hashValue="lzUCRfEtFa+wX2Yz68cnAjLL59XHXDOH167UuWDaOdp6gUIl76A/os2ai8g9rX0PB+WpuG80Pl4ltzjCpQtB3Q==" saltValue="9hiLBQtG9aLwb2WWPOQC/A==" spinCount="100000" sheet="1" objects="1" scenarios="1"/>
  <phoneticPr fontId="1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【記載例】申し込み</vt:lpstr>
      <vt:lpstr>【記載例】実績報告</vt:lpstr>
      <vt:lpstr>選択肢一覧（修正しないでください）</vt:lpstr>
      <vt:lpstr>【記載例】実績報告!Print_Area</vt:lpstr>
      <vt:lpstr>【記載例】申し込み!Print_Area</vt:lpstr>
      <vt:lpstr>'選択肢一覧（修正しないでください）'!Print_Area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2023-08-22T06:52:19Z</dcterms:modified>
</cp:coreProperties>
</file>