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lsv\1903000_経営支援課\12_経営支援G\★R7年度\★災害関係(R6.1能登地震)\01_なりわい補助金\8_県の交付要綱・様式\99_HP・公募様式\HPアップ(申請)\★申請様式\2_施設・設備\"/>
    </mc:Choice>
  </mc:AlternateContent>
  <xr:revisionPtr revIDLastSave="0" documentId="13_ncr:1_{DD8871EE-925C-49CE-B505-6132F915D1AF}" xr6:coauthVersionLast="47" xr6:coauthVersionMax="47" xr10:uidLastSave="{00000000-0000-0000-0000-000000000000}"/>
  <bookViews>
    <workbookView xWindow="-120" yWindow="-120" windowWidth="29040" windowHeight="15840" tabRatio="863" xr2:uid="{00000000-000D-0000-FFFF-FFFF00000000}"/>
  </bookViews>
  <sheets>
    <sheet name="(必須)利用状況表" sheetId="6" r:id="rId1"/>
    <sheet name="(該当者のみ)事業費等入力" sheetId="11" r:id="rId2"/>
    <sheet name="(該当者のみ)按分計算書" sheetId="10" r:id="rId3"/>
    <sheet name="(該当者のみ)受取保険金額の按分計算書" sheetId="13" r:id="rId4"/>
  </sheets>
  <definedNames>
    <definedName name="_xlnm.Print_Area" localSheetId="2">'(該当者のみ)按分計算書'!$A$1:$AL$61</definedName>
    <definedName name="_xlnm.Print_Area" localSheetId="1">'(該当者のみ)事業費等入力'!$A$1:$AI$46</definedName>
    <definedName name="_xlnm.Print_Area" localSheetId="3">'(該当者のみ)受取保険金額の按分計算書'!$A$1:$BC$39</definedName>
    <definedName name="_xlnm.Print_Area" localSheetId="0">'(必須)利用状況表'!$B$2:$AT$51</definedName>
    <definedName name="_xlnm.Print_Titles" localSheetId="0">'(必須)利用状況表'!$24:$25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6" l="1"/>
  <c r="A31" i="6"/>
  <c r="A30" i="6"/>
  <c r="A29" i="6"/>
  <c r="A28" i="6"/>
  <c r="A27" i="6"/>
  <c r="A26" i="6"/>
  <c r="AU42" i="6"/>
  <c r="AU41" i="6"/>
  <c r="AU40" i="6"/>
  <c r="AU39" i="6"/>
  <c r="AU38" i="6"/>
  <c r="AU37" i="6"/>
  <c r="AU36" i="6"/>
  <c r="AU35" i="6"/>
  <c r="AU34" i="6"/>
  <c r="AU33" i="6"/>
  <c r="AU32" i="6"/>
  <c r="AU31" i="6"/>
  <c r="AU30" i="6"/>
  <c r="AU29" i="6"/>
  <c r="AU28" i="6"/>
  <c r="AU27" i="6"/>
  <c r="AU26" i="6"/>
  <c r="A42" i="6"/>
  <c r="A41" i="6"/>
  <c r="A40" i="6"/>
  <c r="A39" i="6"/>
  <c r="A38" i="6"/>
  <c r="A37" i="6"/>
  <c r="A36" i="6"/>
  <c r="A35" i="6"/>
  <c r="A34" i="6"/>
  <c r="A33" i="6"/>
  <c r="AS31" i="13" l="1"/>
  <c r="AS15" i="13"/>
  <c r="V45" i="10"/>
  <c r="N45" i="10"/>
  <c r="F45" i="10"/>
  <c r="V44" i="10"/>
  <c r="N44" i="10"/>
  <c r="F44" i="10"/>
  <c r="V19" i="10"/>
  <c r="N19" i="10"/>
  <c r="F19" i="10"/>
  <c r="V18" i="10"/>
  <c r="N18" i="10"/>
  <c r="F18" i="10"/>
  <c r="T28" i="11"/>
  <c r="M28" i="11"/>
  <c r="F28" i="11"/>
  <c r="AA27" i="11"/>
  <c r="AA26" i="11"/>
  <c r="T18" i="11"/>
  <c r="M18" i="11"/>
  <c r="F18" i="11"/>
  <c r="AA17" i="11"/>
  <c r="AA16" i="11"/>
  <c r="AG49" i="6"/>
  <c r="AC49" i="6"/>
  <c r="H35" i="10" s="1"/>
  <c r="Y49" i="6"/>
  <c r="J49" i="6"/>
  <c r="M19" i="6" s="1"/>
  <c r="F49" i="6"/>
  <c r="B49" i="6"/>
  <c r="H7" i="10" s="1"/>
  <c r="AN17" i="6"/>
  <c r="AA28" i="11" l="1"/>
  <c r="N46" i="10"/>
  <c r="AD19" i="10"/>
  <c r="N20" i="10"/>
  <c r="V20" i="10"/>
  <c r="F20" i="10"/>
  <c r="V46" i="10"/>
  <c r="AD18" i="10"/>
  <c r="AD45" i="10"/>
  <c r="AA18" i="11"/>
  <c r="AD44" i="10"/>
  <c r="F46" i="10"/>
  <c r="H34" i="10"/>
  <c r="AP49" i="6"/>
  <c r="H38" i="10" s="1"/>
  <c r="S49" i="6"/>
  <c r="AC19" i="6"/>
  <c r="H8" i="10"/>
  <c r="H36" i="10"/>
  <c r="AG35" i="10" s="1"/>
  <c r="AJ19" i="6"/>
  <c r="AK49" i="6"/>
  <c r="AR19" i="6" s="1"/>
  <c r="F19" i="6"/>
  <c r="H9" i="10"/>
  <c r="N49" i="6"/>
  <c r="U19" i="6" s="1"/>
  <c r="AG8" i="10" l="1"/>
  <c r="AG38" i="10"/>
  <c r="Z53" i="10" s="1"/>
  <c r="AD20" i="10"/>
  <c r="AD46" i="10"/>
  <c r="H11" i="10"/>
  <c r="AG11" i="10" s="1"/>
  <c r="H37" i="10"/>
  <c r="H10" i="10"/>
  <c r="Z27" i="10" l="1"/>
  <c r="AH53" i="10"/>
  <c r="W50" i="10" s="1"/>
  <c r="AH27" i="10"/>
  <c r="W24" i="10" l="1"/>
  <c r="AC57" i="10" s="1"/>
  <c r="J60" i="10" l="1"/>
  <c r="AH60" i="10" l="1"/>
  <c r="Z60" i="10"/>
</calcChain>
</file>

<file path=xl/sharedStrings.xml><?xml version="1.0" encoding="utf-8"?>
<sst xmlns="http://schemas.openxmlformats.org/spreadsheetml/2006/main" count="354" uniqueCount="142">
  <si>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</si>
  <si>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</si>
  <si>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</si>
  <si>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</si>
  <si>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</si>
  <si>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</si>
  <si>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</si>
  <si>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</si>
  <si>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</si>
  <si>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</si>
  <si>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</si>
  <si>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</si>
  <si>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</si>
  <si>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</si>
  <si>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</si>
  <si>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</si>
  <si>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</si>
  <si>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</si>
  <si>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</si>
  <si>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</si>
  <si>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</si>
  <si>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</si>
  <si>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</si>
  <si>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</si>
  <si>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</si>
  <si>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</si>
  <si>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</si>
  <si>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</si>
  <si>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</si>
  <si>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</si>
  <si>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</si>
  <si>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</si>
  <si>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</si>
  <si>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</si>
  <si>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</si>
  <si>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</si>
  <si>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</si>
  <si>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</si>
  <si>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</si>
  <si>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</si>
  <si>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</si>
  <si>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</si>
  <si>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</si>
  <si>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</si>
  <si>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</si>
  <si>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</si>
  <si>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</si>
  <si>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</si>
  <si>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</si>
  <si>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</si>
  <si>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</si>
  <si>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</si>
  <si>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</si>
  <si>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</si>
  <si>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</si>
  <si>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</si>
  <si>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</si>
  <si>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事業費等入力シート</t>
    <rPh sb="0" eb="2">
      <t>ジギョウ</t>
    </rPh>
    <rPh sb="2" eb="3">
      <t>ヒ</t>
    </rPh>
    <rPh sb="3" eb="4">
      <t>トウ</t>
    </rPh>
    <rPh sb="4" eb="6">
      <t>ニュウリョク</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</si>
  <si>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</si>
  <si>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</si>
  <si>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</si>
  <si>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</si>
  <si>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</si>
  <si>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</si>
  <si>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</si>
  <si>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</si>
  <si>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</si>
  <si>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</si>
  <si>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</si>
  <si>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</si>
  <si>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※上記内訳</t>
    <rPh sb="1" eb="3">
      <t>ジョウキ</t>
    </rPh>
    <rPh sb="3" eb="5">
      <t>ウチワケ</t>
    </rPh>
    <phoneticPr fontId="3"/>
  </si>
  <si>
    <t>＝</t>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</si>
  <si>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</si>
  <si>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</si>
  <si>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</si>
  <si>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</si>
  <si>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</si>
  <si>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</si>
  <si>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</si>
  <si>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</si>
  <si>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(2) 施設ごとの受取保険金額の内訳がない場合</t>
    <rPh sb="4" eb="6">
      <t>シセツ</t>
    </rPh>
    <rPh sb="16" eb="18">
      <t>ウチワケ</t>
    </rPh>
    <rPh sb="21" eb="23">
      <t>バアイ</t>
    </rPh>
    <phoneticPr fontId="3"/>
  </si>
  <si>
    <t>＝</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</si>
  <si>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</si>
  <si>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</si>
  <si>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</si>
  <si>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</si>
  <si>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</si>
  <si>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</si>
  <si>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ｂ／（ｂ＋ｃ）</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</si>
  <si>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</si>
  <si>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</si>
  <si>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</si>
  <si>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</si>
  <si>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</si>
  <si>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</si>
  <si>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</si>
  <si>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</si>
  <si>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</si>
  <si>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</si>
  <si>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</si>
  <si>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</si>
  <si>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</si>
  <si>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</si>
  <si>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　按分が必要な施設について保険金の受領がある場合、当該保険金も按分が必要となります。</t>
  </si>
  <si>
    <t>従前施設（被災当時の施設）の利用状況</t>
    <rPh sb="0" eb="2">
      <t>ジュウゼン</t>
    </rPh>
    <rPh sb="2" eb="4">
      <t>シセツ</t>
    </rPh>
    <rPh sb="14" eb="16">
      <t>リヨウ</t>
    </rPh>
    <rPh sb="16" eb="18">
      <t>ジョウキョウ</t>
    </rPh>
    <phoneticPr fontId="3"/>
  </si>
  <si>
    <t>事業用面積の内、
対象外となる面積</t>
    <rPh sb="0" eb="3">
      <t>ジギョウヨウ</t>
    </rPh>
    <rPh sb="3" eb="5">
      <t>メンセキ</t>
    </rPh>
    <rPh sb="6" eb="7">
      <t>ウチ</t>
    </rPh>
    <rPh sb="9" eb="12">
      <t>タイショウガイ</t>
    </rPh>
    <rPh sb="15" eb="17">
      <t>メンセキ</t>
    </rPh>
    <phoneticPr fontId="3"/>
  </si>
  <si>
    <t>※</t>
    <phoneticPr fontId="3"/>
  </si>
  <si>
    <t>（手順1）</t>
    <rPh sb="1" eb="3">
      <t>テジュン</t>
    </rPh>
    <phoneticPr fontId="3"/>
  </si>
  <si>
    <t>従前施設（従前設備）の原状回復費用の見積金額（税抜）を事業用経費、対象外経費、全体影響事業費に区分する。</t>
    <phoneticPr fontId="3"/>
  </si>
  <si>
    <t>（手順2）</t>
    <rPh sb="1" eb="3">
      <t>テジュン</t>
    </rPh>
    <phoneticPr fontId="3"/>
  </si>
  <si>
    <t>実際に行う施設（設備）の工事費用の見積金額（税抜）を事業用経費、対象外経費、全体影響事業費に区分する。</t>
    <phoneticPr fontId="3"/>
  </si>
  <si>
    <r>
      <t>※上段の原状回復費用の見積金額（税抜）は、</t>
    </r>
    <r>
      <rPr>
        <b/>
        <sz val="12"/>
        <color rgb="FFC00000"/>
        <rFont val="ＭＳ Ｐゴシック"/>
        <family val="3"/>
        <charset val="128"/>
        <scheme val="minor"/>
      </rPr>
      <t>実際に行う工事とは別に、</t>
    </r>
    <rPh sb="1" eb="3">
      <t>ジョウダン</t>
    </rPh>
    <rPh sb="4" eb="10">
      <t>ゲンジョウカイフクヒヨウ</t>
    </rPh>
    <rPh sb="11" eb="13">
      <t>ミツ</t>
    </rPh>
    <rPh sb="13" eb="15">
      <t>キンガク</t>
    </rPh>
    <rPh sb="16" eb="18">
      <t>ゼイヌキ</t>
    </rPh>
    <rPh sb="21" eb="23">
      <t>ジッサイ</t>
    </rPh>
    <rPh sb="24" eb="25">
      <t>オコナ</t>
    </rPh>
    <rPh sb="26" eb="28">
      <t>コウジ</t>
    </rPh>
    <rPh sb="30" eb="31">
      <t>ベツ</t>
    </rPh>
    <phoneticPr fontId="3"/>
  </si>
  <si>
    <r>
      <t>※実際に行う工事の見積金額のみを取得している場合は、</t>
    </r>
    <r>
      <rPr>
        <b/>
        <sz val="12"/>
        <color rgb="FF00B050"/>
        <rFont val="ＭＳ Ｐゴシック"/>
        <family val="3"/>
        <charset val="128"/>
        <scheme val="minor"/>
      </rPr>
      <t>上段は空欄</t>
    </r>
    <r>
      <rPr>
        <b/>
        <sz val="12"/>
        <color theme="1"/>
        <rFont val="ＭＳ Ｐゴシック"/>
        <family val="3"/>
        <charset val="128"/>
        <scheme val="minor"/>
      </rPr>
      <t>で結構です</t>
    </r>
    <rPh sb="1" eb="3">
      <t>ジッサイ</t>
    </rPh>
    <rPh sb="4" eb="5">
      <t>オコナ</t>
    </rPh>
    <rPh sb="6" eb="8">
      <t>コウジ</t>
    </rPh>
    <rPh sb="9" eb="11">
      <t>ミツ</t>
    </rPh>
    <rPh sb="11" eb="13">
      <t>キンガク</t>
    </rPh>
    <rPh sb="16" eb="18">
      <t>シュトク</t>
    </rPh>
    <rPh sb="22" eb="24">
      <t>バアイ</t>
    </rPh>
    <rPh sb="26" eb="28">
      <t>ジョウダン</t>
    </rPh>
    <rPh sb="29" eb="31">
      <t>クウラン</t>
    </rPh>
    <rPh sb="32" eb="34">
      <t>ケッコウ</t>
    </rPh>
    <phoneticPr fontId="3"/>
  </si>
  <si>
    <r>
      <t>※</t>
    </r>
    <r>
      <rPr>
        <b/>
        <sz val="12"/>
        <color rgb="FF00B050"/>
        <rFont val="ＭＳ Ｐゴシック"/>
        <family val="3"/>
        <charset val="128"/>
        <scheme val="minor"/>
      </rPr>
      <t>按分計算が発生しない場合、作成不要</t>
    </r>
    <r>
      <rPr>
        <b/>
        <sz val="12"/>
        <color theme="1"/>
        <rFont val="ＭＳ Ｐゴシック"/>
        <family val="3"/>
        <charset val="128"/>
        <scheme val="minor"/>
      </rPr>
      <t>です（下記参照）</t>
    </r>
    <rPh sb="1" eb="3">
      <t>アンブン</t>
    </rPh>
    <rPh sb="3" eb="5">
      <t>ケイサン</t>
    </rPh>
    <rPh sb="6" eb="8">
      <t>ハッセイ</t>
    </rPh>
    <rPh sb="11" eb="13">
      <t>バアイ</t>
    </rPh>
    <rPh sb="14" eb="16">
      <t>サクセイ</t>
    </rPh>
    <rPh sb="16" eb="18">
      <t>フヨウ</t>
    </rPh>
    <rPh sb="21" eb="23">
      <t>カキ</t>
    </rPh>
    <rPh sb="23" eb="25">
      <t>サンショウ</t>
    </rPh>
    <phoneticPr fontId="3"/>
  </si>
  <si>
    <r>
      <t>　別シート「按分計算書」にて「R：事業用面積割合・S対象外店舗面積減額割合が</t>
    </r>
    <r>
      <rPr>
        <b/>
        <sz val="11"/>
        <color rgb="FF00B050"/>
        <rFont val="ＭＳ Ｐゴシック"/>
        <family val="3"/>
        <charset val="128"/>
        <scheme val="minor"/>
      </rPr>
      <t>100％</t>
    </r>
    <r>
      <rPr>
        <b/>
        <sz val="11"/>
        <color theme="1"/>
        <rFont val="ＭＳ Ｐゴシック"/>
        <family val="3"/>
        <charset val="128"/>
        <scheme val="minor"/>
      </rPr>
      <t>」</t>
    </r>
    <rPh sb="1" eb="2">
      <t>ベツ</t>
    </rPh>
    <rPh sb="6" eb="11">
      <t>アンブンケイサンショ</t>
    </rPh>
    <rPh sb="17" eb="22">
      <t>ジギョウヨウメンセキ</t>
    </rPh>
    <rPh sb="22" eb="24">
      <t>ワリアイ</t>
    </rPh>
    <rPh sb="26" eb="29">
      <t>タイショウガイ</t>
    </rPh>
    <rPh sb="29" eb="31">
      <t>テンポ</t>
    </rPh>
    <rPh sb="31" eb="33">
      <t>メンセキ</t>
    </rPh>
    <rPh sb="33" eb="35">
      <t>ゲンガク</t>
    </rPh>
    <rPh sb="35" eb="37">
      <t>ワリアイ</t>
    </rPh>
    <phoneticPr fontId="3"/>
  </si>
  <si>
    <t>各事業費について</t>
    <rPh sb="0" eb="1">
      <t>カク</t>
    </rPh>
    <rPh sb="1" eb="4">
      <t>ジギョウヒ</t>
    </rPh>
    <phoneticPr fontId="3"/>
  </si>
  <si>
    <t>事業用途のみの事業費（ア）</t>
    <phoneticPr fontId="3"/>
  </si>
  <si>
    <t>非事業用途のみの事業費（イ）</t>
    <phoneticPr fontId="3"/>
  </si>
  <si>
    <t>全体影響事業費（ウ）</t>
    <phoneticPr fontId="3"/>
  </si>
  <si>
    <t>〔上段〕</t>
    <rPh sb="1" eb="3">
      <t>ジョウダン</t>
    </rPh>
    <phoneticPr fontId="3"/>
  </si>
  <si>
    <t>〔下段〕</t>
    <rPh sb="1" eb="2">
      <t>シタ</t>
    </rPh>
    <phoneticPr fontId="3"/>
  </si>
  <si>
    <t>利用状況表において、事業用に区分した部分の工事費（事業用面積の内、対象外となる面積も含む）</t>
    <rPh sb="0" eb="5">
      <t>リヨウジョウキョウヒョウ</t>
    </rPh>
    <rPh sb="10" eb="13">
      <t>ジギョウヨウ</t>
    </rPh>
    <rPh sb="14" eb="16">
      <t>クブン</t>
    </rPh>
    <rPh sb="18" eb="20">
      <t>ブブン</t>
    </rPh>
    <rPh sb="21" eb="24">
      <t>コウジヒ</t>
    </rPh>
    <rPh sb="42" eb="43">
      <t>フク</t>
    </rPh>
    <phoneticPr fontId="3"/>
  </si>
  <si>
    <t>利用状況表において、非事業用に区分した部分の工事費</t>
    <rPh sb="0" eb="5">
      <t>リヨウジョウキョウヒョウ</t>
    </rPh>
    <rPh sb="10" eb="14">
      <t>ヒジギョウヨウ</t>
    </rPh>
    <rPh sb="15" eb="17">
      <t>クブン</t>
    </rPh>
    <rPh sb="19" eb="21">
      <t>ブブン</t>
    </rPh>
    <rPh sb="22" eb="25">
      <t>コウジヒ</t>
    </rPh>
    <phoneticPr fontId="3"/>
  </si>
  <si>
    <t>「事業費等入力シート」及び「按分計算書」は、見積書一覧表に記載のある按分が必要な全ての
  項目について別途作成が必要となります。</t>
    <phoneticPr fontId="3"/>
  </si>
  <si>
    <t>※補助対象経費②に</t>
    <rPh sb="1" eb="3">
      <t>ホジョ</t>
    </rPh>
    <rPh sb="3" eb="5">
      <t>タイショウ</t>
    </rPh>
    <rPh sb="5" eb="7">
      <t>ケイヒ</t>
    </rPh>
    <phoneticPr fontId="3"/>
  </si>
  <si>
    <t>ついて、補助事業計画書</t>
    <rPh sb="4" eb="6">
      <t>ホジョ</t>
    </rPh>
    <rPh sb="6" eb="8">
      <t>ジギョウ</t>
    </rPh>
    <rPh sb="8" eb="11">
      <t>ケイカクショ</t>
    </rPh>
    <phoneticPr fontId="3"/>
  </si>
  <si>
    <t>「５復旧整備の内容」を参照</t>
    <phoneticPr fontId="3"/>
  </si>
  <si>
    <t>受取保険金額の合計を補助対象経費②により按分した額</t>
    <rPh sb="7" eb="9">
      <t>ゴウケイ</t>
    </rPh>
    <rPh sb="10" eb="12">
      <t>ホジョ</t>
    </rPh>
    <rPh sb="12" eb="14">
      <t>タイショウ</t>
    </rPh>
    <rPh sb="14" eb="16">
      <t>ケイヒ</t>
    </rPh>
    <rPh sb="20" eb="22">
      <t>アンブン</t>
    </rPh>
    <rPh sb="24" eb="25">
      <t>ガク</t>
    </rPh>
    <phoneticPr fontId="3"/>
  </si>
  <si>
    <t>受取保険金額の按分計算書</t>
    <rPh sb="9" eb="12">
      <t>ケイサンショ</t>
    </rPh>
    <phoneticPr fontId="3"/>
  </si>
  <si>
    <t>上記（ア）（イ）のどちらにも区分できない工事費（施設の躯体、屋根、外壁など）</t>
    <rPh sb="0" eb="2">
      <t>ジョウキ</t>
    </rPh>
    <rPh sb="14" eb="16">
      <t>クブン</t>
    </rPh>
    <rPh sb="20" eb="23">
      <t>コウジヒ</t>
    </rPh>
    <rPh sb="24" eb="26">
      <t>シセツ</t>
    </rPh>
    <rPh sb="27" eb="29">
      <t>クタイ</t>
    </rPh>
    <rPh sb="30" eb="32">
      <t>ヤネ</t>
    </rPh>
    <rPh sb="33" eb="35">
      <t>ガイヘキ</t>
    </rPh>
    <phoneticPr fontId="3"/>
  </si>
  <si>
    <t>※按分計算書の事業用面積b</t>
    <phoneticPr fontId="3"/>
  </si>
  <si>
    <t>※按分計算書の非事業用面積ｃ</t>
    <rPh sb="7" eb="8">
      <t>ヒ</t>
    </rPh>
    <phoneticPr fontId="3"/>
  </si>
  <si>
    <t>※按分計算書の事業用面積ｂ</t>
    <phoneticPr fontId="3"/>
  </si>
  <si>
    <t>×</t>
  </si>
  <si>
    <t>按分計算書</t>
    <rPh sb="0" eb="2">
      <t>アンブン</t>
    </rPh>
    <rPh sb="2" eb="5">
      <t>ケイサンショ</t>
    </rPh>
    <phoneticPr fontId="3"/>
  </si>
  <si>
    <t>（手順5）補助対象外経費を除外した実際に行う施設の工事費用の見積金額（税抜）を事業用経費、非事業用経費、全体影響事業費に区分する。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コウジ</t>
    </rPh>
    <rPh sb="27" eb="29">
      <t>ヒヨウ</t>
    </rPh>
    <rPh sb="30" eb="32">
      <t>ミツモリ</t>
    </rPh>
    <rPh sb="32" eb="34">
      <t>キンガク</t>
    </rPh>
    <rPh sb="35" eb="37">
      <t>ゼイヌキ</t>
    </rPh>
    <rPh sb="39" eb="42">
      <t>ジギョウヨウ</t>
    </rPh>
    <rPh sb="42" eb="44">
      <t>ケイヒ</t>
    </rPh>
    <rPh sb="45" eb="46">
      <t>ヒ</t>
    </rPh>
    <rPh sb="46" eb="49">
      <t>ジギョウヨウ</t>
    </rPh>
    <rPh sb="49" eb="51">
      <t>ケイヒ</t>
    </rPh>
    <rPh sb="52" eb="54">
      <t>ゼンタイ</t>
    </rPh>
    <rPh sb="54" eb="56">
      <t>エイキョウ</t>
    </rPh>
    <rPh sb="56" eb="59">
      <t>ジギョウヒ</t>
    </rPh>
    <rPh sb="60" eb="62">
      <t>クブン</t>
    </rPh>
    <phoneticPr fontId="3"/>
  </si>
  <si>
    <t>●原状回復費用と実際に行う工事費用を記載</t>
    <rPh sb="1" eb="3">
      <t>ゲンジョウ</t>
    </rPh>
    <rPh sb="3" eb="5">
      <t>カイフク</t>
    </rPh>
    <rPh sb="5" eb="7">
      <t>ヒヨウ</t>
    </rPh>
    <rPh sb="8" eb="10">
      <t>ジッサイ</t>
    </rPh>
    <rPh sb="11" eb="12">
      <t>オコナ</t>
    </rPh>
    <rPh sb="13" eb="15">
      <t>コウジ</t>
    </rPh>
    <rPh sb="15" eb="17">
      <t>ヒヨウ</t>
    </rPh>
    <rPh sb="18" eb="20">
      <t>キサイ</t>
    </rPh>
    <phoneticPr fontId="3"/>
  </si>
  <si>
    <r>
      <t xml:space="preserve">　 </t>
    </r>
    <r>
      <rPr>
        <b/>
        <sz val="12"/>
        <color rgb="FFC00000"/>
        <rFont val="ＭＳ Ｐゴシック"/>
        <family val="3"/>
        <charset val="128"/>
        <scheme val="minor"/>
      </rPr>
      <t>見積を取得した場合に記入</t>
    </r>
    <r>
      <rPr>
        <b/>
        <sz val="12"/>
        <color theme="1"/>
        <rFont val="ＭＳ Ｐゴシック"/>
        <family val="3"/>
        <charset val="128"/>
        <scheme val="minor"/>
      </rPr>
      <t>してください　⇒　</t>
    </r>
    <r>
      <rPr>
        <b/>
        <sz val="12"/>
        <color rgb="FFC00000"/>
        <rFont val="ＭＳ Ｐゴシック"/>
        <family val="3"/>
        <charset val="128"/>
        <scheme val="minor"/>
      </rPr>
      <t>原状回復と異なる復旧を行う場合</t>
    </r>
    <rPh sb="2" eb="4">
      <t>ミツモリ</t>
    </rPh>
    <rPh sb="5" eb="7">
      <t>シュトク</t>
    </rPh>
    <rPh sb="9" eb="11">
      <t>バアイ</t>
    </rPh>
    <rPh sb="12" eb="14">
      <t>キニュウ</t>
    </rPh>
    <rPh sb="23" eb="27">
      <t>ゲンジョウカイフク</t>
    </rPh>
    <rPh sb="28" eb="29">
      <t>コト</t>
    </rPh>
    <rPh sb="31" eb="33">
      <t>フッキュウ</t>
    </rPh>
    <rPh sb="34" eb="35">
      <t>オコナ</t>
    </rPh>
    <rPh sb="36" eb="38">
      <t>バアイ</t>
    </rPh>
    <phoneticPr fontId="3"/>
  </si>
  <si>
    <r>
      <t>⇒　</t>
    </r>
    <r>
      <rPr>
        <b/>
        <sz val="12"/>
        <color rgb="FFC00000"/>
        <rFont val="ＭＳ Ｐゴシック"/>
        <family val="3"/>
        <charset val="128"/>
        <scheme val="minor"/>
      </rPr>
      <t>原状回復＝実際に行う工事の場合</t>
    </r>
    <rPh sb="2" eb="4">
      <t>ゲンジョウ</t>
    </rPh>
    <rPh sb="4" eb="6">
      <t>カイフク</t>
    </rPh>
    <rPh sb="7" eb="9">
      <t>ジッサイ</t>
    </rPh>
    <rPh sb="10" eb="11">
      <t>オコナ</t>
    </rPh>
    <rPh sb="12" eb="14">
      <t>コウジ</t>
    </rPh>
    <rPh sb="15" eb="17">
      <t>バアイ</t>
    </rPh>
    <phoneticPr fontId="3"/>
  </si>
  <si>
    <t>被災当時の施設の概要</t>
    <rPh sb="0" eb="2">
      <t>ヒサイ</t>
    </rPh>
    <rPh sb="2" eb="4">
      <t>トウジ</t>
    </rPh>
    <rPh sb="5" eb="7">
      <t>シセツ</t>
    </rPh>
    <rPh sb="8" eb="10">
      <t>ガイヨウ</t>
    </rPh>
    <phoneticPr fontId="3"/>
  </si>
  <si>
    <t>→ 被災当時の施設 および 復旧後の施設 いずれも事業用で対象外面積がない場合を指します</t>
    <rPh sb="2" eb="4">
      <t>ヒサイ</t>
    </rPh>
    <rPh sb="4" eb="6">
      <t>トウジ</t>
    </rPh>
    <rPh sb="7" eb="9">
      <t>シセツ</t>
    </rPh>
    <rPh sb="14" eb="17">
      <t>フッキュウゴ</t>
    </rPh>
    <rPh sb="18" eb="20">
      <t>シセツ</t>
    </rPh>
    <rPh sb="25" eb="28">
      <t>ジギョウヨウ</t>
    </rPh>
    <rPh sb="29" eb="32">
      <t>タイショウガイ</t>
    </rPh>
    <rPh sb="32" eb="34">
      <t>メンセキ</t>
    </rPh>
    <rPh sb="37" eb="39">
      <t>バアイ</t>
    </rPh>
    <rPh sb="40" eb="41">
      <t>サ</t>
    </rPh>
    <phoneticPr fontId="3"/>
  </si>
  <si>
    <t>※面積は、小数点以下第３位以下を四捨五入して入力してください。</t>
    <rPh sb="1" eb="3">
      <t>メンセキ</t>
    </rPh>
    <rPh sb="5" eb="8">
      <t>ショウスウテン</t>
    </rPh>
    <rPh sb="8" eb="10">
      <t>イカ</t>
    </rPh>
    <rPh sb="10" eb="11">
      <t>ダイ</t>
    </rPh>
    <rPh sb="12" eb="13">
      <t>イ</t>
    </rPh>
    <rPh sb="13" eb="15">
      <t>イカ</t>
    </rPh>
    <rPh sb="16" eb="20">
      <t>シシャゴニュウ</t>
    </rPh>
    <rPh sb="22" eb="24">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</si>
</sst>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_);[Red]\(#,##0.00\)"/>
    <numFmt numFmtId="179" formatCode="#,##0_ "/>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
      <b/>
      <sz val="12"/>
      <color theme="1"/>
      <name val="ＭＳ Ｐゴシック"/>
      <family val="3"/>
      <charset val="128"/>
      <scheme val="minor"/>
    </font>
    <font>
      <b/>
      <sz val="12"/>
      <color rgb="FF00B050"/>
      <name val="ＭＳ Ｐゴシック"/>
      <family val="3"/>
      <charset val="128"/>
      <scheme val="minor"/>
    </font>
    <font>
      <sz val="12"/>
      <color theme="1"/>
      <name val="ＭＳ Ｐゴシック"/>
      <family val="3"/>
      <charset val="128"/>
      <scheme val="minor"/>
    </font>
    <font>
      <b/>
      <sz val="12"/>
      <color rgb="FFC00000"/>
      <name val="ＭＳ Ｐゴシック"/>
      <family val="3"/>
      <charset val="128"/>
      <scheme val="minor"/>
    </font>
    <font>
      <b/>
      <sz val="11"/>
      <color rgb="FF00B050"/>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285">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shrinkToFit="1"/>
    </xf>
    <xf numFmtId="0" fontId="10" fillId="0" borderId="0" xfId="0" applyFont="1" applyAlignment="1">
      <alignment horizontal="center" vertical="center" textRotation="255"/>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Alignment="1">
      <alignment horizontal="lef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16" fillId="0" borderId="0" xfId="0" applyFont="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lignment vertical="center"/>
    </xf>
    <xf numFmtId="0" fontId="0" fillId="0" borderId="16" xfId="0" applyBorder="1" applyAlignment="1">
      <alignment horizontal="center" vertical="center"/>
    </xf>
    <xf numFmtId="3" fontId="14" fillId="0" borderId="16" xfId="0" applyNumberFormat="1" applyFont="1" applyBorder="1">
      <alignment vertical="center"/>
    </xf>
    <xf numFmtId="0" fontId="18" fillId="0" borderId="0" xfId="0" applyFont="1">
      <alignment vertical="center"/>
    </xf>
    <xf numFmtId="0" fontId="15" fillId="0" borderId="4" xfId="0" applyFont="1" applyBorder="1">
      <alignment vertical="center"/>
    </xf>
    <xf numFmtId="0" fontId="15" fillId="0" borderId="9" xfId="0" applyFont="1" applyBorder="1">
      <alignment vertical="center"/>
    </xf>
    <xf numFmtId="0" fontId="18" fillId="0" borderId="12" xfId="0" applyFont="1" applyBorder="1">
      <alignment vertical="center"/>
    </xf>
    <xf numFmtId="0" fontId="13" fillId="0" borderId="0" xfId="0" applyFont="1" applyAlignment="1">
      <alignment vertical="center" shrinkToFit="1"/>
    </xf>
    <xf numFmtId="0" fontId="18" fillId="0" borderId="0" xfId="0" applyFont="1" applyAlignment="1">
      <alignment vertical="top" wrapText="1"/>
    </xf>
    <xf numFmtId="0" fontId="0" fillId="0" borderId="25" xfId="0" applyBorder="1">
      <alignment vertical="center"/>
    </xf>
    <xf numFmtId="0" fontId="15" fillId="0" borderId="0" xfId="0" applyFont="1">
      <alignment vertical="center"/>
    </xf>
    <xf numFmtId="177" fontId="15" fillId="0" borderId="0" xfId="0" applyNumberFormat="1" applyFont="1">
      <alignment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0" fillId="0" borderId="0" xfId="0" applyAlignment="1">
      <alignment horizontal="left" vertical="top" wrapText="1"/>
    </xf>
    <xf numFmtId="0" fontId="13" fillId="0" borderId="0" xfId="0" applyFont="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lignmen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30" fillId="0" borderId="0" xfId="0" applyFont="1">
      <alignment vertical="center"/>
    </xf>
    <xf numFmtId="3" fontId="15" fillId="0" borderId="0" xfId="0" applyNumberFormat="1" applyFont="1">
      <alignment vertical="center"/>
    </xf>
    <xf numFmtId="0" fontId="0" fillId="0" borderId="12" xfId="0" applyBorder="1" applyAlignment="1">
      <alignment horizontal="center" vertical="center"/>
    </xf>
    <xf numFmtId="3" fontId="15" fillId="0" borderId="12" xfId="0" applyNumberFormat="1" applyFont="1" applyBorder="1">
      <alignment vertical="center"/>
    </xf>
    <xf numFmtId="0" fontId="15" fillId="0" borderId="12" xfId="0" applyFont="1" applyBorder="1">
      <alignment vertical="center"/>
    </xf>
    <xf numFmtId="0" fontId="0" fillId="0" borderId="14" xfId="0" applyBorder="1" applyAlignment="1">
      <alignment horizontal="left" vertical="center" indent="1"/>
    </xf>
    <xf numFmtId="0" fontId="0" fillId="0" borderId="35" xfId="0" applyBorder="1">
      <alignment vertical="center"/>
    </xf>
    <xf numFmtId="0" fontId="0" fillId="0" borderId="36" xfId="0" applyBorder="1" applyAlignment="1">
      <alignment horizontal="center" vertical="center"/>
    </xf>
    <xf numFmtId="3" fontId="15" fillId="0" borderId="36" xfId="0" applyNumberFormat="1" applyFont="1" applyBorder="1">
      <alignment vertical="center"/>
    </xf>
    <xf numFmtId="0" fontId="15" fillId="0" borderId="36" xfId="0" applyFont="1"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horizontal="center" vertical="center"/>
    </xf>
    <xf numFmtId="0" fontId="0" fillId="0" borderId="39" xfId="0" applyBorder="1">
      <alignment vertical="center"/>
    </xf>
    <xf numFmtId="0" fontId="0" fillId="0" borderId="38"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30" fillId="0" borderId="45" xfId="0" applyFont="1" applyBorder="1" applyAlignment="1">
      <alignment horizontal="left" vertical="center"/>
    </xf>
    <xf numFmtId="0" fontId="32" fillId="0" borderId="46" xfId="0" applyFont="1" applyBorder="1" applyAlignment="1">
      <alignment horizontal="left" vertical="center"/>
    </xf>
    <xf numFmtId="0" fontId="0" fillId="0" borderId="46" xfId="0" applyBorder="1" applyAlignment="1">
      <alignment horizontal="left" vertical="center"/>
    </xf>
    <xf numFmtId="0" fontId="30" fillId="0" borderId="46" xfId="0" applyFont="1" applyBorder="1" applyAlignment="1">
      <alignment horizontal="left" vertical="center"/>
    </xf>
    <xf numFmtId="0" fontId="30" fillId="0" borderId="47" xfId="0" applyFont="1" applyBorder="1">
      <alignment vertical="center"/>
    </xf>
    <xf numFmtId="0" fontId="30" fillId="0" borderId="49" xfId="0" applyFont="1" applyBorder="1">
      <alignment vertical="center"/>
    </xf>
    <xf numFmtId="0" fontId="30" fillId="0" borderId="50" xfId="0" applyFont="1" applyBorder="1">
      <alignment vertical="center"/>
    </xf>
    <xf numFmtId="0" fontId="0" fillId="0" borderId="48" xfId="0" applyBorder="1" applyAlignment="1">
      <alignment horizontal="left" vertical="center"/>
    </xf>
    <xf numFmtId="0" fontId="30" fillId="0" borderId="49" xfId="0" applyFont="1" applyBorder="1" applyAlignment="1">
      <alignment horizontal="left"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7" fontId="6" fillId="0" borderId="1" xfId="0" applyNumberFormat="1" applyFont="1" applyBorder="1" applyAlignment="1">
      <alignment horizontal="right" vertical="center"/>
    </xf>
    <xf numFmtId="57" fontId="10" fillId="0" borderId="5" xfId="0" applyNumberFormat="1" applyFont="1" applyBorder="1" applyAlignment="1">
      <alignment horizontal="center" vertical="center"/>
    </xf>
    <xf numFmtId="0" fontId="10" fillId="0" borderId="11" xfId="0" applyFont="1" applyBorder="1" applyAlignment="1">
      <alignment horizontal="center" vertical="center"/>
    </xf>
    <xf numFmtId="0" fontId="0" fillId="0" borderId="4" xfId="0" applyBorder="1" applyAlignment="1">
      <alignment horizontal="center" vertical="center"/>
    </xf>
    <xf numFmtId="178" fontId="23" fillId="3" borderId="1" xfId="0" applyNumberFormat="1" applyFont="1" applyFill="1" applyBorder="1">
      <alignment vertical="center"/>
    </xf>
    <xf numFmtId="176" fontId="23" fillId="3" borderId="1" xfId="0" applyNumberFormat="1" applyFont="1" applyFill="1" applyBorder="1">
      <alignment vertical="center"/>
    </xf>
    <xf numFmtId="0" fontId="10" fillId="2" borderId="1" xfId="0" applyFont="1" applyFill="1" applyBorder="1" applyAlignment="1">
      <alignment horizontal="center" vertical="center"/>
    </xf>
    <xf numFmtId="0" fontId="23" fillId="0" borderId="1" xfId="0" applyFont="1" applyBorder="1" applyAlignment="1">
      <alignment horizontal="left" vertical="center"/>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wrapText="1"/>
    </xf>
    <xf numFmtId="177" fontId="23" fillId="0" borderId="1" xfId="0" applyNumberFormat="1" applyFont="1" applyBorder="1">
      <alignment vertical="center"/>
    </xf>
    <xf numFmtId="0" fontId="6" fillId="0" borderId="1" xfId="0" applyFont="1" applyBorder="1" applyAlignment="1">
      <alignment horizontal="center" vertical="center" textRotation="255"/>
    </xf>
    <xf numFmtId="0" fontId="24" fillId="0" borderId="1" xfId="0" applyFont="1" applyBorder="1" applyAlignment="1">
      <alignment horizontal="center" vertical="center"/>
    </xf>
    <xf numFmtId="0" fontId="10" fillId="0" borderId="1" xfId="0" applyFont="1" applyBorder="1" applyAlignment="1">
      <alignment horizontal="center" vertical="center" textRotation="255"/>
    </xf>
    <xf numFmtId="0" fontId="23" fillId="0" borderId="1" xfId="0" applyFont="1" applyBorder="1" applyAlignment="1">
      <alignment horizontal="center" vertical="center"/>
    </xf>
    <xf numFmtId="0" fontId="10" fillId="2" borderId="1" xfId="0" applyFont="1" applyFill="1" applyBorder="1" applyAlignment="1">
      <alignment horizontal="center" vertical="center" shrinkToFit="1"/>
    </xf>
    <xf numFmtId="0" fontId="24" fillId="0" borderId="8" xfId="0" applyFont="1" applyBorder="1" applyAlignment="1">
      <alignment horizontal="left" vertical="center"/>
    </xf>
    <xf numFmtId="0" fontId="24" fillId="0" borderId="3" xfId="0" applyFont="1" applyBorder="1" applyAlignment="1">
      <alignment horizontal="left" vertical="center"/>
    </xf>
    <xf numFmtId="0" fontId="24" fillId="0" borderId="9"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10" xfId="0" applyFont="1" applyBorder="1" applyAlignment="1">
      <alignment horizontal="left" vertical="center"/>
    </xf>
    <xf numFmtId="177" fontId="23" fillId="3" borderId="1" xfId="0" applyNumberFormat="1" applyFont="1" applyFill="1" applyBorder="1">
      <alignment vertical="center"/>
    </xf>
    <xf numFmtId="0" fontId="10" fillId="0" borderId="2" xfId="0" applyFont="1" applyBorder="1" applyAlignment="1">
      <alignment horizontal="center"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shrinkToFit="1"/>
    </xf>
    <xf numFmtId="177" fontId="24" fillId="3" borderId="1" xfId="0" applyNumberFormat="1" applyFont="1" applyFill="1" applyBorder="1">
      <alignment vertical="center"/>
    </xf>
    <xf numFmtId="0" fontId="11"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xf>
    <xf numFmtId="0" fontId="0" fillId="0" borderId="9" xfId="0"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horizontal="left" vertical="top" wrapText="1"/>
    </xf>
    <xf numFmtId="0" fontId="19" fillId="0" borderId="6" xfId="0" applyFont="1" applyBorder="1" applyAlignment="1">
      <alignment horizontal="left" vertical="center" shrinkToFit="1"/>
    </xf>
    <xf numFmtId="0" fontId="0" fillId="0" borderId="0" xfId="0" applyAlignment="1">
      <alignment horizontal="left" vertical="center" indent="1" shrinkToFit="1"/>
    </xf>
    <xf numFmtId="0" fontId="0" fillId="2" borderId="22" xfId="0" applyFill="1" applyBorder="1" applyAlignment="1">
      <alignment horizontal="center" vertical="center"/>
    </xf>
    <xf numFmtId="3" fontId="15" fillId="0" borderId="22" xfId="0" applyNumberFormat="1" applyFont="1" applyBorder="1">
      <alignment vertical="center"/>
    </xf>
    <xf numFmtId="3" fontId="15" fillId="0" borderId="8" xfId="0" applyNumberFormat="1" applyFont="1" applyBorder="1">
      <alignment vertical="center"/>
    </xf>
    <xf numFmtId="3" fontId="15" fillId="0" borderId="3" xfId="0" applyNumberFormat="1" applyFont="1" applyBorder="1">
      <alignment vertical="center"/>
    </xf>
    <xf numFmtId="3" fontId="15" fillId="3" borderId="22" xfId="0" applyNumberFormat="1" applyFont="1" applyFill="1" applyBorder="1">
      <alignment vertical="center"/>
    </xf>
    <xf numFmtId="3" fontId="15" fillId="3" borderId="8" xfId="0" applyNumberFormat="1" applyFont="1" applyFill="1" applyBorder="1">
      <alignment vertical="center"/>
    </xf>
    <xf numFmtId="0" fontId="0" fillId="2" borderId="1" xfId="0" applyFill="1" applyBorder="1" applyAlignment="1">
      <alignment horizontal="center" vertical="center"/>
    </xf>
    <xf numFmtId="3" fontId="15" fillId="0" borderId="1" xfId="0" applyNumberFormat="1" applyFont="1" applyBorder="1">
      <alignment vertical="center"/>
    </xf>
    <xf numFmtId="3" fontId="15" fillId="0" borderId="5" xfId="0" applyNumberFormat="1" applyFont="1" applyBorder="1">
      <alignment vertical="center"/>
    </xf>
    <xf numFmtId="3" fontId="15" fillId="0" borderId="11" xfId="0" applyNumberFormat="1" applyFont="1" applyBorder="1">
      <alignment vertical="center"/>
    </xf>
    <xf numFmtId="3" fontId="15" fillId="3" borderId="1" xfId="0" applyNumberFormat="1" applyFont="1" applyFill="1" applyBorder="1">
      <alignment vertical="center"/>
    </xf>
    <xf numFmtId="3" fontId="15" fillId="3" borderId="5" xfId="0" applyNumberFormat="1" applyFont="1" applyFill="1" applyBorder="1">
      <alignment vertical="center"/>
    </xf>
    <xf numFmtId="0" fontId="13" fillId="0" borderId="0" xfId="0" applyFont="1" applyAlignment="1">
      <alignment horizontal="left" vertical="center"/>
    </xf>
    <xf numFmtId="0" fontId="13" fillId="0" borderId="47" xfId="0" applyFont="1" applyBorder="1" applyAlignment="1">
      <alignment horizontal="left" vertical="center"/>
    </xf>
    <xf numFmtId="0" fontId="30" fillId="0" borderId="16" xfId="0" applyFont="1" applyBorder="1" applyAlignment="1">
      <alignment horizontal="left" vertical="center"/>
    </xf>
    <xf numFmtId="0" fontId="30" fillId="0" borderId="0" xfId="0" applyFont="1" applyAlignment="1">
      <alignment horizontal="left" vertical="center"/>
    </xf>
    <xf numFmtId="0" fontId="30" fillId="0" borderId="47" xfId="0" applyFont="1" applyBorder="1" applyAlignment="1">
      <alignment horizontal="left" vertical="center"/>
    </xf>
    <xf numFmtId="0" fontId="35" fillId="0" borderId="0" xfId="0" applyFont="1" applyAlignment="1">
      <alignment horizontal="left" vertical="center"/>
    </xf>
    <xf numFmtId="0" fontId="35" fillId="0" borderId="47" xfId="0" applyFont="1" applyBorder="1" applyAlignment="1">
      <alignment horizontal="left" vertical="center"/>
    </xf>
    <xf numFmtId="0" fontId="0" fillId="2" borderId="1" xfId="0" applyFill="1" applyBorder="1" applyAlignment="1">
      <alignment horizontal="center" vertical="center" shrinkToFit="1"/>
    </xf>
    <xf numFmtId="3" fontId="15" fillId="3" borderId="21" xfId="0" applyNumberFormat="1" applyFont="1" applyFill="1" applyBorder="1">
      <alignment vertical="center"/>
    </xf>
    <xf numFmtId="3" fontId="15" fillId="3" borderId="23" xfId="0" applyNumberFormat="1" applyFont="1" applyFill="1" applyBorder="1">
      <alignment vertical="center"/>
    </xf>
    <xf numFmtId="3" fontId="15" fillId="3" borderId="26" xfId="0" applyNumberFormat="1" applyFont="1" applyFill="1" applyBorder="1">
      <alignment vertical="center"/>
    </xf>
    <xf numFmtId="0" fontId="0" fillId="2" borderId="21" xfId="0" applyFill="1" applyBorder="1" applyAlignment="1">
      <alignment horizontal="center" vertical="center"/>
    </xf>
    <xf numFmtId="0" fontId="15" fillId="0" borderId="0" xfId="0" applyFont="1" applyAlignment="1">
      <alignment horizontal="right" vertical="top" shrinkToFit="1"/>
    </xf>
    <xf numFmtId="0" fontId="15" fillId="0" borderId="29"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Alignment="1">
      <alignment horizontal="right" vertical="center" shrinkToFit="1"/>
    </xf>
    <xf numFmtId="0" fontId="19" fillId="0" borderId="18" xfId="0" applyFont="1" applyBorder="1" applyAlignment="1">
      <alignment horizontal="left" vertical="center"/>
    </xf>
    <xf numFmtId="0" fontId="19" fillId="0" borderId="0" xfId="0" applyFont="1" applyAlignment="1">
      <alignment horizontal="left" vertical="center"/>
    </xf>
    <xf numFmtId="0" fontId="19" fillId="0" borderId="19" xfId="0" applyFont="1" applyBorder="1" applyAlignment="1">
      <alignment horizontal="left" vertical="center"/>
    </xf>
    <xf numFmtId="0" fontId="19" fillId="0" borderId="18" xfId="0" applyFont="1" applyBorder="1" applyAlignment="1">
      <alignment horizontal="left"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0" fillId="2" borderId="1" xfId="0" applyFill="1" applyBorder="1" applyAlignment="1">
      <alignment vertical="center" shrinkToFit="1"/>
    </xf>
    <xf numFmtId="177" fontId="15" fillId="3" borderId="1" xfId="0" applyNumberFormat="1" applyFont="1" applyFill="1" applyBorder="1">
      <alignment vertical="center"/>
    </xf>
    <xf numFmtId="177" fontId="15" fillId="3" borderId="5" xfId="0" applyNumberFormat="1" applyFont="1" applyFill="1" applyBorder="1">
      <alignment vertical="center"/>
    </xf>
    <xf numFmtId="0" fontId="0" fillId="0" borderId="16" xfId="0" applyBorder="1" applyAlignment="1">
      <alignment horizontal="center" vertical="center"/>
    </xf>
    <xf numFmtId="10" fontId="14" fillId="3" borderId="16" xfId="0" applyNumberFormat="1" applyFont="1" applyFill="1" applyBorder="1">
      <alignment vertical="center"/>
    </xf>
    <xf numFmtId="10" fontId="14" fillId="3" borderId="17" xfId="0" applyNumberFormat="1" applyFont="1" applyFill="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7" fillId="0" borderId="0" xfId="0" applyFont="1" applyAlignment="1">
      <alignment horizontal="center" vertical="center"/>
    </xf>
    <xf numFmtId="0" fontId="16" fillId="0" borderId="25" xfId="0" applyFont="1" applyBorder="1" applyAlignment="1">
      <alignment horizontal="left"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xf>
    <xf numFmtId="0" fontId="0" fillId="0" borderId="0" xfId="0" applyAlignment="1">
      <alignment horizontal="center" vertical="center"/>
    </xf>
    <xf numFmtId="3" fontId="0" fillId="3" borderId="14" xfId="0" applyNumberFormat="1" applyFill="1" applyBorder="1">
      <alignment vertical="center"/>
    </xf>
    <xf numFmtId="3" fontId="0" fillId="3" borderId="12" xfId="0" applyNumberFormat="1" applyFill="1" applyBorder="1">
      <alignment vertical="center"/>
    </xf>
    <xf numFmtId="3" fontId="0" fillId="3" borderId="13" xfId="0" applyNumberFormat="1" applyFill="1" applyBorder="1">
      <alignment vertical="center"/>
    </xf>
    <xf numFmtId="3" fontId="0" fillId="3" borderId="15" xfId="0" applyNumberFormat="1" applyFill="1" applyBorder="1">
      <alignment vertical="center"/>
    </xf>
    <xf numFmtId="3" fontId="0" fillId="3" borderId="16" xfId="0" applyNumberFormat="1" applyFill="1" applyBorder="1">
      <alignment vertical="center"/>
    </xf>
    <xf numFmtId="3" fontId="0" fillId="3" borderId="17" xfId="0" applyNumberFormat="1" applyFill="1" applyBorder="1">
      <alignment vertical="center"/>
    </xf>
    <xf numFmtId="0" fontId="16" fillId="0" borderId="12" xfId="0" applyFont="1" applyBorder="1" applyAlignment="1">
      <alignment horizontal="left" vertical="top" shrinkToFit="1"/>
    </xf>
    <xf numFmtId="0" fontId="16" fillId="0" borderId="0" xfId="0" applyFont="1" applyAlignment="1">
      <alignment horizontal="left" vertical="top" shrinkToFit="1"/>
    </xf>
    <xf numFmtId="177" fontId="15" fillId="3" borderId="11" xfId="0" applyNumberFormat="1" applyFont="1" applyFill="1" applyBorder="1">
      <alignment vertical="center"/>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lignment vertical="center"/>
    </xf>
    <xf numFmtId="3" fontId="20" fillId="3" borderId="12" xfId="0" applyNumberFormat="1" applyFont="1" applyFill="1" applyBorder="1">
      <alignment vertical="center"/>
    </xf>
    <xf numFmtId="3" fontId="20" fillId="3" borderId="13" xfId="0" applyNumberFormat="1" applyFont="1" applyFill="1" applyBorder="1">
      <alignment vertical="center"/>
    </xf>
    <xf numFmtId="3" fontId="20" fillId="3" borderId="15" xfId="0" applyNumberFormat="1" applyFont="1" applyFill="1" applyBorder="1">
      <alignment vertical="center"/>
    </xf>
    <xf numFmtId="3" fontId="20" fillId="3" borderId="16" xfId="0" applyNumberFormat="1" applyFont="1" applyFill="1" applyBorder="1">
      <alignment vertical="center"/>
    </xf>
    <xf numFmtId="3" fontId="20" fillId="3" borderId="17" xfId="0" applyNumberFormat="1" applyFont="1" applyFill="1" applyBorder="1">
      <alignment vertical="center"/>
    </xf>
    <xf numFmtId="0" fontId="0" fillId="0" borderId="29"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Alignment="1">
      <alignment horizontal="right" vertical="center"/>
    </xf>
    <xf numFmtId="0" fontId="0" fillId="0" borderId="29"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0" xfId="0" applyNumberFormat="1" applyFill="1" applyBorder="1" applyAlignment="1">
      <alignment vertical="center" shrinkToFit="1"/>
    </xf>
    <xf numFmtId="0" fontId="16" fillId="0" borderId="12" xfId="0" applyFont="1" applyBorder="1" applyAlignment="1">
      <alignment horizontal="left" vertical="center" shrinkToFit="1"/>
    </xf>
    <xf numFmtId="0" fontId="0" fillId="0" borderId="28" xfId="0" applyBorder="1" applyAlignment="1">
      <alignment horizontal="center" vertical="center" shrinkToFit="1"/>
    </xf>
    <xf numFmtId="3" fontId="24" fillId="4" borderId="14" xfId="36" applyNumberFormat="1" applyFont="1" applyFill="1" applyBorder="1" applyAlignment="1">
      <alignment horizontal="center" vertical="center"/>
    </xf>
    <xf numFmtId="3" fontId="0" fillId="4" borderId="12" xfId="0" applyNumberFormat="1" applyFill="1" applyBorder="1" applyAlignment="1">
      <alignment horizontal="center" vertical="center"/>
    </xf>
    <xf numFmtId="3" fontId="0" fillId="4" borderId="13" xfId="0" applyNumberFormat="1" applyFill="1" applyBorder="1" applyAlignment="1">
      <alignment horizontal="center" vertical="center"/>
    </xf>
    <xf numFmtId="3" fontId="0" fillId="4" borderId="18" xfId="0" applyNumberFormat="1" applyFill="1" applyBorder="1" applyAlignment="1">
      <alignment horizontal="center" vertical="center"/>
    </xf>
    <xf numFmtId="3" fontId="0" fillId="4" borderId="0" xfId="0" applyNumberFormat="1" applyFill="1" applyAlignment="1">
      <alignment horizontal="center" vertical="center"/>
    </xf>
    <xf numFmtId="3" fontId="0" fillId="4" borderId="19" xfId="0" applyNumberFormat="1" applyFill="1" applyBorder="1" applyAlignment="1">
      <alignment horizontal="center" vertical="center"/>
    </xf>
    <xf numFmtId="3" fontId="0" fillId="4" borderId="15" xfId="0" applyNumberFormat="1" applyFill="1" applyBorder="1" applyAlignment="1">
      <alignment horizontal="center" vertical="center"/>
    </xf>
    <xf numFmtId="3" fontId="0" fillId="4" borderId="16" xfId="0" applyNumberFormat="1" applyFill="1" applyBorder="1" applyAlignment="1">
      <alignment horizontal="center" vertical="center"/>
    </xf>
    <xf numFmtId="3" fontId="0" fillId="4" borderId="17" xfId="0" applyNumberFormat="1" applyFill="1" applyBorder="1" applyAlignment="1">
      <alignment horizontal="center" vertical="center"/>
    </xf>
    <xf numFmtId="0" fontId="24" fillId="0" borderId="0" xfId="0" applyFont="1" applyAlignment="1">
      <alignment horizontal="center" vertical="center"/>
    </xf>
    <xf numFmtId="3" fontId="24" fillId="0" borderId="14" xfId="0" applyNumberFormat="1" applyFont="1" applyBorder="1">
      <alignment vertical="center"/>
    </xf>
    <xf numFmtId="3" fontId="0" fillId="0" borderId="12" xfId="0" applyNumberFormat="1" applyBorder="1">
      <alignment vertical="center"/>
    </xf>
    <xf numFmtId="3" fontId="0" fillId="0" borderId="13" xfId="0" applyNumberFormat="1" applyBorder="1">
      <alignment vertical="center"/>
    </xf>
    <xf numFmtId="3" fontId="0" fillId="0" borderId="15" xfId="0" applyNumberFormat="1" applyBorder="1">
      <alignment vertical="center"/>
    </xf>
    <xf numFmtId="3" fontId="0" fillId="0" borderId="16" xfId="0" applyNumberFormat="1" applyBorder="1">
      <alignment vertical="center"/>
    </xf>
    <xf numFmtId="3" fontId="0" fillId="0" borderId="17" xfId="0" applyNumberFormat="1" applyBorder="1">
      <alignment vertical="center"/>
    </xf>
    <xf numFmtId="0" fontId="24" fillId="0" borderId="14" xfId="0" applyFont="1" applyBorder="1" applyAlignment="1">
      <alignment horizontal="center" vertical="center" wrapText="1"/>
    </xf>
    <xf numFmtId="0" fontId="24" fillId="0" borderId="12" xfId="0" applyFont="1" applyBorder="1" applyAlignment="1">
      <alignment horizontal="center" vertical="center"/>
    </xf>
    <xf numFmtId="0" fontId="24" fillId="0" borderId="31"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3" xfId="0" applyFont="1" applyBorder="1" applyAlignment="1">
      <alignment horizontal="center" vertical="center"/>
    </xf>
    <xf numFmtId="3" fontId="0" fillId="0" borderId="18" xfId="0" applyNumberFormat="1" applyBorder="1">
      <alignment vertical="center"/>
    </xf>
    <xf numFmtId="3" fontId="0" fillId="0" borderId="0" xfId="0" applyNumberFormat="1">
      <alignment vertical="center"/>
    </xf>
    <xf numFmtId="3" fontId="0" fillId="0" borderId="19" xfId="0" applyNumberFormat="1" applyBorder="1">
      <alignment vertical="center"/>
    </xf>
    <xf numFmtId="176" fontId="24" fillId="0" borderId="32"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34"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9" fillId="0" borderId="0" xfId="0" applyFont="1" applyAlignment="1">
      <alignment horizontal="center"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0" xfId="0">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24" fillId="0" borderId="14" xfId="0" applyFont="1" applyBorder="1" applyAlignment="1">
      <alignment horizontal="center"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22414</xdr:colOff>
      <xdr:row>36</xdr:row>
      <xdr:rowOff>0</xdr:rowOff>
    </xdr:from>
    <xdr:to>
      <xdr:col>44</xdr:col>
      <xdr:colOff>0</xdr:colOff>
      <xdr:row>42</xdr:row>
      <xdr:rowOff>0</xdr:rowOff>
    </xdr:to>
    <xdr:sp macro="" textlink="">
      <xdr:nvSpPr>
        <xdr:cNvPr id="2" name="正方形/長方形 1">
          <a:extLst>
            <a:ext uri="{FF2B5EF4-FFF2-40B4-BE49-F238E27FC236}">
              <a16:creationId xmlns:a16="http://schemas.microsoft.com/office/drawing/2014/main" id="{644AD31A-DBFB-4CE1-8BDB-4D9934BBFD7A}"/>
            </a:ext>
          </a:extLst>
        </xdr:cNvPr>
        <xdr:cNvSpPr/>
      </xdr:nvSpPr>
      <xdr:spPr>
        <a:xfrm>
          <a:off x="986120" y="11766176"/>
          <a:ext cx="10847292" cy="3697942"/>
        </a:xfrm>
        <a:prstGeom prst="rect">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施設全体が事業用のみの場合は、共用部分（エントランス、階段、廊下など）も事業用扱いとします。</a:t>
          </a:r>
          <a:br>
            <a:rPr kumimoji="1" lang="en-US" altLang="ja-JP" sz="1600" b="1">
              <a:solidFill>
                <a:srgbClr val="00B050"/>
              </a:solidFill>
            </a:rPr>
          </a:br>
          <a:r>
            <a:rPr kumimoji="1" lang="ja-JP" altLang="en-US" sz="1600" b="1">
              <a:solidFill>
                <a:srgbClr val="00B050"/>
              </a:solidFill>
            </a:rPr>
            <a:t>従って、事業用面積に含めて差支えありません。</a:t>
          </a:r>
          <a:br>
            <a:rPr kumimoji="1" lang="en-US" altLang="ja-JP" sz="1600" b="1">
              <a:solidFill>
                <a:schemeClr val="tx1"/>
              </a:solidFill>
            </a:rPr>
          </a:br>
          <a:r>
            <a:rPr kumimoji="1" lang="ja-JP" altLang="ja-JP" sz="1600" b="1">
              <a:solidFill>
                <a:schemeClr val="tx1"/>
              </a:solidFill>
              <a:effectLst/>
              <a:latin typeface="+mn-lt"/>
              <a:ea typeface="+mn-ea"/>
              <a:cs typeface="+mn-cs"/>
            </a:rPr>
            <a:t>＜事業用 </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 非事業用＞</a:t>
          </a:r>
          <a:br>
            <a:rPr kumimoji="1" lang="en-US" altLang="ja-JP" sz="1600">
              <a:solidFill>
                <a:schemeClr val="tx1"/>
              </a:solidFill>
            </a:rPr>
          </a:br>
          <a:r>
            <a:rPr kumimoji="1" lang="ja-JP" altLang="en-US" sz="1200">
              <a:solidFill>
                <a:schemeClr val="tx1"/>
              </a:solidFill>
            </a:rPr>
            <a:t>　事業用</a:t>
          </a:r>
          <a:r>
            <a:rPr kumimoji="1" lang="en-US" altLang="ja-JP" sz="1200">
              <a:solidFill>
                <a:schemeClr val="tx1"/>
              </a:solidFill>
            </a:rPr>
            <a:t>		</a:t>
          </a:r>
          <a:r>
            <a:rPr kumimoji="1" lang="ja-JP" altLang="en-US" sz="1200">
              <a:solidFill>
                <a:schemeClr val="tx1"/>
              </a:solidFill>
            </a:rPr>
            <a:t>・・・店舗兼住宅の「店舗部分」、事務室や作業室</a:t>
          </a:r>
          <a:br>
            <a:rPr kumimoji="1" lang="en-US" altLang="ja-JP" sz="1200">
              <a:solidFill>
                <a:schemeClr val="tx1"/>
              </a:solidFill>
            </a:rPr>
          </a:br>
          <a:r>
            <a:rPr kumimoji="1" lang="ja-JP" altLang="en-US" sz="1200">
              <a:solidFill>
                <a:schemeClr val="tx1"/>
              </a:solidFill>
            </a:rPr>
            <a:t>　非事業用面積 </a:t>
          </a:r>
          <a:r>
            <a:rPr kumimoji="1" lang="en-US" altLang="ja-JP" sz="1200">
              <a:solidFill>
                <a:schemeClr val="tx1"/>
              </a:solidFill>
            </a:rPr>
            <a:t>	</a:t>
          </a:r>
          <a:r>
            <a:rPr kumimoji="1" lang="ja-JP" altLang="en-US" sz="1200">
              <a:solidFill>
                <a:schemeClr val="tx1"/>
              </a:solidFill>
            </a:rPr>
            <a:t>・・・店舗兼住宅の「住宅部分」</a:t>
          </a:r>
          <a:br>
            <a:rPr kumimoji="1" lang="en-US" altLang="ja-JP" sz="1200">
              <a:solidFill>
                <a:schemeClr val="tx1"/>
              </a:solidFill>
            </a:rPr>
          </a:b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事業用・非事業用いずれかに区分できない共用面積は、</a:t>
          </a:r>
          <a:r>
            <a:rPr kumimoji="1" lang="ja-JP" altLang="en-US" sz="1200" baseline="0">
              <a:solidFill>
                <a:schemeClr val="tx1"/>
              </a:solidFill>
            </a:rPr>
            <a:t>上記利用状況の面積に記載せず、　</a:t>
          </a:r>
          <a:r>
            <a:rPr kumimoji="1" lang="ja-JP" altLang="ja-JP" sz="1200">
              <a:solidFill>
                <a:schemeClr val="tx1"/>
              </a:solidFill>
              <a:effectLst/>
              <a:latin typeface="+mn-lt"/>
              <a:ea typeface="+mn-ea"/>
              <a:cs typeface="+mn-cs"/>
            </a:rPr>
            <a:t>延床面積 </a:t>
          </a:r>
          <a:r>
            <a:rPr kumimoji="1" lang="en-US"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 （事業用面積＋非事業用面積）にて算出</a:t>
          </a:r>
          <a:br>
            <a:rPr kumimoji="1" lang="en-US" altLang="ja-JP" sz="1200" baseline="0">
              <a:solidFill>
                <a:schemeClr val="tx1"/>
              </a:solidFill>
              <a:effectLst/>
              <a:latin typeface="+mn-lt"/>
              <a:ea typeface="+mn-ea"/>
              <a:cs typeface="+mn-cs"/>
            </a:rPr>
          </a:br>
          <a:r>
            <a:rPr kumimoji="1" lang="ja-JP" altLang="en-US"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事業用であっても、大企業・任意団体や特定風営店に該当する事業者が入居する部分は事業用補助対象外面積</a:t>
          </a:r>
          <a:br>
            <a:rPr kumimoji="1" lang="en-US" altLang="ja-JP" sz="1600" baseline="0">
              <a:solidFill>
                <a:schemeClr val="tx1"/>
              </a:solidFill>
            </a:rPr>
          </a:br>
          <a:r>
            <a:rPr kumimoji="1" lang="ja-JP" altLang="en-US" sz="1600" b="1" baseline="0">
              <a:solidFill>
                <a:schemeClr val="tx1"/>
              </a:solidFill>
            </a:rPr>
            <a:t>＜利用区分＞</a:t>
          </a:r>
          <a:br>
            <a:rPr kumimoji="1" lang="en-US" altLang="ja-JP" sz="1600" baseline="0">
              <a:solidFill>
                <a:schemeClr val="tx1"/>
              </a:solidFill>
            </a:rPr>
          </a:br>
          <a:r>
            <a:rPr kumimoji="1" lang="ja-JP" altLang="en-US" sz="1200" baseline="0">
              <a:solidFill>
                <a:schemeClr val="tx1"/>
              </a:solidFill>
            </a:rPr>
            <a:t>　事業用面積であって、「</a:t>
          </a:r>
          <a:r>
            <a:rPr kumimoji="1" lang="ja-JP" altLang="en-US" sz="1200" b="1" baseline="0">
              <a:solidFill>
                <a:srgbClr val="C00000"/>
              </a:solidFill>
            </a:rPr>
            <a:t>中小企業者等</a:t>
          </a:r>
          <a:r>
            <a:rPr kumimoji="1" lang="ja-JP" altLang="en-US" sz="1200" baseline="0">
              <a:solidFill>
                <a:schemeClr val="tx1"/>
              </a:solidFill>
            </a:rPr>
            <a:t>」が、「</a:t>
          </a:r>
          <a:r>
            <a:rPr kumimoji="1" lang="ja-JP" altLang="en-US" sz="1200" b="1" baseline="0">
              <a:solidFill>
                <a:srgbClr val="C00000"/>
              </a:solidFill>
            </a:rPr>
            <a:t>継続</a:t>
          </a:r>
          <a:r>
            <a:rPr kumimoji="1" lang="ja-JP" altLang="en-US" sz="1200" baseline="0">
              <a:solidFill>
                <a:schemeClr val="tx1"/>
              </a:solidFill>
            </a:rPr>
            <a:t>して事業に供する目的で</a:t>
          </a:r>
          <a:r>
            <a:rPr kumimoji="1" lang="ja-JP" altLang="en-US" sz="1200" b="1" baseline="0">
              <a:solidFill>
                <a:srgbClr val="C00000"/>
              </a:solidFill>
            </a:rPr>
            <a:t>使用</a:t>
          </a:r>
          <a:r>
            <a:rPr kumimoji="1" lang="ja-JP" altLang="en-US" sz="1200" baseline="0">
              <a:solidFill>
                <a:schemeClr val="tx1"/>
              </a:solidFill>
            </a:rPr>
            <a:t>」する面積が補助対象となる</a:t>
          </a:r>
          <a:br>
            <a:rPr kumimoji="1" lang="en-US" altLang="ja-JP" sz="1200" baseline="0">
              <a:solidFill>
                <a:schemeClr val="tx1"/>
              </a:solidFill>
            </a:rPr>
          </a:br>
          <a:r>
            <a:rPr kumimoji="1" lang="ja-JP" altLang="en-US" sz="1600" b="1" baseline="0">
              <a:solidFill>
                <a:schemeClr val="tx1"/>
              </a:solidFill>
            </a:rPr>
            <a:t>＜按分計算書での面積区分＞</a:t>
          </a:r>
          <a:br>
            <a:rPr kumimoji="1" lang="en-US" altLang="ja-JP" sz="1600" baseline="0">
              <a:solidFill>
                <a:schemeClr val="tx1"/>
              </a:solidFill>
            </a:rPr>
          </a:br>
          <a:r>
            <a:rPr kumimoji="1" lang="ja-JP" altLang="en-US" sz="1200" baseline="0">
              <a:solidFill>
                <a:schemeClr val="tx1"/>
              </a:solidFill>
            </a:rPr>
            <a:t>　「事業用面積」</a:t>
          </a:r>
          <a:r>
            <a:rPr kumimoji="1" lang="en-US" altLang="ja-JP" sz="1200" baseline="0">
              <a:solidFill>
                <a:schemeClr val="tx1"/>
              </a:solidFill>
            </a:rPr>
            <a:t>	</a:t>
          </a:r>
          <a:r>
            <a:rPr kumimoji="1" lang="ja-JP" altLang="en-US" sz="1200" baseline="0">
              <a:solidFill>
                <a:schemeClr val="tx1"/>
              </a:solidFill>
            </a:rPr>
            <a:t>・・・「中小企業者等」が「継続して」使用する部分</a:t>
          </a:r>
          <a:br>
            <a:rPr kumimoji="1" lang="en-US" altLang="ja-JP" sz="1200" baseline="0">
              <a:solidFill>
                <a:schemeClr val="tx1"/>
              </a:solidFill>
            </a:rPr>
          </a:br>
          <a:r>
            <a:rPr kumimoji="1" lang="ja-JP" altLang="en-US" sz="1200" baseline="0">
              <a:solidFill>
                <a:schemeClr val="tx1"/>
              </a:solidFill>
            </a:rPr>
            <a:t>　「非事業用面積」</a:t>
          </a:r>
          <a:r>
            <a:rPr kumimoji="1" lang="en-US" altLang="ja-JP" sz="1200" baseline="0">
              <a:solidFill>
                <a:schemeClr val="tx1"/>
              </a:solidFill>
            </a:rPr>
            <a:t>	</a:t>
          </a:r>
          <a:r>
            <a:rPr kumimoji="1" lang="ja-JP" altLang="en-US" sz="1200" baseline="0">
              <a:solidFill>
                <a:schemeClr val="tx1"/>
              </a:solidFill>
            </a:rPr>
            <a:t>・・・「事業に用いない面積」</a:t>
          </a:r>
          <a:br>
            <a:rPr kumimoji="1" lang="en-US" altLang="ja-JP" sz="1200" baseline="0">
              <a:solidFill>
                <a:schemeClr val="tx1"/>
              </a:solidFill>
            </a:rPr>
          </a:br>
          <a:r>
            <a:rPr kumimoji="1" lang="ja-JP" altLang="ja-JP" sz="1200" baseline="0">
              <a:solidFill>
                <a:schemeClr val="tx1"/>
              </a:solidFill>
              <a:effectLst/>
              <a:latin typeface="+mn-lt"/>
              <a:ea typeface="+mn-ea"/>
              <a:cs typeface="+mn-cs"/>
            </a:rPr>
            <a:t>　「共用面積」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「延床面積」－</a:t>
          </a:r>
          <a:r>
            <a:rPr kumimoji="1" lang="ja-JP" altLang="en-US" sz="1200" baseline="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「事業用面積」</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非事業用</a:t>
          </a:r>
          <a:r>
            <a:rPr kumimoji="1" lang="ja-JP" altLang="ja-JP" sz="1200" baseline="0">
              <a:solidFill>
                <a:schemeClr val="tx1"/>
              </a:solidFill>
              <a:effectLst/>
              <a:latin typeface="+mn-lt"/>
              <a:ea typeface="+mn-ea"/>
              <a:cs typeface="+mn-cs"/>
            </a:rPr>
            <a:t>面積</a:t>
          </a:r>
          <a:r>
            <a:rPr kumimoji="1" lang="ja-JP" altLang="en-US" sz="1200" baseline="0">
              <a:solidFill>
                <a:schemeClr val="tx1"/>
              </a:solidFill>
              <a:effectLst/>
              <a:latin typeface="+mn-lt"/>
              <a:ea typeface="+mn-ea"/>
              <a:cs typeface="+mn-cs"/>
            </a:rPr>
            <a:t>」）</a:t>
          </a:r>
          <a:br>
            <a:rPr kumimoji="1" lang="en-US" altLang="ja-JP" sz="1200" baseline="0">
              <a:solidFill>
                <a:schemeClr val="tx1"/>
              </a:solidFill>
              <a:effectLst/>
              <a:latin typeface="+mn-lt"/>
              <a:ea typeface="+mn-ea"/>
              <a:cs typeface="+mn-cs"/>
            </a:rPr>
          </a:b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対象外店舗</a:t>
          </a:r>
          <a:r>
            <a:rPr kumimoji="1" lang="ja-JP" altLang="ja-JP" sz="1200" baseline="0">
              <a:solidFill>
                <a:schemeClr val="tx1"/>
              </a:solidFill>
              <a:effectLst/>
              <a:latin typeface="+mn-lt"/>
              <a:ea typeface="+mn-ea"/>
              <a:cs typeface="+mn-cs"/>
            </a:rPr>
            <a:t>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事業用面積」であるが、補助対象外である「大企業等」「特定風営店」が使用する面積</a:t>
          </a:r>
          <a:br>
            <a:rPr kumimoji="1" lang="en-US" altLang="ja-JP" sz="1600" baseline="0">
              <a:solidFill>
                <a:schemeClr val="tx1"/>
              </a:solidFill>
            </a:rPr>
          </a:br>
          <a:endParaRPr kumimoji="1" lang="en-US" altLang="ja-JP" sz="1600" baseline="0">
            <a:solidFill>
              <a:schemeClr val="tx1"/>
            </a:solidFill>
          </a:endParaRPr>
        </a:p>
      </xdr:txBody>
    </xdr:sp>
    <xdr:clientData/>
  </xdr:twoCellAnchor>
  <xdr:twoCellAnchor>
    <xdr:from>
      <xdr:col>40</xdr:col>
      <xdr:colOff>0</xdr:colOff>
      <xdr:row>1</xdr:row>
      <xdr:rowOff>56031</xdr:rowOff>
    </xdr:from>
    <xdr:to>
      <xdr:col>44</xdr:col>
      <xdr:colOff>268940</xdr:colOff>
      <xdr:row>2</xdr:row>
      <xdr:rowOff>78442</xdr:rowOff>
    </xdr:to>
    <xdr:sp macro="" textlink="">
      <xdr:nvSpPr>
        <xdr:cNvPr id="3" name="正方形/長方形 2">
          <a:extLst>
            <a:ext uri="{FF2B5EF4-FFF2-40B4-BE49-F238E27FC236}">
              <a16:creationId xmlns:a16="http://schemas.microsoft.com/office/drawing/2014/main" id="{2FD3C319-1E4E-4EBB-83FB-3EA645534489}"/>
            </a:ext>
          </a:extLst>
        </xdr:cNvPr>
        <xdr:cNvSpPr/>
      </xdr:nvSpPr>
      <xdr:spPr>
        <a:xfrm>
          <a:off x="10757647" y="224119"/>
          <a:ext cx="1344705" cy="336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9</a:t>
          </a:r>
          <a:endPar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2</xdr:row>
      <xdr:rowOff>0</xdr:rowOff>
    </xdr:from>
    <xdr:to>
      <xdr:col>33</xdr:col>
      <xdr:colOff>38101</xdr:colOff>
      <xdr:row>3</xdr:row>
      <xdr:rowOff>0</xdr:rowOff>
    </xdr:to>
    <xdr:sp macro="" textlink="">
      <xdr:nvSpPr>
        <xdr:cNvPr id="2" name="大かっこ 1">
          <a:extLst>
            <a:ext uri="{FF2B5EF4-FFF2-40B4-BE49-F238E27FC236}">
              <a16:creationId xmlns:a16="http://schemas.microsoft.com/office/drawing/2014/main" id="{8E2B8B80-DD6A-A039-3D42-33A52FE07779}"/>
            </a:ext>
          </a:extLst>
        </xdr:cNvPr>
        <xdr:cNvSpPr/>
      </xdr:nvSpPr>
      <xdr:spPr>
        <a:xfrm>
          <a:off x="447676" y="809625"/>
          <a:ext cx="5943600" cy="333375"/>
        </a:xfrm>
        <a:prstGeom prst="bracketPair">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0</xdr:row>
      <xdr:rowOff>85725</xdr:rowOff>
    </xdr:from>
    <xdr:to>
      <xdr:col>34</xdr:col>
      <xdr:colOff>1</xdr:colOff>
      <xdr:row>0</xdr:row>
      <xdr:rowOff>438150</xdr:rowOff>
    </xdr:to>
    <xdr:sp macro="" textlink="">
      <xdr:nvSpPr>
        <xdr:cNvPr id="3" name="正方形/長方形 2">
          <a:extLst>
            <a:ext uri="{FF2B5EF4-FFF2-40B4-BE49-F238E27FC236}">
              <a16:creationId xmlns:a16="http://schemas.microsoft.com/office/drawing/2014/main" id="{13BE2C5C-3672-4371-83EC-8C0688314FAA}"/>
            </a:ext>
          </a:extLst>
        </xdr:cNvPr>
        <xdr:cNvSpPr/>
      </xdr:nvSpPr>
      <xdr:spPr>
        <a:xfrm>
          <a:off x="5400675" y="85725"/>
          <a:ext cx="1143001"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a:t>
          </a:r>
          <a:endPar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0</xdr:row>
      <xdr:rowOff>47625</xdr:rowOff>
    </xdr:from>
    <xdr:to>
      <xdr:col>37</xdr:col>
      <xdr:colOff>0</xdr:colOff>
      <xdr:row>1</xdr:row>
      <xdr:rowOff>9525</xdr:rowOff>
    </xdr:to>
    <xdr:sp macro="" textlink="">
      <xdr:nvSpPr>
        <xdr:cNvPr id="3" name="正方形/長方形 2">
          <a:extLst>
            <a:ext uri="{FF2B5EF4-FFF2-40B4-BE49-F238E27FC236}">
              <a16:creationId xmlns:a16="http://schemas.microsoft.com/office/drawing/2014/main" id="{996F22A9-42A4-4406-BB15-CC8DE7A87E31}"/>
            </a:ext>
          </a:extLst>
        </xdr:cNvPr>
        <xdr:cNvSpPr/>
      </xdr:nvSpPr>
      <xdr:spPr>
        <a:xfrm>
          <a:off x="5924550" y="47625"/>
          <a:ext cx="112395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0</xdr:colOff>
      <xdr:row>0</xdr:row>
      <xdr:rowOff>152400</xdr:rowOff>
    </xdr:from>
    <xdr:to>
      <xdr:col>53</xdr:col>
      <xdr:colOff>0</xdr:colOff>
      <xdr:row>1</xdr:row>
      <xdr:rowOff>209550</xdr:rowOff>
    </xdr:to>
    <xdr:sp macro="" textlink="">
      <xdr:nvSpPr>
        <xdr:cNvPr id="2" name="正方形/長方形 1">
          <a:extLst>
            <a:ext uri="{FF2B5EF4-FFF2-40B4-BE49-F238E27FC236}">
              <a16:creationId xmlns:a16="http://schemas.microsoft.com/office/drawing/2014/main" id="{30719DF1-F73F-4B1B-8E36-FDEED2F07740}"/>
            </a:ext>
          </a:extLst>
        </xdr:cNvPr>
        <xdr:cNvSpPr/>
      </xdr:nvSpPr>
      <xdr:spPr>
        <a:xfrm>
          <a:off x="9563100" y="152400"/>
          <a:ext cx="13335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alt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a:t>
          </a:r>
          <a:endPar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AY50"/>
  <sheetViews>
    <sheetView tabSelected="1" view="pageBreakPreview" zoomScale="85" zoomScaleNormal="100" zoomScaleSheetLayoutView="85" workbookViewId="0"/>
  </sheetViews>
  <sheetFormatPr defaultRowHeight="13.5"/>
  <cols>
    <col min="1" max="1" width="5.625" style="3" bestFit="1" customWidth="1"/>
    <col min="2" max="23" width="3.5" style="1" customWidth="1"/>
    <col min="24" max="24" width="1.5" style="1" customWidth="1"/>
    <col min="25" max="46" width="3.5" style="1" customWidth="1"/>
    <col min="47" max="48" width="3.875" style="1" customWidth="1"/>
    <col min="49" max="16384" width="9" style="1"/>
  </cols>
  <sheetData>
    <row r="2" spans="2:51" ht="24.75" customHeight="1">
      <c r="B2" s="144" t="s">
        <v>65</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3"/>
    </row>
    <row r="3" spans="2:51">
      <c r="B3" s="111"/>
      <c r="C3" s="111"/>
      <c r="D3" s="111"/>
      <c r="E3" s="111"/>
      <c r="F3" s="111"/>
      <c r="G3" s="111"/>
      <c r="H3" s="111"/>
      <c r="I3" s="111"/>
      <c r="J3" s="111"/>
      <c r="K3" s="111"/>
      <c r="L3" s="111"/>
      <c r="M3" s="111"/>
      <c r="N3" s="111"/>
      <c r="O3" s="111"/>
      <c r="P3" s="111"/>
      <c r="Q3" s="111"/>
      <c r="R3" s="111"/>
      <c r="S3" s="111"/>
      <c r="T3" s="10"/>
      <c r="U3" s="10"/>
      <c r="V3" s="10"/>
      <c r="W3" s="10"/>
      <c r="X3" s="12"/>
      <c r="Y3" s="10"/>
      <c r="AX3" s="1" t="s">
        <v>13</v>
      </c>
    </row>
    <row r="4" spans="2:51" ht="17.25" customHeight="1">
      <c r="B4" s="106" t="s">
        <v>139</v>
      </c>
      <c r="C4" s="106"/>
      <c r="D4" s="106"/>
      <c r="E4" s="106"/>
      <c r="F4" s="106"/>
      <c r="G4" s="106"/>
      <c r="H4" s="106"/>
      <c r="I4" s="106"/>
      <c r="J4" s="106"/>
      <c r="K4" s="106"/>
      <c r="L4" s="106"/>
      <c r="M4" s="106"/>
      <c r="N4" s="106"/>
      <c r="O4" s="106"/>
      <c r="P4" s="106"/>
      <c r="Q4" s="106"/>
      <c r="R4" s="106"/>
      <c r="S4" s="106"/>
      <c r="T4" s="106"/>
      <c r="U4" s="106"/>
      <c r="V4" s="106"/>
      <c r="W4" s="106"/>
      <c r="X4" s="12"/>
      <c r="Y4" s="106" t="s">
        <v>66</v>
      </c>
      <c r="Z4" s="106"/>
      <c r="AA4" s="106"/>
      <c r="AB4" s="106"/>
      <c r="AC4" s="106"/>
      <c r="AD4" s="106"/>
      <c r="AE4" s="106"/>
      <c r="AF4" s="106"/>
      <c r="AG4" s="106"/>
      <c r="AH4" s="106"/>
      <c r="AI4" s="106"/>
      <c r="AJ4" s="106"/>
      <c r="AK4" s="106"/>
      <c r="AL4" s="106"/>
      <c r="AM4" s="106"/>
      <c r="AN4" s="106"/>
      <c r="AO4" s="106"/>
      <c r="AP4" s="106"/>
      <c r="AQ4" s="106"/>
      <c r="AR4" s="106"/>
      <c r="AS4" s="106"/>
      <c r="AT4" s="106"/>
      <c r="AX4" s="1" t="s">
        <v>14</v>
      </c>
      <c r="AY4" s="1" t="s">
        <v>17</v>
      </c>
    </row>
    <row r="5" spans="2:51" ht="17.25" customHeight="1">
      <c r="B5" s="106" t="s">
        <v>0</v>
      </c>
      <c r="C5" s="106"/>
      <c r="D5" s="106"/>
      <c r="E5" s="106"/>
      <c r="F5" s="107"/>
      <c r="G5" s="107"/>
      <c r="H5" s="107"/>
      <c r="I5" s="107"/>
      <c r="J5" s="107"/>
      <c r="K5" s="107"/>
      <c r="L5" s="107"/>
      <c r="M5" s="107"/>
      <c r="N5" s="107"/>
      <c r="O5" s="107"/>
      <c r="P5" s="107"/>
      <c r="Q5" s="107"/>
      <c r="R5" s="107"/>
      <c r="S5" s="107"/>
      <c r="T5" s="107"/>
      <c r="U5" s="107"/>
      <c r="V5" s="107"/>
      <c r="W5" s="107"/>
      <c r="X5" s="12"/>
      <c r="Y5" s="106" t="s">
        <v>0</v>
      </c>
      <c r="Z5" s="106"/>
      <c r="AA5" s="106"/>
      <c r="AB5" s="106"/>
      <c r="AC5" s="107"/>
      <c r="AD5" s="107"/>
      <c r="AE5" s="107"/>
      <c r="AF5" s="107"/>
      <c r="AG5" s="107"/>
      <c r="AH5" s="107"/>
      <c r="AI5" s="107"/>
      <c r="AJ5" s="107"/>
      <c r="AK5" s="107"/>
      <c r="AL5" s="107"/>
      <c r="AM5" s="107"/>
      <c r="AN5" s="107"/>
      <c r="AO5" s="107"/>
      <c r="AP5" s="107"/>
      <c r="AQ5" s="107"/>
      <c r="AR5" s="107"/>
      <c r="AS5" s="107"/>
      <c r="AT5" s="107"/>
      <c r="AX5" s="1" t="s">
        <v>15</v>
      </c>
      <c r="AY5" s="1" t="s">
        <v>18</v>
      </c>
    </row>
    <row r="6" spans="2:51" ht="17.25" customHeight="1">
      <c r="B6" s="106"/>
      <c r="C6" s="106"/>
      <c r="D6" s="106"/>
      <c r="E6" s="106"/>
      <c r="F6" s="107"/>
      <c r="G6" s="107"/>
      <c r="H6" s="107"/>
      <c r="I6" s="107"/>
      <c r="J6" s="107"/>
      <c r="K6" s="107"/>
      <c r="L6" s="107"/>
      <c r="M6" s="107"/>
      <c r="N6" s="107"/>
      <c r="O6" s="107"/>
      <c r="P6" s="107"/>
      <c r="Q6" s="107"/>
      <c r="R6" s="107"/>
      <c r="S6" s="107"/>
      <c r="T6" s="107"/>
      <c r="U6" s="107"/>
      <c r="V6" s="107"/>
      <c r="W6" s="107"/>
      <c r="X6" s="12"/>
      <c r="Y6" s="106"/>
      <c r="Z6" s="106"/>
      <c r="AA6" s="106"/>
      <c r="AB6" s="106"/>
      <c r="AC6" s="107"/>
      <c r="AD6" s="107"/>
      <c r="AE6" s="107"/>
      <c r="AF6" s="107"/>
      <c r="AG6" s="107"/>
      <c r="AH6" s="107"/>
      <c r="AI6" s="107"/>
      <c r="AJ6" s="107"/>
      <c r="AK6" s="107"/>
      <c r="AL6" s="107"/>
      <c r="AM6" s="107"/>
      <c r="AN6" s="107"/>
      <c r="AO6" s="107"/>
      <c r="AP6" s="107"/>
      <c r="AQ6" s="107"/>
      <c r="AR6" s="107"/>
      <c r="AS6" s="107"/>
      <c r="AT6" s="107"/>
    </row>
    <row r="7" spans="2:51" ht="14.25" customHeight="1">
      <c r="B7" s="106" t="s">
        <v>1</v>
      </c>
      <c r="C7" s="106"/>
      <c r="D7" s="106"/>
      <c r="E7" s="106"/>
      <c r="F7" s="107"/>
      <c r="G7" s="107"/>
      <c r="H7" s="107"/>
      <c r="I7" s="107"/>
      <c r="J7" s="107"/>
      <c r="K7" s="107"/>
      <c r="L7" s="107"/>
      <c r="M7" s="107"/>
      <c r="N7" s="107"/>
      <c r="O7" s="107"/>
      <c r="P7" s="107"/>
      <c r="Q7" s="107"/>
      <c r="R7" s="107"/>
      <c r="S7" s="107"/>
      <c r="T7" s="107"/>
      <c r="U7" s="107"/>
      <c r="V7" s="107"/>
      <c r="W7" s="107"/>
      <c r="X7" s="12"/>
      <c r="Y7" s="106" t="s">
        <v>1</v>
      </c>
      <c r="Z7" s="106"/>
      <c r="AA7" s="106"/>
      <c r="AB7" s="106"/>
      <c r="AC7" s="107"/>
      <c r="AD7" s="107"/>
      <c r="AE7" s="107"/>
      <c r="AF7" s="107"/>
      <c r="AG7" s="107"/>
      <c r="AH7" s="107"/>
      <c r="AI7" s="107"/>
      <c r="AJ7" s="107"/>
      <c r="AK7" s="107"/>
      <c r="AL7" s="107"/>
      <c r="AM7" s="107"/>
      <c r="AN7" s="107"/>
      <c r="AO7" s="107"/>
      <c r="AP7" s="107"/>
      <c r="AQ7" s="107"/>
      <c r="AR7" s="107"/>
      <c r="AS7" s="107"/>
      <c r="AT7" s="107"/>
    </row>
    <row r="8" spans="2:51" ht="13.5" customHeight="1">
      <c r="B8" s="106"/>
      <c r="C8" s="106"/>
      <c r="D8" s="106"/>
      <c r="E8" s="106"/>
      <c r="F8" s="107"/>
      <c r="G8" s="107"/>
      <c r="H8" s="107"/>
      <c r="I8" s="107"/>
      <c r="J8" s="107"/>
      <c r="K8" s="107"/>
      <c r="L8" s="107"/>
      <c r="M8" s="107"/>
      <c r="N8" s="107"/>
      <c r="O8" s="107"/>
      <c r="P8" s="107"/>
      <c r="Q8" s="107"/>
      <c r="R8" s="107"/>
      <c r="S8" s="107"/>
      <c r="T8" s="107"/>
      <c r="U8" s="107"/>
      <c r="V8" s="107"/>
      <c r="W8" s="107"/>
      <c r="X8" s="12"/>
      <c r="Y8" s="106"/>
      <c r="Z8" s="106"/>
      <c r="AA8" s="106"/>
      <c r="AB8" s="106"/>
      <c r="AC8" s="107"/>
      <c r="AD8" s="107"/>
      <c r="AE8" s="107"/>
      <c r="AF8" s="107"/>
      <c r="AG8" s="107"/>
      <c r="AH8" s="107"/>
      <c r="AI8" s="107"/>
      <c r="AJ8" s="107"/>
      <c r="AK8" s="107"/>
      <c r="AL8" s="107"/>
      <c r="AM8" s="107"/>
      <c r="AN8" s="107"/>
      <c r="AO8" s="107"/>
      <c r="AP8" s="107"/>
      <c r="AQ8" s="107"/>
      <c r="AR8" s="107"/>
      <c r="AS8" s="107"/>
      <c r="AT8" s="107"/>
    </row>
    <row r="9" spans="2:51" ht="13.5" customHeight="1">
      <c r="B9" s="106" t="s">
        <v>9</v>
      </c>
      <c r="C9" s="106"/>
      <c r="D9" s="106"/>
      <c r="E9" s="106"/>
      <c r="F9" s="107"/>
      <c r="G9" s="107"/>
      <c r="H9" s="107"/>
      <c r="I9" s="107"/>
      <c r="J9" s="107"/>
      <c r="K9" s="107"/>
      <c r="L9" s="107"/>
      <c r="M9" s="107"/>
      <c r="N9" s="107"/>
      <c r="O9" s="107"/>
      <c r="P9" s="107"/>
      <c r="Q9" s="107"/>
      <c r="R9" s="107"/>
      <c r="S9" s="107"/>
      <c r="T9" s="107"/>
      <c r="U9" s="107"/>
      <c r="V9" s="107"/>
      <c r="W9" s="107"/>
      <c r="X9" s="12"/>
      <c r="Y9" s="106" t="s">
        <v>9</v>
      </c>
      <c r="Z9" s="106"/>
      <c r="AA9" s="106"/>
      <c r="AB9" s="106"/>
      <c r="AC9" s="107"/>
      <c r="AD9" s="107"/>
      <c r="AE9" s="107"/>
      <c r="AF9" s="107"/>
      <c r="AG9" s="107"/>
      <c r="AH9" s="107"/>
      <c r="AI9" s="107"/>
      <c r="AJ9" s="107"/>
      <c r="AK9" s="107"/>
      <c r="AL9" s="107"/>
      <c r="AM9" s="107"/>
      <c r="AN9" s="107"/>
      <c r="AO9" s="107"/>
      <c r="AP9" s="107"/>
      <c r="AQ9" s="107"/>
      <c r="AR9" s="107"/>
      <c r="AS9" s="107"/>
      <c r="AT9" s="107"/>
    </row>
    <row r="10" spans="2:51" ht="13.5" customHeight="1">
      <c r="B10" s="106"/>
      <c r="C10" s="106"/>
      <c r="D10" s="106"/>
      <c r="E10" s="106"/>
      <c r="F10" s="107"/>
      <c r="G10" s="107"/>
      <c r="H10" s="107"/>
      <c r="I10" s="107"/>
      <c r="J10" s="107"/>
      <c r="K10" s="107"/>
      <c r="L10" s="107"/>
      <c r="M10" s="107"/>
      <c r="N10" s="107"/>
      <c r="O10" s="107"/>
      <c r="P10" s="107"/>
      <c r="Q10" s="107"/>
      <c r="R10" s="107"/>
      <c r="S10" s="107"/>
      <c r="T10" s="107"/>
      <c r="U10" s="107"/>
      <c r="V10" s="107"/>
      <c r="W10" s="107"/>
      <c r="X10" s="12"/>
      <c r="Y10" s="106"/>
      <c r="Z10" s="106"/>
      <c r="AA10" s="106"/>
      <c r="AB10" s="106"/>
      <c r="AC10" s="107"/>
      <c r="AD10" s="107"/>
      <c r="AE10" s="107"/>
      <c r="AF10" s="107"/>
      <c r="AG10" s="107"/>
      <c r="AH10" s="107"/>
      <c r="AI10" s="107"/>
      <c r="AJ10" s="107"/>
      <c r="AK10" s="107"/>
      <c r="AL10" s="107"/>
      <c r="AM10" s="107"/>
      <c r="AN10" s="107"/>
      <c r="AO10" s="107"/>
      <c r="AP10" s="107"/>
      <c r="AQ10" s="107"/>
      <c r="AR10" s="107"/>
      <c r="AS10" s="107"/>
      <c r="AT10" s="107"/>
    </row>
    <row r="11" spans="2:51" ht="13.5" customHeight="1">
      <c r="B11" s="106" t="s">
        <v>2</v>
      </c>
      <c r="C11" s="106"/>
      <c r="D11" s="106"/>
      <c r="E11" s="106"/>
      <c r="F11" s="107"/>
      <c r="G11" s="107"/>
      <c r="H11" s="107"/>
      <c r="I11" s="107"/>
      <c r="J11" s="107"/>
      <c r="K11" s="107"/>
      <c r="L11" s="107"/>
      <c r="M11" s="107"/>
      <c r="N11" s="107"/>
      <c r="O11" s="107"/>
      <c r="P11" s="107"/>
      <c r="Q11" s="107"/>
      <c r="R11" s="107"/>
      <c r="S11" s="107"/>
      <c r="T11" s="107"/>
      <c r="U11" s="107"/>
      <c r="V11" s="107"/>
      <c r="W11" s="107"/>
      <c r="X11" s="12"/>
      <c r="Y11" s="106" t="s">
        <v>2</v>
      </c>
      <c r="Z11" s="106"/>
      <c r="AA11" s="106"/>
      <c r="AB11" s="106"/>
      <c r="AC11" s="107"/>
      <c r="AD11" s="107"/>
      <c r="AE11" s="107"/>
      <c r="AF11" s="107"/>
      <c r="AG11" s="107"/>
      <c r="AH11" s="107"/>
      <c r="AI11" s="107"/>
      <c r="AJ11" s="107"/>
      <c r="AK11" s="107"/>
      <c r="AL11" s="107"/>
      <c r="AM11" s="107"/>
      <c r="AN11" s="107"/>
      <c r="AO11" s="107"/>
      <c r="AP11" s="107"/>
      <c r="AQ11" s="107"/>
      <c r="AR11" s="107"/>
      <c r="AS11" s="107"/>
      <c r="AT11" s="107"/>
      <c r="AU11" s="2"/>
      <c r="AV11" s="2"/>
    </row>
    <row r="12" spans="2:51" ht="13.5" customHeight="1">
      <c r="B12" s="106"/>
      <c r="C12" s="106"/>
      <c r="D12" s="106"/>
      <c r="E12" s="106"/>
      <c r="F12" s="107"/>
      <c r="G12" s="107"/>
      <c r="H12" s="107"/>
      <c r="I12" s="107"/>
      <c r="J12" s="107"/>
      <c r="K12" s="107"/>
      <c r="L12" s="107"/>
      <c r="M12" s="107"/>
      <c r="N12" s="107"/>
      <c r="O12" s="107"/>
      <c r="P12" s="107"/>
      <c r="Q12" s="107"/>
      <c r="R12" s="107"/>
      <c r="S12" s="107"/>
      <c r="T12" s="107"/>
      <c r="U12" s="107"/>
      <c r="V12" s="107"/>
      <c r="W12" s="107"/>
      <c r="X12" s="12"/>
      <c r="Y12" s="106"/>
      <c r="Z12" s="106"/>
      <c r="AA12" s="106"/>
      <c r="AB12" s="106"/>
      <c r="AC12" s="107"/>
      <c r="AD12" s="107"/>
      <c r="AE12" s="107"/>
      <c r="AF12" s="107"/>
      <c r="AG12" s="107"/>
      <c r="AH12" s="107"/>
      <c r="AI12" s="107"/>
      <c r="AJ12" s="107"/>
      <c r="AK12" s="107"/>
      <c r="AL12" s="107"/>
      <c r="AM12" s="107"/>
      <c r="AN12" s="107"/>
      <c r="AO12" s="107"/>
      <c r="AP12" s="107"/>
      <c r="AQ12" s="107"/>
      <c r="AR12" s="107"/>
      <c r="AS12" s="107"/>
      <c r="AT12" s="107"/>
    </row>
    <row r="13" spans="2:51" ht="13.5" customHeight="1">
      <c r="B13" s="109" t="s">
        <v>4</v>
      </c>
      <c r="C13" s="109"/>
      <c r="D13" s="109"/>
      <c r="E13" s="109"/>
      <c r="F13" s="115" t="s">
        <v>5</v>
      </c>
      <c r="G13" s="116"/>
      <c r="H13" s="116"/>
      <c r="I13" s="116"/>
      <c r="J13" s="116"/>
      <c r="K13" s="116"/>
      <c r="L13" s="116"/>
      <c r="M13" s="116"/>
      <c r="N13" s="117" t="s">
        <v>6</v>
      </c>
      <c r="O13" s="118"/>
      <c r="P13" s="118"/>
      <c r="Q13" s="118"/>
      <c r="R13" s="118"/>
      <c r="S13" s="118"/>
      <c r="T13" s="118"/>
      <c r="U13" s="118"/>
      <c r="V13" s="118"/>
      <c r="W13" s="118"/>
      <c r="X13" s="12"/>
      <c r="Y13" s="109" t="s">
        <v>4</v>
      </c>
      <c r="Z13" s="109"/>
      <c r="AA13" s="109"/>
      <c r="AB13" s="109"/>
      <c r="AC13" s="115" t="s">
        <v>5</v>
      </c>
      <c r="AD13" s="116"/>
      <c r="AE13" s="116"/>
      <c r="AF13" s="116"/>
      <c r="AG13" s="116"/>
      <c r="AH13" s="116"/>
      <c r="AI13" s="116"/>
      <c r="AJ13" s="116"/>
      <c r="AK13" s="117" t="s">
        <v>6</v>
      </c>
      <c r="AL13" s="118"/>
      <c r="AM13" s="118"/>
      <c r="AN13" s="118"/>
      <c r="AO13" s="118"/>
      <c r="AP13" s="118"/>
      <c r="AQ13" s="118"/>
      <c r="AR13" s="118"/>
      <c r="AS13" s="118"/>
      <c r="AT13" s="118"/>
    </row>
    <row r="14" spans="2:51" ht="13.5" customHeight="1">
      <c r="B14" s="109"/>
      <c r="C14" s="109"/>
      <c r="D14" s="109"/>
      <c r="E14" s="109"/>
      <c r="F14" s="115"/>
      <c r="G14" s="116"/>
      <c r="H14" s="116"/>
      <c r="I14" s="116"/>
      <c r="J14" s="116"/>
      <c r="K14" s="116"/>
      <c r="L14" s="116"/>
      <c r="M14" s="116"/>
      <c r="N14" s="117"/>
      <c r="O14" s="118"/>
      <c r="P14" s="118"/>
      <c r="Q14" s="118"/>
      <c r="R14" s="118"/>
      <c r="S14" s="118"/>
      <c r="T14" s="118"/>
      <c r="U14" s="118"/>
      <c r="V14" s="118"/>
      <c r="W14" s="118"/>
      <c r="X14" s="12"/>
      <c r="Y14" s="109"/>
      <c r="Z14" s="109"/>
      <c r="AA14" s="109"/>
      <c r="AB14" s="109"/>
      <c r="AC14" s="115"/>
      <c r="AD14" s="116"/>
      <c r="AE14" s="116"/>
      <c r="AF14" s="116"/>
      <c r="AG14" s="116"/>
      <c r="AH14" s="116"/>
      <c r="AI14" s="116"/>
      <c r="AJ14" s="116"/>
      <c r="AK14" s="117"/>
      <c r="AL14" s="118"/>
      <c r="AM14" s="118"/>
      <c r="AN14" s="118"/>
      <c r="AO14" s="118"/>
      <c r="AP14" s="118"/>
      <c r="AQ14" s="118"/>
      <c r="AR14" s="118"/>
      <c r="AS14" s="118"/>
      <c r="AT14" s="118"/>
    </row>
    <row r="15" spans="2:51" ht="13.5" customHeight="1">
      <c r="B15" s="106" t="s">
        <v>3</v>
      </c>
      <c r="C15" s="106"/>
      <c r="D15" s="106"/>
      <c r="E15" s="106"/>
      <c r="F15" s="120"/>
      <c r="G15" s="121"/>
      <c r="H15" s="121"/>
      <c r="I15" s="121"/>
      <c r="J15" s="121"/>
      <c r="K15" s="121"/>
      <c r="L15" s="121"/>
      <c r="M15" s="121"/>
      <c r="N15" s="121"/>
      <c r="O15" s="121"/>
      <c r="P15" s="121"/>
      <c r="Q15" s="121"/>
      <c r="R15" s="121"/>
      <c r="S15" s="121"/>
      <c r="T15" s="121"/>
      <c r="U15" s="121"/>
      <c r="V15" s="121"/>
      <c r="W15" s="122"/>
      <c r="X15" s="12"/>
      <c r="Y15" s="106" t="s">
        <v>3</v>
      </c>
      <c r="Z15" s="106"/>
      <c r="AA15" s="106"/>
      <c r="AB15" s="106"/>
      <c r="AC15" s="128"/>
      <c r="AD15" s="129"/>
      <c r="AE15" s="129"/>
      <c r="AF15" s="129"/>
      <c r="AG15" s="129"/>
      <c r="AH15" s="129"/>
      <c r="AI15" s="129"/>
      <c r="AJ15" s="129"/>
      <c r="AK15" s="129"/>
      <c r="AL15" s="129"/>
      <c r="AM15" s="129"/>
      <c r="AN15" s="129"/>
      <c r="AO15" s="129"/>
      <c r="AP15" s="129"/>
      <c r="AQ15" s="129"/>
      <c r="AR15" s="129"/>
      <c r="AS15" s="129"/>
      <c r="AT15" s="130"/>
    </row>
    <row r="16" spans="2:51" ht="13.5" customHeight="1">
      <c r="B16" s="106"/>
      <c r="C16" s="106"/>
      <c r="D16" s="106"/>
      <c r="E16" s="106"/>
      <c r="F16" s="123"/>
      <c r="G16" s="124"/>
      <c r="H16" s="124"/>
      <c r="I16" s="124"/>
      <c r="J16" s="124"/>
      <c r="K16" s="124"/>
      <c r="L16" s="124"/>
      <c r="M16" s="124"/>
      <c r="N16" s="124"/>
      <c r="O16" s="124"/>
      <c r="P16" s="124"/>
      <c r="Q16" s="124"/>
      <c r="R16" s="124"/>
      <c r="S16" s="124"/>
      <c r="T16" s="124"/>
      <c r="U16" s="124"/>
      <c r="V16" s="124"/>
      <c r="W16" s="125"/>
      <c r="X16" s="12"/>
      <c r="Y16" s="106"/>
      <c r="Z16" s="106"/>
      <c r="AA16" s="106"/>
      <c r="AB16" s="106"/>
      <c r="AC16" s="131"/>
      <c r="AD16" s="132"/>
      <c r="AE16" s="132"/>
      <c r="AF16" s="132"/>
      <c r="AG16" s="132"/>
      <c r="AH16" s="132"/>
      <c r="AI16" s="132"/>
      <c r="AJ16" s="132"/>
      <c r="AK16" s="132"/>
      <c r="AL16" s="132"/>
      <c r="AM16" s="132"/>
      <c r="AN16" s="132"/>
      <c r="AO16" s="132"/>
      <c r="AP16" s="132"/>
      <c r="AQ16" s="132"/>
      <c r="AR16" s="132"/>
      <c r="AS16" s="132"/>
      <c r="AT16" s="133"/>
      <c r="AU16" s="110"/>
    </row>
    <row r="17" spans="1:47" ht="13.5" customHeight="1">
      <c r="B17" s="113" t="s">
        <v>7</v>
      </c>
      <c r="C17" s="106"/>
      <c r="D17" s="106"/>
      <c r="E17" s="106"/>
      <c r="F17" s="114"/>
      <c r="G17" s="114"/>
      <c r="H17" s="114"/>
      <c r="I17" s="114"/>
      <c r="J17" s="114"/>
      <c r="K17" s="114"/>
      <c r="L17" s="114"/>
      <c r="M17" s="127"/>
      <c r="N17" s="127"/>
      <c r="O17" s="127"/>
      <c r="P17" s="127"/>
      <c r="Q17" s="127"/>
      <c r="R17" s="127"/>
      <c r="S17" s="127"/>
      <c r="T17" s="127"/>
      <c r="U17" s="127"/>
      <c r="V17" s="127"/>
      <c r="W17" s="127"/>
      <c r="X17" s="12"/>
      <c r="Y17" s="113" t="s">
        <v>23</v>
      </c>
      <c r="Z17" s="106"/>
      <c r="AA17" s="106"/>
      <c r="AB17" s="106"/>
      <c r="AC17" s="114"/>
      <c r="AD17" s="114"/>
      <c r="AE17" s="114"/>
      <c r="AF17" s="114"/>
      <c r="AG17" s="114"/>
      <c r="AH17" s="114"/>
      <c r="AI17" s="114"/>
      <c r="AJ17" s="113" t="s">
        <v>27</v>
      </c>
      <c r="AK17" s="106"/>
      <c r="AL17" s="106"/>
      <c r="AM17" s="106"/>
      <c r="AN17" s="126">
        <f>AC17-F17</f>
        <v>0</v>
      </c>
      <c r="AO17" s="126"/>
      <c r="AP17" s="126"/>
      <c r="AQ17" s="126"/>
      <c r="AR17" s="126"/>
      <c r="AS17" s="126"/>
      <c r="AT17" s="126"/>
      <c r="AU17" s="110"/>
    </row>
    <row r="18" spans="1:47" ht="13.5" customHeight="1">
      <c r="B18" s="106"/>
      <c r="C18" s="106"/>
      <c r="D18" s="106"/>
      <c r="E18" s="106"/>
      <c r="F18" s="114"/>
      <c r="G18" s="114"/>
      <c r="H18" s="114"/>
      <c r="I18" s="114"/>
      <c r="J18" s="114"/>
      <c r="K18" s="114"/>
      <c r="L18" s="114"/>
      <c r="M18" s="127"/>
      <c r="N18" s="127"/>
      <c r="O18" s="127"/>
      <c r="P18" s="127"/>
      <c r="Q18" s="127"/>
      <c r="R18" s="127"/>
      <c r="S18" s="127"/>
      <c r="T18" s="127"/>
      <c r="U18" s="127"/>
      <c r="V18" s="127"/>
      <c r="W18" s="127"/>
      <c r="X18" s="12"/>
      <c r="Y18" s="106"/>
      <c r="Z18" s="106"/>
      <c r="AA18" s="106"/>
      <c r="AB18" s="106"/>
      <c r="AC18" s="114"/>
      <c r="AD18" s="114"/>
      <c r="AE18" s="114"/>
      <c r="AF18" s="114"/>
      <c r="AG18" s="114"/>
      <c r="AH18" s="114"/>
      <c r="AI18" s="114"/>
      <c r="AJ18" s="106"/>
      <c r="AK18" s="106"/>
      <c r="AL18" s="106"/>
      <c r="AM18" s="106"/>
      <c r="AN18" s="126"/>
      <c r="AO18" s="126"/>
      <c r="AP18" s="126"/>
      <c r="AQ18" s="126"/>
      <c r="AR18" s="126"/>
      <c r="AS18" s="126"/>
      <c r="AT18" s="126"/>
      <c r="AU18" s="110"/>
    </row>
    <row r="19" spans="1:47" ht="13.5" customHeight="1">
      <c r="B19" s="113" t="s">
        <v>8</v>
      </c>
      <c r="C19" s="106"/>
      <c r="D19" s="106"/>
      <c r="E19" s="106"/>
      <c r="F19" s="126">
        <f ca="1">F49</f>
        <v>0</v>
      </c>
      <c r="G19" s="126"/>
      <c r="H19" s="126"/>
      <c r="I19" s="126"/>
      <c r="J19" s="137" t="s">
        <v>28</v>
      </c>
      <c r="K19" s="137"/>
      <c r="L19" s="137"/>
      <c r="M19" s="134">
        <f ca="1">J49</f>
        <v>0</v>
      </c>
      <c r="N19" s="134"/>
      <c r="O19" s="134"/>
      <c r="P19" s="134"/>
      <c r="Q19" s="113" t="s">
        <v>26</v>
      </c>
      <c r="R19" s="113"/>
      <c r="S19" s="113"/>
      <c r="T19" s="113"/>
      <c r="U19" s="136">
        <f ca="1">N49</f>
        <v>0</v>
      </c>
      <c r="V19" s="136"/>
      <c r="W19" s="136"/>
      <c r="X19" s="12"/>
      <c r="Y19" s="113" t="s">
        <v>24</v>
      </c>
      <c r="Z19" s="106"/>
      <c r="AA19" s="106"/>
      <c r="AB19" s="106"/>
      <c r="AC19" s="126">
        <f ca="1">AC49</f>
        <v>0</v>
      </c>
      <c r="AD19" s="126"/>
      <c r="AE19" s="126"/>
      <c r="AF19" s="126"/>
      <c r="AG19" s="137" t="s">
        <v>29</v>
      </c>
      <c r="AH19" s="137"/>
      <c r="AI19" s="137"/>
      <c r="AJ19" s="134">
        <f ca="1">AG49</f>
        <v>0</v>
      </c>
      <c r="AK19" s="134"/>
      <c r="AL19" s="134"/>
      <c r="AM19" s="134"/>
      <c r="AN19" s="113" t="s">
        <v>25</v>
      </c>
      <c r="AO19" s="113"/>
      <c r="AP19" s="113"/>
      <c r="AQ19" s="113"/>
      <c r="AR19" s="135">
        <f ca="1">AK49</f>
        <v>0</v>
      </c>
      <c r="AS19" s="135"/>
      <c r="AT19" s="135"/>
      <c r="AU19" s="110"/>
    </row>
    <row r="20" spans="1:47" ht="14.25" customHeight="1">
      <c r="B20" s="106"/>
      <c r="C20" s="106"/>
      <c r="D20" s="106"/>
      <c r="E20" s="106"/>
      <c r="F20" s="126"/>
      <c r="G20" s="126"/>
      <c r="H20" s="126"/>
      <c r="I20" s="126"/>
      <c r="J20" s="137"/>
      <c r="K20" s="137"/>
      <c r="L20" s="137"/>
      <c r="M20" s="134"/>
      <c r="N20" s="134"/>
      <c r="O20" s="134"/>
      <c r="P20" s="134"/>
      <c r="Q20" s="113"/>
      <c r="R20" s="113"/>
      <c r="S20" s="113"/>
      <c r="T20" s="113"/>
      <c r="U20" s="136"/>
      <c r="V20" s="136"/>
      <c r="W20" s="136"/>
      <c r="X20" s="12"/>
      <c r="Y20" s="106"/>
      <c r="Z20" s="106"/>
      <c r="AA20" s="106"/>
      <c r="AB20" s="106"/>
      <c r="AC20" s="126"/>
      <c r="AD20" s="126"/>
      <c r="AE20" s="126"/>
      <c r="AF20" s="126"/>
      <c r="AG20" s="137"/>
      <c r="AH20" s="137"/>
      <c r="AI20" s="137"/>
      <c r="AJ20" s="134"/>
      <c r="AK20" s="134"/>
      <c r="AL20" s="134"/>
      <c r="AM20" s="134"/>
      <c r="AN20" s="113"/>
      <c r="AO20" s="113"/>
      <c r="AP20" s="113"/>
      <c r="AQ20" s="113"/>
      <c r="AR20" s="135"/>
      <c r="AS20" s="135"/>
      <c r="AT20" s="135"/>
      <c r="AU20" s="110"/>
    </row>
    <row r="21" spans="1:47" ht="13.5" customHeight="1">
      <c r="B21" s="5" t="s">
        <v>97</v>
      </c>
      <c r="C21" s="7"/>
      <c r="D21" s="6"/>
      <c r="E21" s="6"/>
      <c r="F21" s="6"/>
      <c r="G21" s="5"/>
      <c r="H21" s="5"/>
      <c r="I21" s="5"/>
      <c r="J21" s="5"/>
      <c r="K21" s="5"/>
      <c r="L21" s="5"/>
      <c r="M21" s="5"/>
      <c r="N21" s="4"/>
      <c r="O21" s="5"/>
      <c r="P21" s="6"/>
      <c r="Q21" s="6"/>
      <c r="R21" s="5"/>
      <c r="S21" s="5"/>
      <c r="T21" s="5"/>
      <c r="U21" s="5"/>
      <c r="V21" s="5"/>
      <c r="W21" s="5"/>
      <c r="X21" s="12"/>
      <c r="Y21" s="5"/>
      <c r="Z21" s="5"/>
      <c r="AA21" s="5"/>
      <c r="AB21" s="5"/>
      <c r="AC21" s="6"/>
      <c r="AD21" s="7"/>
      <c r="AE21" s="7"/>
      <c r="AF21" s="7"/>
      <c r="AG21" s="7"/>
      <c r="AH21" s="7"/>
      <c r="AI21" s="7"/>
      <c r="AJ21" s="7"/>
      <c r="AK21" s="7"/>
      <c r="AL21" s="7"/>
      <c r="AM21" s="7"/>
      <c r="AN21" s="7"/>
      <c r="AO21" s="7"/>
      <c r="AP21" s="7"/>
      <c r="AQ21" s="7"/>
      <c r="AR21" s="7"/>
      <c r="AS21" s="7"/>
      <c r="AT21" s="7"/>
    </row>
    <row r="22" spans="1:47">
      <c r="B22" s="7" t="s">
        <v>98</v>
      </c>
      <c r="C22" s="5"/>
      <c r="D22" s="6"/>
      <c r="E22" s="6"/>
      <c r="F22" s="6"/>
      <c r="G22" s="5"/>
      <c r="H22" s="5"/>
      <c r="I22" s="5"/>
      <c r="J22" s="5"/>
      <c r="K22" s="5"/>
      <c r="L22" s="5"/>
      <c r="M22" s="5"/>
      <c r="N22" s="4"/>
      <c r="O22" s="6"/>
      <c r="P22" s="6"/>
      <c r="Q22" s="6"/>
      <c r="R22" s="5"/>
      <c r="S22" s="5"/>
      <c r="T22" s="5"/>
      <c r="U22" s="5"/>
      <c r="V22" s="5"/>
      <c r="W22" s="5"/>
      <c r="X22" s="12"/>
      <c r="Y22" s="5"/>
      <c r="Z22" s="5"/>
      <c r="AA22" s="5"/>
      <c r="AB22" s="5"/>
      <c r="AC22" s="6"/>
      <c r="AD22" s="7"/>
      <c r="AE22" s="7"/>
      <c r="AF22" s="7"/>
      <c r="AG22" s="7"/>
      <c r="AH22" s="7"/>
      <c r="AI22" s="7"/>
      <c r="AJ22" s="7"/>
      <c r="AK22" s="7"/>
      <c r="AL22" s="7"/>
      <c r="AM22" s="7"/>
      <c r="AN22" s="7"/>
      <c r="AO22" s="7"/>
      <c r="AP22" s="7"/>
      <c r="AQ22" s="7"/>
      <c r="AR22" s="7"/>
      <c r="AS22" s="7"/>
      <c r="AT22" s="7"/>
    </row>
    <row r="23" spans="1:47" ht="20.25" customHeight="1">
      <c r="B23" s="106" t="s">
        <v>104</v>
      </c>
      <c r="C23" s="106"/>
      <c r="D23" s="106"/>
      <c r="E23" s="106"/>
      <c r="F23" s="106"/>
      <c r="G23" s="106"/>
      <c r="H23" s="106"/>
      <c r="I23" s="106"/>
      <c r="J23" s="106"/>
      <c r="K23" s="106"/>
      <c r="L23" s="106"/>
      <c r="M23" s="106"/>
      <c r="N23" s="106"/>
      <c r="O23" s="106"/>
      <c r="P23" s="106"/>
      <c r="Q23" s="106"/>
      <c r="R23" s="106"/>
      <c r="S23" s="106"/>
      <c r="T23" s="106"/>
      <c r="U23" s="106"/>
      <c r="V23" s="106"/>
      <c r="W23" s="106"/>
      <c r="X23" s="12"/>
      <c r="Y23" s="106" t="s">
        <v>67</v>
      </c>
      <c r="Z23" s="106"/>
      <c r="AA23" s="106"/>
      <c r="AB23" s="106"/>
      <c r="AC23" s="106"/>
      <c r="AD23" s="106"/>
      <c r="AE23" s="106"/>
      <c r="AF23" s="106"/>
      <c r="AG23" s="106"/>
      <c r="AH23" s="106"/>
      <c r="AI23" s="106"/>
      <c r="AJ23" s="106"/>
      <c r="AK23" s="106"/>
      <c r="AL23" s="106"/>
      <c r="AM23" s="106"/>
      <c r="AN23" s="106"/>
      <c r="AO23" s="106"/>
      <c r="AP23" s="106"/>
      <c r="AQ23" s="106"/>
      <c r="AR23" s="106"/>
      <c r="AS23" s="106"/>
      <c r="AT23" s="106"/>
    </row>
    <row r="24" spans="1:47" s="2" customFormat="1" ht="27" customHeight="1">
      <c r="A24" s="3"/>
      <c r="B24" s="106" t="s">
        <v>10</v>
      </c>
      <c r="C24" s="106"/>
      <c r="D24" s="113" t="s">
        <v>72</v>
      </c>
      <c r="E24" s="106"/>
      <c r="F24" s="106"/>
      <c r="G24" s="106"/>
      <c r="H24" s="106"/>
      <c r="I24" s="113" t="s">
        <v>12</v>
      </c>
      <c r="J24" s="106"/>
      <c r="K24" s="106"/>
      <c r="L24" s="119" t="s">
        <v>60</v>
      </c>
      <c r="M24" s="119"/>
      <c r="N24" s="119"/>
      <c r="O24" s="119"/>
      <c r="P24" s="138" t="s">
        <v>68</v>
      </c>
      <c r="Q24" s="139"/>
      <c r="R24" s="139"/>
      <c r="S24" s="139"/>
      <c r="T24" s="140"/>
      <c r="U24" s="112" t="s">
        <v>16</v>
      </c>
      <c r="V24" s="112" t="s">
        <v>61</v>
      </c>
      <c r="W24" s="112" t="s">
        <v>11</v>
      </c>
      <c r="X24" s="12"/>
      <c r="Y24" s="106" t="s">
        <v>10</v>
      </c>
      <c r="Z24" s="106"/>
      <c r="AA24" s="113" t="s">
        <v>72</v>
      </c>
      <c r="AB24" s="106"/>
      <c r="AC24" s="106"/>
      <c r="AD24" s="106"/>
      <c r="AE24" s="106"/>
      <c r="AF24" s="113" t="s">
        <v>12</v>
      </c>
      <c r="AG24" s="106"/>
      <c r="AH24" s="106"/>
      <c r="AI24" s="119" t="s">
        <v>60</v>
      </c>
      <c r="AJ24" s="119"/>
      <c r="AK24" s="119"/>
      <c r="AL24" s="119"/>
      <c r="AM24" s="138" t="s">
        <v>68</v>
      </c>
      <c r="AN24" s="139"/>
      <c r="AO24" s="139"/>
      <c r="AP24" s="139"/>
      <c r="AQ24" s="140"/>
      <c r="AR24" s="112" t="s">
        <v>16</v>
      </c>
      <c r="AS24" s="112" t="s">
        <v>61</v>
      </c>
      <c r="AT24" s="112" t="s">
        <v>11</v>
      </c>
    </row>
    <row r="25" spans="1:47" s="2" customFormat="1" ht="27" customHeight="1">
      <c r="A25" s="3"/>
      <c r="B25" s="106"/>
      <c r="C25" s="106"/>
      <c r="D25" s="106"/>
      <c r="E25" s="106"/>
      <c r="F25" s="106"/>
      <c r="G25" s="106"/>
      <c r="H25" s="106"/>
      <c r="I25" s="106"/>
      <c r="J25" s="106"/>
      <c r="K25" s="106"/>
      <c r="L25" s="119"/>
      <c r="M25" s="119"/>
      <c r="N25" s="119"/>
      <c r="O25" s="119"/>
      <c r="P25" s="141"/>
      <c r="Q25" s="142"/>
      <c r="R25" s="142"/>
      <c r="S25" s="142"/>
      <c r="T25" s="143"/>
      <c r="U25" s="112"/>
      <c r="V25" s="112"/>
      <c r="W25" s="112"/>
      <c r="X25" s="12"/>
      <c r="Y25" s="106"/>
      <c r="Z25" s="106"/>
      <c r="AA25" s="106"/>
      <c r="AB25" s="106"/>
      <c r="AC25" s="106"/>
      <c r="AD25" s="106"/>
      <c r="AE25" s="106"/>
      <c r="AF25" s="106"/>
      <c r="AG25" s="106"/>
      <c r="AH25" s="106"/>
      <c r="AI25" s="119"/>
      <c r="AJ25" s="119"/>
      <c r="AK25" s="119"/>
      <c r="AL25" s="119"/>
      <c r="AM25" s="141"/>
      <c r="AN25" s="142"/>
      <c r="AO25" s="142"/>
      <c r="AP25" s="142"/>
      <c r="AQ25" s="143"/>
      <c r="AR25" s="112"/>
      <c r="AS25" s="112"/>
      <c r="AT25" s="112"/>
    </row>
    <row r="26" spans="1:47" ht="48.75" customHeight="1">
      <c r="A26" s="3" t="str">
        <f t="shared" ref="A26:A32" si="0">IF(AND(L26="事業用",U26="○",V26="×",W26="×"),"対象",IF(OR(L26="非事業用",L26=""),"-","対象外"))</f>
        <v>-</v>
      </c>
      <c r="B26" s="97"/>
      <c r="C26" s="97"/>
      <c r="D26" s="98"/>
      <c r="E26" s="99"/>
      <c r="F26" s="99"/>
      <c r="G26" s="99"/>
      <c r="H26" s="99"/>
      <c r="I26" s="100"/>
      <c r="J26" s="100"/>
      <c r="K26" s="100"/>
      <c r="L26" s="99"/>
      <c r="M26" s="99"/>
      <c r="N26" s="99"/>
      <c r="O26" s="99"/>
      <c r="P26" s="101"/>
      <c r="Q26" s="102"/>
      <c r="R26" s="102"/>
      <c r="S26" s="102"/>
      <c r="T26" s="103"/>
      <c r="U26" s="37"/>
      <c r="V26" s="37" t="s">
        <v>133</v>
      </c>
      <c r="W26" s="36" t="s">
        <v>133</v>
      </c>
      <c r="X26" s="12"/>
      <c r="Y26" s="97"/>
      <c r="Z26" s="97"/>
      <c r="AA26" s="98"/>
      <c r="AB26" s="99"/>
      <c r="AC26" s="99"/>
      <c r="AD26" s="99"/>
      <c r="AE26" s="99"/>
      <c r="AF26" s="100"/>
      <c r="AG26" s="100"/>
      <c r="AH26" s="100"/>
      <c r="AI26" s="99"/>
      <c r="AJ26" s="99"/>
      <c r="AK26" s="99"/>
      <c r="AL26" s="99"/>
      <c r="AM26" s="101"/>
      <c r="AN26" s="102"/>
      <c r="AO26" s="102"/>
      <c r="AP26" s="102"/>
      <c r="AQ26" s="103"/>
      <c r="AR26" s="37"/>
      <c r="AS26" s="37" t="s">
        <v>133</v>
      </c>
      <c r="AT26" s="36" t="s">
        <v>133</v>
      </c>
      <c r="AU26" s="1" t="str">
        <f>IF(AND(AI26="事業用",AR26="○",AS26="×",AT26="×"),"対象",IF(OR(AI26="非事業用",AI26=""),"-","対象外"))</f>
        <v>-</v>
      </c>
    </row>
    <row r="27" spans="1:47" ht="48.75" customHeight="1">
      <c r="A27" s="3" t="str">
        <f t="shared" si="0"/>
        <v>-</v>
      </c>
      <c r="B27" s="97"/>
      <c r="C27" s="97"/>
      <c r="D27" s="98"/>
      <c r="E27" s="99"/>
      <c r="F27" s="99"/>
      <c r="G27" s="99"/>
      <c r="H27" s="99"/>
      <c r="I27" s="100"/>
      <c r="J27" s="100"/>
      <c r="K27" s="100"/>
      <c r="L27" s="99"/>
      <c r="M27" s="99"/>
      <c r="N27" s="99"/>
      <c r="O27" s="99"/>
      <c r="P27" s="101"/>
      <c r="Q27" s="102"/>
      <c r="R27" s="102"/>
      <c r="S27" s="102"/>
      <c r="T27" s="103"/>
      <c r="U27" s="37"/>
      <c r="V27" s="37" t="s">
        <v>133</v>
      </c>
      <c r="W27" s="36" t="s">
        <v>133</v>
      </c>
      <c r="X27" s="12"/>
      <c r="Y27" s="97"/>
      <c r="Z27" s="97"/>
      <c r="AA27" s="98"/>
      <c r="AB27" s="99"/>
      <c r="AC27" s="99"/>
      <c r="AD27" s="99"/>
      <c r="AE27" s="99"/>
      <c r="AF27" s="100"/>
      <c r="AG27" s="100"/>
      <c r="AH27" s="100"/>
      <c r="AI27" s="99"/>
      <c r="AJ27" s="99"/>
      <c r="AK27" s="99"/>
      <c r="AL27" s="99"/>
      <c r="AM27" s="101"/>
      <c r="AN27" s="102"/>
      <c r="AO27" s="102"/>
      <c r="AP27" s="102"/>
      <c r="AQ27" s="103"/>
      <c r="AR27" s="37"/>
      <c r="AS27" s="37" t="s">
        <v>133</v>
      </c>
      <c r="AT27" s="36" t="s">
        <v>133</v>
      </c>
      <c r="AU27" s="1" t="str">
        <f t="shared" ref="AU27:AU42" si="1">IF(AND(AI27="事業用",AR27="○",AS27="×",AT27="×"),"対象",IF(OR(AI27="非事業用",AI27=""),"-","対象外"))</f>
        <v>-</v>
      </c>
    </row>
    <row r="28" spans="1:47" ht="48.75" customHeight="1">
      <c r="A28" s="3" t="str">
        <f t="shared" si="0"/>
        <v>-</v>
      </c>
      <c r="B28" s="97"/>
      <c r="C28" s="97"/>
      <c r="D28" s="98"/>
      <c r="E28" s="99"/>
      <c r="F28" s="99"/>
      <c r="G28" s="99"/>
      <c r="H28" s="99"/>
      <c r="I28" s="100"/>
      <c r="J28" s="100"/>
      <c r="K28" s="100"/>
      <c r="L28" s="99"/>
      <c r="M28" s="99"/>
      <c r="N28" s="99"/>
      <c r="O28" s="99"/>
      <c r="P28" s="101"/>
      <c r="Q28" s="102"/>
      <c r="R28" s="102"/>
      <c r="S28" s="102"/>
      <c r="T28" s="103"/>
      <c r="U28" s="37"/>
      <c r="V28" s="37" t="s">
        <v>133</v>
      </c>
      <c r="W28" s="36" t="s">
        <v>133</v>
      </c>
      <c r="X28" s="12"/>
      <c r="Y28" s="97"/>
      <c r="Z28" s="97"/>
      <c r="AA28" s="98"/>
      <c r="AB28" s="99"/>
      <c r="AC28" s="99"/>
      <c r="AD28" s="99"/>
      <c r="AE28" s="99"/>
      <c r="AF28" s="100"/>
      <c r="AG28" s="100"/>
      <c r="AH28" s="100"/>
      <c r="AI28" s="99"/>
      <c r="AJ28" s="99"/>
      <c r="AK28" s="99"/>
      <c r="AL28" s="99"/>
      <c r="AM28" s="101"/>
      <c r="AN28" s="102"/>
      <c r="AO28" s="102"/>
      <c r="AP28" s="102"/>
      <c r="AQ28" s="103"/>
      <c r="AR28" s="37"/>
      <c r="AS28" s="37" t="s">
        <v>133</v>
      </c>
      <c r="AT28" s="36" t="s">
        <v>133</v>
      </c>
      <c r="AU28" s="1" t="str">
        <f t="shared" si="1"/>
        <v>-</v>
      </c>
    </row>
    <row r="29" spans="1:47" ht="48.75" customHeight="1">
      <c r="A29" s="3" t="str">
        <f t="shared" si="0"/>
        <v>-</v>
      </c>
      <c r="B29" s="97"/>
      <c r="C29" s="97"/>
      <c r="D29" s="98"/>
      <c r="E29" s="99"/>
      <c r="F29" s="99"/>
      <c r="G29" s="99"/>
      <c r="H29" s="99"/>
      <c r="I29" s="100"/>
      <c r="J29" s="100"/>
      <c r="K29" s="100"/>
      <c r="L29" s="99"/>
      <c r="M29" s="99"/>
      <c r="N29" s="99"/>
      <c r="O29" s="99"/>
      <c r="P29" s="101"/>
      <c r="Q29" s="102"/>
      <c r="R29" s="102"/>
      <c r="S29" s="102"/>
      <c r="T29" s="103"/>
      <c r="U29" s="37"/>
      <c r="V29" s="37" t="s">
        <v>133</v>
      </c>
      <c r="W29" s="36" t="s">
        <v>133</v>
      </c>
      <c r="X29" s="12"/>
      <c r="Y29" s="97"/>
      <c r="Z29" s="97"/>
      <c r="AA29" s="98"/>
      <c r="AB29" s="99"/>
      <c r="AC29" s="99"/>
      <c r="AD29" s="99"/>
      <c r="AE29" s="99"/>
      <c r="AF29" s="100"/>
      <c r="AG29" s="100"/>
      <c r="AH29" s="100"/>
      <c r="AI29" s="99"/>
      <c r="AJ29" s="99"/>
      <c r="AK29" s="99"/>
      <c r="AL29" s="99"/>
      <c r="AM29" s="101"/>
      <c r="AN29" s="102"/>
      <c r="AO29" s="102"/>
      <c r="AP29" s="102"/>
      <c r="AQ29" s="103"/>
      <c r="AR29" s="37"/>
      <c r="AS29" s="37" t="s">
        <v>133</v>
      </c>
      <c r="AT29" s="36" t="s">
        <v>133</v>
      </c>
      <c r="AU29" s="1" t="str">
        <f t="shared" si="1"/>
        <v>-</v>
      </c>
    </row>
    <row r="30" spans="1:47" ht="48.75" customHeight="1">
      <c r="A30" s="3" t="str">
        <f t="shared" si="0"/>
        <v>-</v>
      </c>
      <c r="B30" s="97"/>
      <c r="C30" s="97"/>
      <c r="D30" s="98"/>
      <c r="E30" s="99"/>
      <c r="F30" s="99"/>
      <c r="G30" s="99"/>
      <c r="H30" s="99"/>
      <c r="I30" s="100"/>
      <c r="J30" s="100"/>
      <c r="K30" s="100"/>
      <c r="L30" s="99"/>
      <c r="M30" s="99"/>
      <c r="N30" s="99"/>
      <c r="O30" s="99"/>
      <c r="P30" s="101"/>
      <c r="Q30" s="102"/>
      <c r="R30" s="102"/>
      <c r="S30" s="102"/>
      <c r="T30" s="103"/>
      <c r="U30" s="37"/>
      <c r="V30" s="37" t="s">
        <v>133</v>
      </c>
      <c r="W30" s="36" t="s">
        <v>133</v>
      </c>
      <c r="X30" s="12"/>
      <c r="Y30" s="97"/>
      <c r="Z30" s="97"/>
      <c r="AA30" s="98"/>
      <c r="AB30" s="99"/>
      <c r="AC30" s="99"/>
      <c r="AD30" s="99"/>
      <c r="AE30" s="99"/>
      <c r="AF30" s="100"/>
      <c r="AG30" s="100"/>
      <c r="AH30" s="100"/>
      <c r="AI30" s="99"/>
      <c r="AJ30" s="99"/>
      <c r="AK30" s="99"/>
      <c r="AL30" s="99"/>
      <c r="AM30" s="101"/>
      <c r="AN30" s="102"/>
      <c r="AO30" s="102"/>
      <c r="AP30" s="102"/>
      <c r="AQ30" s="103"/>
      <c r="AR30" s="37"/>
      <c r="AS30" s="37" t="s">
        <v>133</v>
      </c>
      <c r="AT30" s="36" t="s">
        <v>133</v>
      </c>
      <c r="AU30" s="1" t="str">
        <f t="shared" si="1"/>
        <v>-</v>
      </c>
    </row>
    <row r="31" spans="1:47" ht="48.75" customHeight="1">
      <c r="A31" s="3" t="str">
        <f t="shared" si="0"/>
        <v>-</v>
      </c>
      <c r="B31" s="97"/>
      <c r="C31" s="97"/>
      <c r="D31" s="98"/>
      <c r="E31" s="99"/>
      <c r="F31" s="99"/>
      <c r="G31" s="99"/>
      <c r="H31" s="99"/>
      <c r="I31" s="100"/>
      <c r="J31" s="100"/>
      <c r="K31" s="100"/>
      <c r="L31" s="99"/>
      <c r="M31" s="99"/>
      <c r="N31" s="99"/>
      <c r="O31" s="99"/>
      <c r="P31" s="101"/>
      <c r="Q31" s="102"/>
      <c r="R31" s="102"/>
      <c r="S31" s="102"/>
      <c r="T31" s="103"/>
      <c r="U31" s="37"/>
      <c r="V31" s="37" t="s">
        <v>133</v>
      </c>
      <c r="W31" s="36" t="s">
        <v>133</v>
      </c>
      <c r="X31" s="12"/>
      <c r="Y31" s="97"/>
      <c r="Z31" s="97"/>
      <c r="AA31" s="98"/>
      <c r="AB31" s="99"/>
      <c r="AC31" s="99"/>
      <c r="AD31" s="99"/>
      <c r="AE31" s="99"/>
      <c r="AF31" s="100"/>
      <c r="AG31" s="100"/>
      <c r="AH31" s="100"/>
      <c r="AI31" s="99"/>
      <c r="AJ31" s="99"/>
      <c r="AK31" s="99"/>
      <c r="AL31" s="99"/>
      <c r="AM31" s="101"/>
      <c r="AN31" s="102"/>
      <c r="AO31" s="102"/>
      <c r="AP31" s="102"/>
      <c r="AQ31" s="103"/>
      <c r="AR31" s="37"/>
      <c r="AS31" s="37" t="s">
        <v>133</v>
      </c>
      <c r="AT31" s="36" t="s">
        <v>133</v>
      </c>
      <c r="AU31" s="1" t="str">
        <f t="shared" si="1"/>
        <v>-</v>
      </c>
    </row>
    <row r="32" spans="1:47" ht="48.75" customHeight="1">
      <c r="A32" s="3" t="str">
        <f t="shared" si="0"/>
        <v>-</v>
      </c>
      <c r="B32" s="97"/>
      <c r="C32" s="97"/>
      <c r="D32" s="98"/>
      <c r="E32" s="99"/>
      <c r="F32" s="99"/>
      <c r="G32" s="99"/>
      <c r="H32" s="99"/>
      <c r="I32" s="100"/>
      <c r="J32" s="100"/>
      <c r="K32" s="100"/>
      <c r="L32" s="99"/>
      <c r="M32" s="99"/>
      <c r="N32" s="99"/>
      <c r="O32" s="99"/>
      <c r="P32" s="101"/>
      <c r="Q32" s="102"/>
      <c r="R32" s="102"/>
      <c r="S32" s="102"/>
      <c r="T32" s="103"/>
      <c r="U32" s="37"/>
      <c r="V32" s="37" t="s">
        <v>133</v>
      </c>
      <c r="W32" s="36" t="s">
        <v>133</v>
      </c>
      <c r="X32" s="12"/>
      <c r="Y32" s="97"/>
      <c r="Z32" s="97"/>
      <c r="AA32" s="98"/>
      <c r="AB32" s="99"/>
      <c r="AC32" s="99"/>
      <c r="AD32" s="99"/>
      <c r="AE32" s="99"/>
      <c r="AF32" s="100"/>
      <c r="AG32" s="100"/>
      <c r="AH32" s="100"/>
      <c r="AI32" s="99"/>
      <c r="AJ32" s="99"/>
      <c r="AK32" s="99"/>
      <c r="AL32" s="99"/>
      <c r="AM32" s="101"/>
      <c r="AN32" s="102"/>
      <c r="AO32" s="102"/>
      <c r="AP32" s="102"/>
      <c r="AQ32" s="103"/>
      <c r="AR32" s="37"/>
      <c r="AS32" s="37" t="s">
        <v>133</v>
      </c>
      <c r="AT32" s="36" t="s">
        <v>133</v>
      </c>
      <c r="AU32" s="1" t="str">
        <f t="shared" si="1"/>
        <v>-</v>
      </c>
    </row>
    <row r="33" spans="1:47" ht="48.75" customHeight="1">
      <c r="A33" s="3" t="str">
        <f t="shared" ref="A33:A42" si="2">IF(AND(L33="事業用",U33="○",V33="×",W33="×"),"対象",IF(OR(L33="非事業用",L33=""),"-","対象外"))</f>
        <v>-</v>
      </c>
      <c r="B33" s="97"/>
      <c r="C33" s="97"/>
      <c r="D33" s="98"/>
      <c r="E33" s="99"/>
      <c r="F33" s="99"/>
      <c r="G33" s="99"/>
      <c r="H33" s="99"/>
      <c r="I33" s="100"/>
      <c r="J33" s="100"/>
      <c r="K33" s="100"/>
      <c r="L33" s="99"/>
      <c r="M33" s="99"/>
      <c r="N33" s="99"/>
      <c r="O33" s="99"/>
      <c r="P33" s="101"/>
      <c r="Q33" s="102"/>
      <c r="R33" s="102"/>
      <c r="S33" s="102"/>
      <c r="T33" s="103"/>
      <c r="U33" s="37"/>
      <c r="V33" s="37" t="s">
        <v>133</v>
      </c>
      <c r="W33" s="36" t="s">
        <v>133</v>
      </c>
      <c r="X33" s="12"/>
      <c r="Y33" s="97"/>
      <c r="Z33" s="97"/>
      <c r="AA33" s="98"/>
      <c r="AB33" s="99"/>
      <c r="AC33" s="99"/>
      <c r="AD33" s="99"/>
      <c r="AE33" s="99"/>
      <c r="AF33" s="100"/>
      <c r="AG33" s="100"/>
      <c r="AH33" s="100"/>
      <c r="AI33" s="99"/>
      <c r="AJ33" s="99"/>
      <c r="AK33" s="99"/>
      <c r="AL33" s="99"/>
      <c r="AM33" s="101"/>
      <c r="AN33" s="102"/>
      <c r="AO33" s="102"/>
      <c r="AP33" s="102"/>
      <c r="AQ33" s="103"/>
      <c r="AR33" s="37"/>
      <c r="AS33" s="37" t="s">
        <v>133</v>
      </c>
      <c r="AT33" s="36" t="s">
        <v>133</v>
      </c>
      <c r="AU33" s="1" t="str">
        <f t="shared" si="1"/>
        <v>-</v>
      </c>
    </row>
    <row r="34" spans="1:47" ht="48.75" customHeight="1">
      <c r="A34" s="3" t="str">
        <f t="shared" si="2"/>
        <v>-</v>
      </c>
      <c r="B34" s="97"/>
      <c r="C34" s="97"/>
      <c r="D34" s="98"/>
      <c r="E34" s="99"/>
      <c r="F34" s="99"/>
      <c r="G34" s="99"/>
      <c r="H34" s="99"/>
      <c r="I34" s="100"/>
      <c r="J34" s="100"/>
      <c r="K34" s="100"/>
      <c r="L34" s="99"/>
      <c r="M34" s="99"/>
      <c r="N34" s="99"/>
      <c r="O34" s="99"/>
      <c r="P34" s="101"/>
      <c r="Q34" s="102"/>
      <c r="R34" s="102"/>
      <c r="S34" s="102"/>
      <c r="T34" s="103"/>
      <c r="U34" s="37"/>
      <c r="V34" s="37" t="s">
        <v>133</v>
      </c>
      <c r="W34" s="36" t="s">
        <v>133</v>
      </c>
      <c r="X34" s="12"/>
      <c r="Y34" s="97"/>
      <c r="Z34" s="97"/>
      <c r="AA34" s="98"/>
      <c r="AB34" s="99"/>
      <c r="AC34" s="99"/>
      <c r="AD34" s="99"/>
      <c r="AE34" s="99"/>
      <c r="AF34" s="100"/>
      <c r="AG34" s="100"/>
      <c r="AH34" s="100"/>
      <c r="AI34" s="99"/>
      <c r="AJ34" s="99"/>
      <c r="AK34" s="99"/>
      <c r="AL34" s="99"/>
      <c r="AM34" s="101"/>
      <c r="AN34" s="102"/>
      <c r="AO34" s="102"/>
      <c r="AP34" s="102"/>
      <c r="AQ34" s="103"/>
      <c r="AR34" s="37"/>
      <c r="AS34" s="37" t="s">
        <v>133</v>
      </c>
      <c r="AT34" s="36" t="s">
        <v>133</v>
      </c>
      <c r="AU34" s="1" t="str">
        <f t="shared" si="1"/>
        <v>-</v>
      </c>
    </row>
    <row r="35" spans="1:47" ht="48.75" customHeight="1">
      <c r="A35" s="3" t="str">
        <f t="shared" si="2"/>
        <v>-</v>
      </c>
      <c r="B35" s="97"/>
      <c r="C35" s="97"/>
      <c r="D35" s="98"/>
      <c r="E35" s="99"/>
      <c r="F35" s="99"/>
      <c r="G35" s="99"/>
      <c r="H35" s="99"/>
      <c r="I35" s="100"/>
      <c r="J35" s="100"/>
      <c r="K35" s="100"/>
      <c r="L35" s="99"/>
      <c r="M35" s="99"/>
      <c r="N35" s="99"/>
      <c r="O35" s="99"/>
      <c r="P35" s="101"/>
      <c r="Q35" s="102"/>
      <c r="R35" s="102"/>
      <c r="S35" s="102"/>
      <c r="T35" s="103"/>
      <c r="U35" s="37"/>
      <c r="V35" s="37" t="s">
        <v>133</v>
      </c>
      <c r="W35" s="36" t="s">
        <v>133</v>
      </c>
      <c r="X35" s="12"/>
      <c r="Y35" s="97"/>
      <c r="Z35" s="97"/>
      <c r="AA35" s="98"/>
      <c r="AB35" s="99"/>
      <c r="AC35" s="99"/>
      <c r="AD35" s="99"/>
      <c r="AE35" s="99"/>
      <c r="AF35" s="100"/>
      <c r="AG35" s="100"/>
      <c r="AH35" s="100"/>
      <c r="AI35" s="99"/>
      <c r="AJ35" s="99"/>
      <c r="AK35" s="99"/>
      <c r="AL35" s="99"/>
      <c r="AM35" s="101"/>
      <c r="AN35" s="102"/>
      <c r="AO35" s="102"/>
      <c r="AP35" s="102"/>
      <c r="AQ35" s="103"/>
      <c r="AR35" s="37"/>
      <c r="AS35" s="37" t="s">
        <v>133</v>
      </c>
      <c r="AT35" s="36" t="s">
        <v>133</v>
      </c>
      <c r="AU35" s="1" t="str">
        <f t="shared" si="1"/>
        <v>-</v>
      </c>
    </row>
    <row r="36" spans="1:47" ht="48.75" customHeight="1">
      <c r="A36" s="3" t="str">
        <f t="shared" si="2"/>
        <v>-</v>
      </c>
      <c r="B36" s="97"/>
      <c r="C36" s="97"/>
      <c r="D36" s="98"/>
      <c r="E36" s="99"/>
      <c r="F36" s="99"/>
      <c r="G36" s="99"/>
      <c r="H36" s="99"/>
      <c r="I36" s="100"/>
      <c r="J36" s="100"/>
      <c r="K36" s="100"/>
      <c r="L36" s="99"/>
      <c r="M36" s="99"/>
      <c r="N36" s="99"/>
      <c r="O36" s="99"/>
      <c r="P36" s="101"/>
      <c r="Q36" s="102"/>
      <c r="R36" s="102"/>
      <c r="S36" s="102"/>
      <c r="T36" s="103"/>
      <c r="U36" s="37"/>
      <c r="V36" s="37" t="s">
        <v>133</v>
      </c>
      <c r="W36" s="36" t="s">
        <v>133</v>
      </c>
      <c r="X36" s="12"/>
      <c r="Y36" s="97"/>
      <c r="Z36" s="97"/>
      <c r="AA36" s="98"/>
      <c r="AB36" s="99"/>
      <c r="AC36" s="99"/>
      <c r="AD36" s="99"/>
      <c r="AE36" s="99"/>
      <c r="AF36" s="100"/>
      <c r="AG36" s="100"/>
      <c r="AH36" s="100"/>
      <c r="AI36" s="99"/>
      <c r="AJ36" s="99"/>
      <c r="AK36" s="99"/>
      <c r="AL36" s="99"/>
      <c r="AM36" s="101"/>
      <c r="AN36" s="102"/>
      <c r="AO36" s="102"/>
      <c r="AP36" s="102"/>
      <c r="AQ36" s="103"/>
      <c r="AR36" s="37"/>
      <c r="AS36" s="37" t="s">
        <v>133</v>
      </c>
      <c r="AT36" s="36" t="s">
        <v>133</v>
      </c>
      <c r="AU36" s="1" t="str">
        <f t="shared" si="1"/>
        <v>-</v>
      </c>
    </row>
    <row r="37" spans="1:47" ht="48.75" customHeight="1">
      <c r="A37" s="3" t="str">
        <f t="shared" si="2"/>
        <v>-</v>
      </c>
      <c r="B37" s="97"/>
      <c r="C37" s="97"/>
      <c r="D37" s="98"/>
      <c r="E37" s="99"/>
      <c r="F37" s="99"/>
      <c r="G37" s="99"/>
      <c r="H37" s="99"/>
      <c r="I37" s="100"/>
      <c r="J37" s="100"/>
      <c r="K37" s="100"/>
      <c r="L37" s="99"/>
      <c r="M37" s="99"/>
      <c r="N37" s="99"/>
      <c r="O37" s="99"/>
      <c r="P37" s="101"/>
      <c r="Q37" s="102"/>
      <c r="R37" s="102"/>
      <c r="S37" s="102"/>
      <c r="T37" s="103"/>
      <c r="U37" s="37"/>
      <c r="V37" s="37"/>
      <c r="W37" s="36"/>
      <c r="X37" s="12"/>
      <c r="Y37" s="97"/>
      <c r="Z37" s="97"/>
      <c r="AA37" s="98"/>
      <c r="AB37" s="99"/>
      <c r="AC37" s="99"/>
      <c r="AD37" s="99"/>
      <c r="AE37" s="99"/>
      <c r="AF37" s="100"/>
      <c r="AG37" s="100"/>
      <c r="AH37" s="100"/>
      <c r="AI37" s="99"/>
      <c r="AJ37" s="99"/>
      <c r="AK37" s="99"/>
      <c r="AL37" s="99"/>
      <c r="AM37" s="101"/>
      <c r="AN37" s="102"/>
      <c r="AO37" s="102"/>
      <c r="AP37" s="102"/>
      <c r="AQ37" s="103"/>
      <c r="AR37" s="37"/>
      <c r="AS37" s="37"/>
      <c r="AT37" s="36"/>
      <c r="AU37" s="1" t="str">
        <f t="shared" si="1"/>
        <v>-</v>
      </c>
    </row>
    <row r="38" spans="1:47" ht="48.75" customHeight="1">
      <c r="A38" s="3" t="str">
        <f t="shared" si="2"/>
        <v>-</v>
      </c>
      <c r="B38" s="97"/>
      <c r="C38" s="97"/>
      <c r="D38" s="98"/>
      <c r="E38" s="99"/>
      <c r="F38" s="99"/>
      <c r="G38" s="99"/>
      <c r="H38" s="99"/>
      <c r="I38" s="100"/>
      <c r="J38" s="100"/>
      <c r="K38" s="100"/>
      <c r="L38" s="99"/>
      <c r="M38" s="99"/>
      <c r="N38" s="99"/>
      <c r="O38" s="99"/>
      <c r="P38" s="101"/>
      <c r="Q38" s="102"/>
      <c r="R38" s="102"/>
      <c r="S38" s="102"/>
      <c r="T38" s="103"/>
      <c r="U38" s="37"/>
      <c r="V38" s="37"/>
      <c r="W38" s="36"/>
      <c r="X38" s="12"/>
      <c r="Y38" s="97"/>
      <c r="Z38" s="97"/>
      <c r="AA38" s="98"/>
      <c r="AB38" s="99"/>
      <c r="AC38" s="99"/>
      <c r="AD38" s="99"/>
      <c r="AE38" s="99"/>
      <c r="AF38" s="100"/>
      <c r="AG38" s="100"/>
      <c r="AH38" s="100"/>
      <c r="AI38" s="99"/>
      <c r="AJ38" s="99"/>
      <c r="AK38" s="99"/>
      <c r="AL38" s="99"/>
      <c r="AM38" s="101"/>
      <c r="AN38" s="102"/>
      <c r="AO38" s="102"/>
      <c r="AP38" s="102"/>
      <c r="AQ38" s="103"/>
      <c r="AR38" s="37"/>
      <c r="AS38" s="37"/>
      <c r="AT38" s="36"/>
      <c r="AU38" s="1" t="str">
        <f t="shared" si="1"/>
        <v>-</v>
      </c>
    </row>
    <row r="39" spans="1:47" ht="48.75" customHeight="1">
      <c r="A39" s="3" t="str">
        <f t="shared" si="2"/>
        <v>-</v>
      </c>
      <c r="B39" s="97"/>
      <c r="C39" s="97"/>
      <c r="D39" s="98"/>
      <c r="E39" s="99"/>
      <c r="F39" s="99"/>
      <c r="G39" s="99"/>
      <c r="H39" s="99"/>
      <c r="I39" s="100"/>
      <c r="J39" s="100"/>
      <c r="K39" s="100"/>
      <c r="L39" s="99"/>
      <c r="M39" s="99"/>
      <c r="N39" s="99"/>
      <c r="O39" s="99"/>
      <c r="P39" s="101"/>
      <c r="Q39" s="102"/>
      <c r="R39" s="102"/>
      <c r="S39" s="102"/>
      <c r="T39" s="103"/>
      <c r="U39" s="37"/>
      <c r="V39" s="37"/>
      <c r="W39" s="36"/>
      <c r="X39" s="12"/>
      <c r="Y39" s="97"/>
      <c r="Z39" s="97"/>
      <c r="AA39" s="98"/>
      <c r="AB39" s="99"/>
      <c r="AC39" s="99"/>
      <c r="AD39" s="99"/>
      <c r="AE39" s="99"/>
      <c r="AF39" s="100"/>
      <c r="AG39" s="100"/>
      <c r="AH39" s="100"/>
      <c r="AI39" s="99"/>
      <c r="AJ39" s="99"/>
      <c r="AK39" s="99"/>
      <c r="AL39" s="99"/>
      <c r="AM39" s="101"/>
      <c r="AN39" s="102"/>
      <c r="AO39" s="102"/>
      <c r="AP39" s="102"/>
      <c r="AQ39" s="103"/>
      <c r="AR39" s="37"/>
      <c r="AS39" s="37"/>
      <c r="AT39" s="36"/>
      <c r="AU39" s="1" t="str">
        <f t="shared" si="1"/>
        <v>-</v>
      </c>
    </row>
    <row r="40" spans="1:47" ht="48.75" customHeight="1">
      <c r="A40" s="3" t="str">
        <f t="shared" si="2"/>
        <v>-</v>
      </c>
      <c r="B40" s="97"/>
      <c r="C40" s="97"/>
      <c r="D40" s="98"/>
      <c r="E40" s="99"/>
      <c r="F40" s="99"/>
      <c r="G40" s="99"/>
      <c r="H40" s="99"/>
      <c r="I40" s="100"/>
      <c r="J40" s="100"/>
      <c r="K40" s="100"/>
      <c r="L40" s="99"/>
      <c r="M40" s="99"/>
      <c r="N40" s="99"/>
      <c r="O40" s="99"/>
      <c r="P40" s="101"/>
      <c r="Q40" s="102"/>
      <c r="R40" s="102"/>
      <c r="S40" s="102"/>
      <c r="T40" s="103"/>
      <c r="U40" s="37"/>
      <c r="V40" s="37"/>
      <c r="W40" s="36"/>
      <c r="X40" s="12"/>
      <c r="Y40" s="97"/>
      <c r="Z40" s="97"/>
      <c r="AA40" s="98"/>
      <c r="AB40" s="99"/>
      <c r="AC40" s="99"/>
      <c r="AD40" s="99"/>
      <c r="AE40" s="99"/>
      <c r="AF40" s="100"/>
      <c r="AG40" s="100"/>
      <c r="AH40" s="100"/>
      <c r="AI40" s="99"/>
      <c r="AJ40" s="99"/>
      <c r="AK40" s="99"/>
      <c r="AL40" s="99"/>
      <c r="AM40" s="101"/>
      <c r="AN40" s="102"/>
      <c r="AO40" s="102"/>
      <c r="AP40" s="102"/>
      <c r="AQ40" s="103"/>
      <c r="AR40" s="37"/>
      <c r="AS40" s="37"/>
      <c r="AT40" s="36"/>
      <c r="AU40" s="1" t="str">
        <f t="shared" si="1"/>
        <v>-</v>
      </c>
    </row>
    <row r="41" spans="1:47" ht="48.75" customHeight="1">
      <c r="A41" s="3" t="str">
        <f t="shared" si="2"/>
        <v>-</v>
      </c>
      <c r="B41" s="97"/>
      <c r="C41" s="97"/>
      <c r="D41" s="98"/>
      <c r="E41" s="99"/>
      <c r="F41" s="99"/>
      <c r="G41" s="99"/>
      <c r="H41" s="99"/>
      <c r="I41" s="100"/>
      <c r="J41" s="100"/>
      <c r="K41" s="100"/>
      <c r="L41" s="99"/>
      <c r="M41" s="99"/>
      <c r="N41" s="99"/>
      <c r="O41" s="99"/>
      <c r="P41" s="101"/>
      <c r="Q41" s="102"/>
      <c r="R41" s="102"/>
      <c r="S41" s="102"/>
      <c r="T41" s="103"/>
      <c r="U41" s="37"/>
      <c r="V41" s="37"/>
      <c r="W41" s="36"/>
      <c r="X41" s="12"/>
      <c r="Y41" s="97"/>
      <c r="Z41" s="97"/>
      <c r="AA41" s="98"/>
      <c r="AB41" s="99"/>
      <c r="AC41" s="99"/>
      <c r="AD41" s="99"/>
      <c r="AE41" s="99"/>
      <c r="AF41" s="100"/>
      <c r="AG41" s="100"/>
      <c r="AH41" s="100"/>
      <c r="AI41" s="99"/>
      <c r="AJ41" s="99"/>
      <c r="AK41" s="99"/>
      <c r="AL41" s="99"/>
      <c r="AM41" s="101"/>
      <c r="AN41" s="102"/>
      <c r="AO41" s="102"/>
      <c r="AP41" s="102"/>
      <c r="AQ41" s="103"/>
      <c r="AR41" s="37"/>
      <c r="AS41" s="37"/>
      <c r="AT41" s="36"/>
      <c r="AU41" s="1" t="str">
        <f t="shared" si="1"/>
        <v>-</v>
      </c>
    </row>
    <row r="42" spans="1:47" ht="48.75" customHeight="1">
      <c r="A42" s="3" t="str">
        <f t="shared" si="2"/>
        <v>-</v>
      </c>
      <c r="B42" s="97"/>
      <c r="C42" s="97"/>
      <c r="D42" s="98"/>
      <c r="E42" s="99"/>
      <c r="F42" s="99"/>
      <c r="G42" s="99"/>
      <c r="H42" s="99"/>
      <c r="I42" s="100"/>
      <c r="J42" s="100"/>
      <c r="K42" s="100"/>
      <c r="L42" s="99"/>
      <c r="M42" s="99"/>
      <c r="N42" s="99"/>
      <c r="O42" s="99"/>
      <c r="P42" s="101"/>
      <c r="Q42" s="102"/>
      <c r="R42" s="102"/>
      <c r="S42" s="102"/>
      <c r="T42" s="103"/>
      <c r="U42" s="37"/>
      <c r="V42" s="37"/>
      <c r="W42" s="36"/>
      <c r="X42" s="12"/>
      <c r="Y42" s="97"/>
      <c r="Z42" s="97"/>
      <c r="AA42" s="98"/>
      <c r="AB42" s="99"/>
      <c r="AC42" s="99"/>
      <c r="AD42" s="99"/>
      <c r="AE42" s="99"/>
      <c r="AF42" s="100"/>
      <c r="AG42" s="100"/>
      <c r="AH42" s="100"/>
      <c r="AI42" s="99"/>
      <c r="AJ42" s="99"/>
      <c r="AK42" s="99"/>
      <c r="AL42" s="99"/>
      <c r="AM42" s="101"/>
      <c r="AN42" s="102"/>
      <c r="AO42" s="102"/>
      <c r="AP42" s="102"/>
      <c r="AQ42" s="103"/>
      <c r="AR42" s="37"/>
      <c r="AS42" s="37"/>
      <c r="AT42" s="36"/>
      <c r="AU42" s="1" t="str">
        <f t="shared" si="1"/>
        <v>-</v>
      </c>
    </row>
    <row r="43" spans="1:47" ht="18" customHeight="1">
      <c r="B43" s="8"/>
      <c r="C43" s="5"/>
      <c r="D43" s="5"/>
      <c r="E43" s="5"/>
      <c r="F43" s="5"/>
      <c r="G43" s="5"/>
      <c r="H43" s="5"/>
      <c r="I43" s="9"/>
      <c r="J43" s="9"/>
      <c r="K43" s="9"/>
      <c r="L43" s="9"/>
      <c r="M43" s="5"/>
      <c r="N43" s="5"/>
      <c r="O43" s="5"/>
      <c r="P43" s="5"/>
      <c r="Q43" s="5"/>
      <c r="R43" s="5"/>
      <c r="S43" s="5"/>
      <c r="T43" s="5"/>
      <c r="U43" s="5"/>
      <c r="V43" s="5"/>
      <c r="W43" s="5"/>
      <c r="X43" s="12"/>
      <c r="Y43" s="5"/>
      <c r="Z43" s="5"/>
      <c r="AA43" s="5"/>
      <c r="AB43" s="5"/>
      <c r="AC43" s="5"/>
      <c r="AD43" s="5"/>
      <c r="AE43" s="5"/>
      <c r="AF43" s="5"/>
      <c r="AG43" s="5"/>
      <c r="AH43" s="5"/>
      <c r="AI43" s="5"/>
      <c r="AJ43" s="5"/>
      <c r="AK43" s="5"/>
      <c r="AL43" s="5"/>
      <c r="AM43" s="5"/>
      <c r="AN43" s="5"/>
      <c r="AO43" s="5"/>
      <c r="AP43" s="5"/>
      <c r="AQ43" s="5"/>
      <c r="AR43" s="5"/>
      <c r="AS43" s="5"/>
      <c r="AT43" s="5"/>
    </row>
    <row r="44" spans="1:47" ht="18" customHeight="1">
      <c r="B44" s="5" t="s">
        <v>141</v>
      </c>
      <c r="C44" s="5"/>
      <c r="D44" s="5"/>
      <c r="E44" s="5"/>
      <c r="F44" s="5"/>
      <c r="G44" s="5"/>
      <c r="H44" s="5"/>
      <c r="I44" s="9"/>
      <c r="J44" s="9"/>
      <c r="K44" s="9"/>
      <c r="L44" s="9"/>
      <c r="M44" s="5"/>
      <c r="N44" s="5"/>
      <c r="O44" s="5"/>
      <c r="P44" s="5"/>
      <c r="Q44" s="5"/>
      <c r="R44" s="5"/>
      <c r="S44" s="5"/>
      <c r="T44" s="5"/>
      <c r="U44" s="5"/>
      <c r="V44" s="5"/>
      <c r="W44" s="5"/>
      <c r="X44" s="12"/>
      <c r="Y44" s="5"/>
      <c r="Z44" s="5"/>
      <c r="AA44" s="5"/>
      <c r="AB44" s="5"/>
      <c r="AC44" s="5"/>
      <c r="AD44" s="5"/>
      <c r="AE44" s="5"/>
      <c r="AF44" s="5"/>
      <c r="AG44" s="5"/>
      <c r="AH44" s="5"/>
      <c r="AI44" s="5"/>
      <c r="AJ44" s="5"/>
      <c r="AK44" s="5"/>
      <c r="AL44" s="5"/>
      <c r="AM44" s="5"/>
      <c r="AN44" s="5"/>
      <c r="AO44" s="5"/>
      <c r="AP44" s="5"/>
      <c r="AQ44" s="5"/>
      <c r="AR44" s="5"/>
      <c r="AS44" s="5"/>
      <c r="AT44" s="5"/>
    </row>
    <row r="45" spans="1:47" ht="18" customHeight="1">
      <c r="B45" s="8"/>
      <c r="C45" s="5"/>
      <c r="D45" s="5"/>
      <c r="E45" s="5"/>
      <c r="F45" s="5"/>
      <c r="G45" s="5"/>
      <c r="H45" s="5"/>
      <c r="I45" s="9"/>
      <c r="J45" s="9"/>
      <c r="K45" s="9"/>
      <c r="L45" s="9"/>
      <c r="M45" s="5"/>
      <c r="N45" s="5"/>
      <c r="O45" s="5"/>
      <c r="P45" s="5"/>
      <c r="Q45" s="5"/>
      <c r="R45" s="5"/>
      <c r="S45" s="5"/>
      <c r="T45" s="5"/>
      <c r="U45" s="5"/>
      <c r="V45" s="5"/>
      <c r="W45" s="5"/>
      <c r="X45" s="12"/>
      <c r="Y45" s="5"/>
      <c r="Z45" s="5"/>
      <c r="AA45" s="5"/>
      <c r="AB45" s="5"/>
      <c r="AC45" s="5"/>
      <c r="AD45" s="5"/>
      <c r="AE45" s="5"/>
      <c r="AF45" s="5"/>
      <c r="AG45" s="5"/>
      <c r="AH45" s="5"/>
      <c r="AI45" s="5"/>
      <c r="AJ45" s="5"/>
      <c r="AK45" s="5"/>
      <c r="AL45" s="5"/>
      <c r="AM45" s="5"/>
      <c r="AN45" s="5"/>
      <c r="AO45" s="5"/>
      <c r="AP45" s="5"/>
      <c r="AQ45" s="5"/>
      <c r="AR45" s="5"/>
      <c r="AS45" s="5"/>
      <c r="AT45" s="5"/>
    </row>
    <row r="46" spans="1:47" ht="18" customHeight="1">
      <c r="B46" s="5" t="s">
        <v>63</v>
      </c>
      <c r="C46" s="5"/>
      <c r="D46" s="5"/>
      <c r="E46" s="5"/>
      <c r="F46" s="5"/>
      <c r="G46" s="5"/>
      <c r="H46" s="5"/>
      <c r="I46" s="9"/>
      <c r="J46" s="9"/>
      <c r="K46" s="9"/>
      <c r="L46" s="9"/>
      <c r="M46" s="5"/>
      <c r="N46" s="5"/>
      <c r="O46" s="5"/>
      <c r="P46" s="5"/>
      <c r="Q46" s="5"/>
      <c r="R46" s="5"/>
      <c r="S46" s="5"/>
      <c r="T46" s="5"/>
      <c r="U46" s="5"/>
      <c r="V46" s="5"/>
      <c r="W46" s="5"/>
      <c r="X46" s="12"/>
      <c r="Y46" s="5" t="s">
        <v>64</v>
      </c>
      <c r="Z46" s="5"/>
      <c r="AA46" s="5"/>
      <c r="AB46" s="5"/>
      <c r="AC46" s="5"/>
      <c r="AD46" s="5"/>
      <c r="AE46" s="5"/>
      <c r="AF46" s="5"/>
      <c r="AG46" s="5"/>
      <c r="AH46" s="5"/>
      <c r="AI46" s="5"/>
      <c r="AJ46" s="5"/>
      <c r="AK46" s="5"/>
      <c r="AL46" s="5"/>
      <c r="AM46" s="5"/>
      <c r="AN46" s="5"/>
      <c r="AO46" s="5"/>
      <c r="AP46" s="5"/>
      <c r="AQ46" s="5"/>
      <c r="AR46" s="5"/>
      <c r="AS46" s="5"/>
      <c r="AT46" s="5"/>
    </row>
    <row r="47" spans="1:47">
      <c r="B47" s="106" t="s">
        <v>21</v>
      </c>
      <c r="C47" s="106"/>
      <c r="D47" s="106"/>
      <c r="E47" s="106"/>
      <c r="F47" s="106" t="s">
        <v>19</v>
      </c>
      <c r="G47" s="106"/>
      <c r="H47" s="106"/>
      <c r="I47" s="106"/>
      <c r="J47" s="106" t="s">
        <v>20</v>
      </c>
      <c r="K47" s="106"/>
      <c r="L47" s="106"/>
      <c r="M47" s="106"/>
      <c r="N47" s="109" t="s">
        <v>22</v>
      </c>
      <c r="O47" s="109"/>
      <c r="P47" s="109"/>
      <c r="Q47" s="109"/>
      <c r="R47" s="5"/>
      <c r="S47" s="108" t="s">
        <v>105</v>
      </c>
      <c r="T47" s="108"/>
      <c r="U47" s="108"/>
      <c r="V47" s="108"/>
      <c r="W47" s="108"/>
      <c r="X47" s="12"/>
      <c r="Y47" s="106" t="s">
        <v>21</v>
      </c>
      <c r="Z47" s="106"/>
      <c r="AA47" s="106"/>
      <c r="AB47" s="106"/>
      <c r="AC47" s="106" t="s">
        <v>19</v>
      </c>
      <c r="AD47" s="106"/>
      <c r="AE47" s="106"/>
      <c r="AF47" s="106"/>
      <c r="AG47" s="106" t="s">
        <v>20</v>
      </c>
      <c r="AH47" s="106"/>
      <c r="AI47" s="106"/>
      <c r="AJ47" s="106"/>
      <c r="AK47" s="109" t="s">
        <v>22</v>
      </c>
      <c r="AL47" s="109"/>
      <c r="AM47" s="109"/>
      <c r="AN47" s="109"/>
      <c r="AO47" s="5"/>
      <c r="AP47" s="108" t="s">
        <v>105</v>
      </c>
      <c r="AQ47" s="108"/>
      <c r="AR47" s="108"/>
      <c r="AS47" s="108"/>
      <c r="AT47" s="108"/>
    </row>
    <row r="48" spans="1:47">
      <c r="B48" s="106"/>
      <c r="C48" s="106"/>
      <c r="D48" s="106"/>
      <c r="E48" s="106"/>
      <c r="F48" s="106"/>
      <c r="G48" s="106"/>
      <c r="H48" s="106"/>
      <c r="I48" s="106"/>
      <c r="J48" s="106"/>
      <c r="K48" s="106"/>
      <c r="L48" s="106"/>
      <c r="M48" s="106"/>
      <c r="N48" s="109"/>
      <c r="O48" s="109"/>
      <c r="P48" s="109"/>
      <c r="Q48" s="109"/>
      <c r="R48" s="11"/>
      <c r="S48" s="108"/>
      <c r="T48" s="108"/>
      <c r="U48" s="108"/>
      <c r="V48" s="108"/>
      <c r="W48" s="108"/>
      <c r="X48" s="12"/>
      <c r="Y48" s="106"/>
      <c r="Z48" s="106"/>
      <c r="AA48" s="106"/>
      <c r="AB48" s="106"/>
      <c r="AC48" s="106"/>
      <c r="AD48" s="106"/>
      <c r="AE48" s="106"/>
      <c r="AF48" s="106"/>
      <c r="AG48" s="106"/>
      <c r="AH48" s="106"/>
      <c r="AI48" s="106"/>
      <c r="AJ48" s="106"/>
      <c r="AK48" s="109"/>
      <c r="AL48" s="109"/>
      <c r="AM48" s="109"/>
      <c r="AN48" s="109"/>
      <c r="AO48" s="11"/>
      <c r="AP48" s="108"/>
      <c r="AQ48" s="108"/>
      <c r="AR48" s="108"/>
      <c r="AS48" s="108"/>
      <c r="AT48" s="108"/>
    </row>
    <row r="49" spans="2:46">
      <c r="B49" s="104">
        <f>F17</f>
        <v>0</v>
      </c>
      <c r="C49" s="104"/>
      <c r="D49" s="104"/>
      <c r="E49" s="104"/>
      <c r="F49" s="104">
        <f ca="1">SUMIF(L26:O42,"事業用",I26:K42)</f>
        <v>0</v>
      </c>
      <c r="G49" s="104"/>
      <c r="H49" s="104"/>
      <c r="I49" s="104"/>
      <c r="J49" s="104">
        <f ca="1">SUMIF(L26:O42,"非事業用",I26:K42)</f>
        <v>0</v>
      </c>
      <c r="K49" s="104"/>
      <c r="L49" s="104"/>
      <c r="M49" s="104"/>
      <c r="N49" s="104">
        <f ca="1">B49-(F49+J49)</f>
        <v>0</v>
      </c>
      <c r="O49" s="104"/>
      <c r="P49" s="104"/>
      <c r="Q49" s="104"/>
      <c r="R49" s="11"/>
      <c r="S49" s="105">
        <f>SUMIF(A26:A42,"対象外",I26:K42)</f>
        <v>0</v>
      </c>
      <c r="T49" s="105"/>
      <c r="U49" s="105"/>
      <c r="V49" s="105"/>
      <c r="W49" s="105"/>
      <c r="X49" s="12"/>
      <c r="Y49" s="104">
        <f>AC17</f>
        <v>0</v>
      </c>
      <c r="Z49" s="104"/>
      <c r="AA49" s="104"/>
      <c r="AB49" s="104"/>
      <c r="AC49" s="104">
        <f ca="1">SUMIF(AI26:AL42,"事業用",AF26:AH42)</f>
        <v>0</v>
      </c>
      <c r="AD49" s="104"/>
      <c r="AE49" s="104"/>
      <c r="AF49" s="104"/>
      <c r="AG49" s="104">
        <f ca="1">SUMIF(AI26:AL42,"非事業用",AF26:AH42)</f>
        <v>0</v>
      </c>
      <c r="AH49" s="104"/>
      <c r="AI49" s="104"/>
      <c r="AJ49" s="104"/>
      <c r="AK49" s="104">
        <f ca="1">Y49-(AC49+AG49)</f>
        <v>0</v>
      </c>
      <c r="AL49" s="104"/>
      <c r="AM49" s="104"/>
      <c r="AN49" s="104"/>
      <c r="AO49" s="11"/>
      <c r="AP49" s="105">
        <f ca="1">SUMIF(AU26:AU43,"対象外",AF26:AH42)</f>
        <v>0</v>
      </c>
      <c r="AQ49" s="105"/>
      <c r="AR49" s="105"/>
      <c r="AS49" s="105"/>
      <c r="AT49" s="105"/>
    </row>
    <row r="50" spans="2:46">
      <c r="B50" s="104"/>
      <c r="C50" s="104"/>
      <c r="D50" s="104"/>
      <c r="E50" s="104"/>
      <c r="F50" s="104"/>
      <c r="G50" s="104"/>
      <c r="H50" s="104"/>
      <c r="I50" s="104"/>
      <c r="J50" s="104"/>
      <c r="K50" s="104"/>
      <c r="L50" s="104"/>
      <c r="M50" s="104"/>
      <c r="N50" s="104"/>
      <c r="O50" s="104"/>
      <c r="P50" s="104"/>
      <c r="Q50" s="104"/>
      <c r="R50" s="5"/>
      <c r="S50" s="105"/>
      <c r="T50" s="105"/>
      <c r="U50" s="105"/>
      <c r="V50" s="105"/>
      <c r="W50" s="105"/>
      <c r="X50" s="12"/>
      <c r="Y50" s="104"/>
      <c r="Z50" s="104"/>
      <c r="AA50" s="104"/>
      <c r="AB50" s="104"/>
      <c r="AC50" s="104"/>
      <c r="AD50" s="104"/>
      <c r="AE50" s="104"/>
      <c r="AF50" s="104"/>
      <c r="AG50" s="104"/>
      <c r="AH50" s="104"/>
      <c r="AI50" s="104"/>
      <c r="AJ50" s="104"/>
      <c r="AK50" s="104"/>
      <c r="AL50" s="104"/>
      <c r="AM50" s="104"/>
      <c r="AN50" s="104"/>
      <c r="AO50" s="5"/>
      <c r="AP50" s="105"/>
      <c r="AQ50" s="105"/>
      <c r="AR50" s="105"/>
      <c r="AS50" s="105"/>
      <c r="AT50" s="105"/>
    </row>
  </sheetData>
  <mergeCells count="262">
    <mergeCell ref="B2:AT2"/>
    <mergeCell ref="AC47:AF48"/>
    <mergeCell ref="AG47:AJ48"/>
    <mergeCell ref="AK47:AN48"/>
    <mergeCell ref="Y47:AB48"/>
    <mergeCell ref="AP47:AT48"/>
    <mergeCell ref="AC49:AF50"/>
    <mergeCell ref="AG49:AJ50"/>
    <mergeCell ref="AK49:AN50"/>
    <mergeCell ref="Y49:AB50"/>
    <mergeCell ref="AP49:AT50"/>
    <mergeCell ref="P24:T25"/>
    <mergeCell ref="AF42:AH42"/>
    <mergeCell ref="AI42:AL42"/>
    <mergeCell ref="P33:T33"/>
    <mergeCell ref="Q19:T20"/>
    <mergeCell ref="F19:I20"/>
    <mergeCell ref="J19:L20"/>
    <mergeCell ref="AF26:AH26"/>
    <mergeCell ref="AI26:AL26"/>
    <mergeCell ref="AA42:AE42"/>
    <mergeCell ref="L33:O33"/>
    <mergeCell ref="Y33:Z33"/>
    <mergeCell ref="W24:W25"/>
    <mergeCell ref="D24:H25"/>
    <mergeCell ref="Y24:Z25"/>
    <mergeCell ref="AA24:AE25"/>
    <mergeCell ref="AF24:AH25"/>
    <mergeCell ref="AI24:AL25"/>
    <mergeCell ref="AA32:AE32"/>
    <mergeCell ref="AA33:AE33"/>
    <mergeCell ref="M19:P20"/>
    <mergeCell ref="U19:W20"/>
    <mergeCell ref="AC19:AF20"/>
    <mergeCell ref="AG19:AI20"/>
    <mergeCell ref="Y23:AT23"/>
    <mergeCell ref="AA26:AE26"/>
    <mergeCell ref="AM24:AQ25"/>
    <mergeCell ref="AM26:AQ26"/>
    <mergeCell ref="AA28:AE28"/>
    <mergeCell ref="AF28:AH28"/>
    <mergeCell ref="AI28:AL28"/>
    <mergeCell ref="AM28:AQ28"/>
    <mergeCell ref="AM29:AQ29"/>
    <mergeCell ref="AM42:AQ42"/>
    <mergeCell ref="AM32:AQ32"/>
    <mergeCell ref="AM33:AQ33"/>
    <mergeCell ref="Y9:AB10"/>
    <mergeCell ref="AC9:AT10"/>
    <mergeCell ref="AC15:AT16"/>
    <mergeCell ref="AC17:AI18"/>
    <mergeCell ref="AJ17:AM18"/>
    <mergeCell ref="AJ19:AM20"/>
    <mergeCell ref="AN19:AQ20"/>
    <mergeCell ref="Y17:AB18"/>
    <mergeCell ref="AR19:AT20"/>
    <mergeCell ref="AR24:AR25"/>
    <mergeCell ref="AT24:AT25"/>
    <mergeCell ref="AF32:AH32"/>
    <mergeCell ref="AI32:AL32"/>
    <mergeCell ref="Y19:AB20"/>
    <mergeCell ref="AM41:AQ41"/>
    <mergeCell ref="AA40:AE40"/>
    <mergeCell ref="AF40:AH40"/>
    <mergeCell ref="AF33:AH33"/>
    <mergeCell ref="AI33:AL33"/>
    <mergeCell ref="Y32:Z32"/>
    <mergeCell ref="Y41:Z41"/>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L42:O42"/>
    <mergeCell ref="Y42:Z42"/>
    <mergeCell ref="B26:C26"/>
    <mergeCell ref="D26:H26"/>
    <mergeCell ref="I26:K26"/>
    <mergeCell ref="L26:O26"/>
    <mergeCell ref="Y26:Z26"/>
    <mergeCell ref="P26:T26"/>
    <mergeCell ref="P42:T42"/>
    <mergeCell ref="P32:T32"/>
    <mergeCell ref="B38:C38"/>
    <mergeCell ref="D38:H38"/>
    <mergeCell ref="I38:K38"/>
    <mergeCell ref="B33:C33"/>
    <mergeCell ref="B32:C32"/>
    <mergeCell ref="B40:C40"/>
    <mergeCell ref="D40:H40"/>
    <mergeCell ref="I40:K40"/>
    <mergeCell ref="L40:O40"/>
    <mergeCell ref="P40:T40"/>
    <mergeCell ref="Y40:Z40"/>
    <mergeCell ref="B41:C41"/>
    <mergeCell ref="D41:H41"/>
    <mergeCell ref="I41:K41"/>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23:W23"/>
    <mergeCell ref="B24:C25"/>
    <mergeCell ref="I24:K25"/>
    <mergeCell ref="L24:O25"/>
    <mergeCell ref="U24:U25"/>
    <mergeCell ref="B4:W4"/>
    <mergeCell ref="B49:E50"/>
    <mergeCell ref="N49:Q50"/>
    <mergeCell ref="J49:M50"/>
    <mergeCell ref="F49:I50"/>
    <mergeCell ref="S49:W50"/>
    <mergeCell ref="D33:H33"/>
    <mergeCell ref="I33:K33"/>
    <mergeCell ref="B9:E10"/>
    <mergeCell ref="F9:W10"/>
    <mergeCell ref="S47:W48"/>
    <mergeCell ref="F47:I48"/>
    <mergeCell ref="J47:M48"/>
    <mergeCell ref="B47:E48"/>
    <mergeCell ref="N47:Q48"/>
    <mergeCell ref="D32:H32"/>
    <mergeCell ref="I32:K32"/>
    <mergeCell ref="L32:O32"/>
    <mergeCell ref="B42:C42"/>
    <mergeCell ref="D42:H42"/>
    <mergeCell ref="I42:K42"/>
    <mergeCell ref="L41:O41"/>
    <mergeCell ref="P41:T41"/>
    <mergeCell ref="B37:C37"/>
    <mergeCell ref="D37:H37"/>
    <mergeCell ref="AA41:AE41"/>
    <mergeCell ref="AF41:AH41"/>
    <mergeCell ref="AI41:AL41"/>
    <mergeCell ref="AI40:AL40"/>
    <mergeCell ref="AM40:AQ40"/>
    <mergeCell ref="B39:C39"/>
    <mergeCell ref="D39:H39"/>
    <mergeCell ref="I39:K39"/>
    <mergeCell ref="L39:O39"/>
    <mergeCell ref="P39:T39"/>
    <mergeCell ref="Y39:Z39"/>
    <mergeCell ref="AA39:AE39"/>
    <mergeCell ref="AF39:AH39"/>
    <mergeCell ref="AI39:AL39"/>
    <mergeCell ref="AM39:AQ39"/>
    <mergeCell ref="I37:K37"/>
    <mergeCell ref="L37:O37"/>
    <mergeCell ref="P37:T37"/>
    <mergeCell ref="Y37:Z37"/>
    <mergeCell ref="AA37:AE37"/>
    <mergeCell ref="AF37:AH37"/>
    <mergeCell ref="AI37:AL37"/>
    <mergeCell ref="AF36:AH36"/>
    <mergeCell ref="AI36:AL36"/>
    <mergeCell ref="L38:O38"/>
    <mergeCell ref="P38:T38"/>
    <mergeCell ref="Y38:Z38"/>
    <mergeCell ref="AA38:AE38"/>
    <mergeCell ref="AF38:AH38"/>
    <mergeCell ref="AI38:AL38"/>
    <mergeCell ref="AM38:AQ38"/>
    <mergeCell ref="AM37:AQ37"/>
    <mergeCell ref="L34:O34"/>
    <mergeCell ref="P34:T34"/>
    <mergeCell ref="Y34:Z34"/>
    <mergeCell ref="AA34:AE34"/>
    <mergeCell ref="AF34:AH34"/>
    <mergeCell ref="AI34:AL34"/>
    <mergeCell ref="AM36:AQ36"/>
    <mergeCell ref="AM35:AQ35"/>
    <mergeCell ref="B35:C35"/>
    <mergeCell ref="D35:H35"/>
    <mergeCell ref="I35:K35"/>
    <mergeCell ref="L35:O35"/>
    <mergeCell ref="P35:T35"/>
    <mergeCell ref="Y35:Z35"/>
    <mergeCell ref="AA35:AE35"/>
    <mergeCell ref="AF35:AH35"/>
    <mergeCell ref="AI35:AL35"/>
    <mergeCell ref="B36:C36"/>
    <mergeCell ref="D36:H36"/>
    <mergeCell ref="I36:K36"/>
    <mergeCell ref="L36:O36"/>
    <mergeCell ref="P36:T36"/>
    <mergeCell ref="Y36:Z36"/>
    <mergeCell ref="AA36:AE36"/>
    <mergeCell ref="AM34:AQ34"/>
    <mergeCell ref="B27:C27"/>
    <mergeCell ref="D27:H27"/>
    <mergeCell ref="I27:K27"/>
    <mergeCell ref="L27:O27"/>
    <mergeCell ref="P27:T27"/>
    <mergeCell ref="Y27:Z27"/>
    <mergeCell ref="AA27:AE27"/>
    <mergeCell ref="AF27:AH27"/>
    <mergeCell ref="AI27:AL27"/>
    <mergeCell ref="AM27:AQ27"/>
    <mergeCell ref="B28:C28"/>
    <mergeCell ref="D28:H28"/>
    <mergeCell ref="I28:K28"/>
    <mergeCell ref="L28:O28"/>
    <mergeCell ref="P28:T28"/>
    <mergeCell ref="Y28:Z28"/>
    <mergeCell ref="B34:C34"/>
    <mergeCell ref="D34:H34"/>
    <mergeCell ref="I34:K34"/>
    <mergeCell ref="AM31:AQ31"/>
    <mergeCell ref="B30:C30"/>
    <mergeCell ref="D30:H30"/>
    <mergeCell ref="I30:K30"/>
    <mergeCell ref="L30:O30"/>
    <mergeCell ref="P30:T30"/>
    <mergeCell ref="Y30:Z30"/>
    <mergeCell ref="AA30:AE30"/>
    <mergeCell ref="AF30:AH30"/>
    <mergeCell ref="AI30:AL30"/>
    <mergeCell ref="AM30:AQ30"/>
    <mergeCell ref="B31:C31"/>
    <mergeCell ref="D31:H31"/>
    <mergeCell ref="I31:K31"/>
    <mergeCell ref="L31:O31"/>
    <mergeCell ref="P31:T31"/>
    <mergeCell ref="Y31:Z31"/>
    <mergeCell ref="AA31:AE31"/>
    <mergeCell ref="AF31:AH31"/>
    <mergeCell ref="AI31:AL31"/>
    <mergeCell ref="B29:C29"/>
    <mergeCell ref="D29:H29"/>
    <mergeCell ref="I29:K29"/>
    <mergeCell ref="L29:O29"/>
    <mergeCell ref="P29:T29"/>
    <mergeCell ref="Y29:Z29"/>
    <mergeCell ref="AA29:AE29"/>
    <mergeCell ref="AF29:AH29"/>
    <mergeCell ref="AI29:AL29"/>
  </mergeCells>
  <phoneticPr fontId="3"/>
  <conditionalFormatting sqref="U27:U36 U37:W42">
    <cfRule type="expression" dxfId="4" priority="3">
      <formula>$L27="非事業用"</formula>
    </cfRule>
  </conditionalFormatting>
  <conditionalFormatting sqref="U26:W26">
    <cfRule type="expression" dxfId="3" priority="79">
      <formula>$L$26="非事業用"</formula>
    </cfRule>
  </conditionalFormatting>
  <conditionalFormatting sqref="V27:W36">
    <cfRule type="expression" dxfId="2" priority="1">
      <formula>$L$26="非事業用"</formula>
    </cfRule>
  </conditionalFormatting>
  <conditionalFormatting sqref="AR26:AT42">
    <cfRule type="expression" dxfId="1" priority="2">
      <formula>$AI26="非事業用"</formula>
    </cfRule>
  </conditionalFormatting>
  <conditionalFormatting sqref="AU26:AU42 A26:A46">
    <cfRule type="cellIs" dxfId="0" priority="10" operator="equal">
      <formula>"対象"</formula>
    </cfRule>
  </conditionalFormatting>
  <dataValidations count="2">
    <dataValidation type="list" allowBlank="1" showInputMessage="1" showErrorMessage="1" sqref="L26:O42 AI26:AL42" xr:uid="{00000000-0002-0000-0000-000000000000}">
      <formula1>$AX$4:$AX$5</formula1>
    </dataValidation>
    <dataValidation type="list" allowBlank="1" showInputMessage="1" showErrorMessage="1" sqref="U26:W42 AR26:AT42" xr:uid="{00000000-0002-0000-0000-000001000000}">
      <formula1>$AY$4:$AY$5</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5"/>
  <sheetViews>
    <sheetView showGridLines="0" view="pageBreakPreview" zoomScaleNormal="100" zoomScaleSheetLayoutView="100" workbookViewId="0"/>
  </sheetViews>
  <sheetFormatPr defaultColWidth="2.5" defaultRowHeight="15" customHeight="1"/>
  <cols>
    <col min="1" max="1" width="3.375" bestFit="1" customWidth="1"/>
  </cols>
  <sheetData>
    <row r="1" spans="1:36" ht="37.5" customHeight="1">
      <c r="A1" s="63" t="s">
        <v>57</v>
      </c>
      <c r="B1" s="64"/>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2"/>
    </row>
    <row r="2" spans="1:36" s="65" customFormat="1" ht="26.25" customHeight="1">
      <c r="B2" s="86" t="s">
        <v>113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8"/>
      <c r="AI2" s="66"/>
      <c r="AJ2" s="66"/>
    </row>
    <row r="3" spans="1:36" s="65" customFormat="1" ht="26.25" customHeight="1">
      <c r="B3" s="89"/>
      <c r="C3" s="161" t="s">
        <v>114</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2"/>
      <c r="AI3" s="66"/>
      <c r="AJ3" s="66"/>
    </row>
    <row r="4" spans="1:36" s="65" customFormat="1" ht="17.25">
      <c r="B4" s="89"/>
      <c r="C4" s="166" t="s">
        <v>140</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7"/>
      <c r="AI4" s="66"/>
      <c r="AJ4" s="66"/>
    </row>
    <row r="5" spans="1:36" s="65" customFormat="1" ht="17.25">
      <c r="B5" s="90"/>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5"/>
      <c r="AI5" s="66"/>
      <c r="AJ5" s="66"/>
    </row>
    <row r="6" spans="1:36" s="65" customFormat="1" ht="17.25">
      <c r="B6" s="91" t="s">
        <v>111</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92"/>
      <c r="AI6" s="66"/>
      <c r="AJ6" s="66"/>
    </row>
    <row r="7" spans="1:36" s="65" customFormat="1" ht="17.25">
      <c r="B7" s="91" t="s">
        <v>137</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92"/>
      <c r="AI7" s="66"/>
      <c r="AJ7" s="66"/>
    </row>
    <row r="8" spans="1:36" s="65" customFormat="1" ht="17.25">
      <c r="B8" s="91" t="s">
        <v>112</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92"/>
      <c r="AI8" s="66"/>
      <c r="AJ8" s="66"/>
    </row>
    <row r="9" spans="1:36" s="65" customFormat="1" ht="17.25">
      <c r="B9" s="95"/>
      <c r="C9" s="96" t="s">
        <v>138</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4"/>
      <c r="AI9" s="66"/>
      <c r="AJ9" s="66"/>
    </row>
    <row r="10" spans="1:36" s="65" customFormat="1" ht="18" thickBot="1">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66"/>
      <c r="AJ10" s="66"/>
    </row>
    <row r="11" spans="1:36" ht="24.95" customHeight="1">
      <c r="A11" s="73" t="s">
        <v>119</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6"/>
      <c r="AJ11" s="44"/>
    </row>
    <row r="12" spans="1:36" ht="15" customHeight="1">
      <c r="A12" s="18"/>
      <c r="B12" t="s">
        <v>58</v>
      </c>
      <c r="AI12" s="19"/>
    </row>
    <row r="13" spans="1:36" ht="15" customHeight="1">
      <c r="A13" s="18"/>
      <c r="B13" s="67" t="s">
        <v>107</v>
      </c>
      <c r="AI13" s="19"/>
    </row>
    <row r="14" spans="1:36" ht="15" customHeight="1">
      <c r="A14" s="18"/>
      <c r="B14" s="147" t="s">
        <v>108</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I14" s="19"/>
    </row>
    <row r="15" spans="1:36" ht="15" customHeight="1">
      <c r="A15" s="18"/>
      <c r="B15" s="155" t="s">
        <v>38</v>
      </c>
      <c r="C15" s="155"/>
      <c r="D15" s="155"/>
      <c r="E15" s="155"/>
      <c r="F15" s="168" t="s">
        <v>46</v>
      </c>
      <c r="G15" s="168"/>
      <c r="H15" s="168"/>
      <c r="I15" s="168"/>
      <c r="J15" s="168"/>
      <c r="K15" s="168"/>
      <c r="L15" s="168"/>
      <c r="M15" s="168" t="s">
        <v>47</v>
      </c>
      <c r="N15" s="168"/>
      <c r="O15" s="168"/>
      <c r="P15" s="168"/>
      <c r="Q15" s="168"/>
      <c r="R15" s="168"/>
      <c r="S15" s="168"/>
      <c r="T15" s="168" t="s">
        <v>48</v>
      </c>
      <c r="U15" s="168"/>
      <c r="V15" s="168"/>
      <c r="W15" s="168"/>
      <c r="X15" s="168"/>
      <c r="Y15" s="168"/>
      <c r="Z15" s="168"/>
      <c r="AA15" s="168" t="s">
        <v>36</v>
      </c>
      <c r="AB15" s="168"/>
      <c r="AC15" s="168"/>
      <c r="AD15" s="168"/>
      <c r="AE15" s="168"/>
      <c r="AF15" s="168"/>
      <c r="AG15" s="168"/>
      <c r="AI15" s="19"/>
    </row>
    <row r="16" spans="1:36" ht="15" customHeight="1">
      <c r="A16" s="18"/>
      <c r="B16" s="155" t="s">
        <v>34</v>
      </c>
      <c r="C16" s="155"/>
      <c r="D16" s="155"/>
      <c r="E16" s="155"/>
      <c r="F16" s="156"/>
      <c r="G16" s="156"/>
      <c r="H16" s="156"/>
      <c r="I16" s="156"/>
      <c r="J16" s="156"/>
      <c r="K16" s="157"/>
      <c r="L16" s="28" t="s">
        <v>33</v>
      </c>
      <c r="M16" s="156"/>
      <c r="N16" s="156"/>
      <c r="O16" s="156"/>
      <c r="P16" s="156"/>
      <c r="Q16" s="156"/>
      <c r="R16" s="157"/>
      <c r="S16" s="28" t="s">
        <v>33</v>
      </c>
      <c r="T16" s="157"/>
      <c r="U16" s="158"/>
      <c r="V16" s="158"/>
      <c r="W16" s="158"/>
      <c r="X16" s="158"/>
      <c r="Y16" s="158"/>
      <c r="Z16" s="28" t="s">
        <v>33</v>
      </c>
      <c r="AA16" s="159">
        <f>SUM(F16,M16,T16)</f>
        <v>0</v>
      </c>
      <c r="AB16" s="159"/>
      <c r="AC16" s="159"/>
      <c r="AD16" s="159"/>
      <c r="AE16" s="159"/>
      <c r="AF16" s="160"/>
      <c r="AG16" s="39" t="s">
        <v>33</v>
      </c>
      <c r="AI16" s="19"/>
    </row>
    <row r="17" spans="1:35" ht="15" customHeight="1" thickBot="1">
      <c r="A17" s="18"/>
      <c r="B17" s="149" t="s">
        <v>35</v>
      </c>
      <c r="C17" s="149"/>
      <c r="D17" s="149"/>
      <c r="E17" s="149"/>
      <c r="F17" s="150"/>
      <c r="G17" s="150"/>
      <c r="H17" s="150"/>
      <c r="I17" s="150"/>
      <c r="J17" s="150"/>
      <c r="K17" s="151"/>
      <c r="L17" s="29" t="s">
        <v>33</v>
      </c>
      <c r="M17" s="150"/>
      <c r="N17" s="150"/>
      <c r="O17" s="150"/>
      <c r="P17" s="150"/>
      <c r="Q17" s="150"/>
      <c r="R17" s="151"/>
      <c r="S17" s="29" t="s">
        <v>33</v>
      </c>
      <c r="T17" s="151"/>
      <c r="U17" s="152"/>
      <c r="V17" s="152"/>
      <c r="W17" s="152"/>
      <c r="X17" s="152"/>
      <c r="Y17" s="152"/>
      <c r="Z17" s="29" t="s">
        <v>33</v>
      </c>
      <c r="AA17" s="153">
        <f>SUM(F17,M17,T17)</f>
        <v>0</v>
      </c>
      <c r="AB17" s="153"/>
      <c r="AC17" s="153"/>
      <c r="AD17" s="153"/>
      <c r="AE17" s="153"/>
      <c r="AF17" s="154"/>
      <c r="AG17" s="40" t="s">
        <v>33</v>
      </c>
      <c r="AI17" s="19"/>
    </row>
    <row r="18" spans="1:35" ht="15" customHeight="1" thickTop="1">
      <c r="A18" s="18"/>
      <c r="B18" s="172" t="s">
        <v>36</v>
      </c>
      <c r="C18" s="172"/>
      <c r="D18" s="172"/>
      <c r="E18" s="172"/>
      <c r="F18" s="169">
        <f>SUM(F16:K17)</f>
        <v>0</v>
      </c>
      <c r="G18" s="169"/>
      <c r="H18" s="169"/>
      <c r="I18" s="169"/>
      <c r="J18" s="169"/>
      <c r="K18" s="170"/>
      <c r="L18" s="42" t="s">
        <v>33</v>
      </c>
      <c r="M18" s="169">
        <f>SUM(M16:R17)</f>
        <v>0</v>
      </c>
      <c r="N18" s="169"/>
      <c r="O18" s="169"/>
      <c r="P18" s="169"/>
      <c r="Q18" s="169"/>
      <c r="R18" s="170"/>
      <c r="S18" s="42" t="s">
        <v>33</v>
      </c>
      <c r="T18" s="170">
        <f>SUM(T16:Y17)</f>
        <v>0</v>
      </c>
      <c r="U18" s="171"/>
      <c r="V18" s="171"/>
      <c r="W18" s="171"/>
      <c r="X18" s="171"/>
      <c r="Y18" s="171"/>
      <c r="Z18" s="42" t="s">
        <v>33</v>
      </c>
      <c r="AA18" s="169">
        <f>SUM(AA16:AF17)</f>
        <v>0</v>
      </c>
      <c r="AB18" s="169"/>
      <c r="AC18" s="169"/>
      <c r="AD18" s="169"/>
      <c r="AE18" s="169"/>
      <c r="AF18" s="170"/>
      <c r="AG18" s="41" t="s">
        <v>33</v>
      </c>
      <c r="AI18" s="19"/>
    </row>
    <row r="19" spans="1:35" ht="15" customHeight="1" thickBot="1">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2"/>
    </row>
    <row r="20" spans="1:35" ht="15" customHeight="1" thickBot="1"/>
    <row r="21" spans="1:35" ht="24.95" customHeight="1">
      <c r="A21" s="73" t="s">
        <v>120</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7"/>
    </row>
    <row r="22" spans="1:35" ht="15" customHeight="1">
      <c r="A22" s="18"/>
      <c r="B22" t="s">
        <v>69</v>
      </c>
      <c r="AI22" s="19"/>
    </row>
    <row r="23" spans="1:35" ht="15" customHeight="1">
      <c r="A23" s="18"/>
      <c r="B23" s="67" t="s">
        <v>109</v>
      </c>
      <c r="AI23" s="19"/>
    </row>
    <row r="24" spans="1:35" ht="15" customHeight="1">
      <c r="A24" s="18"/>
      <c r="B24" s="147" t="s">
        <v>110</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I24" s="19"/>
    </row>
    <row r="25" spans="1:35" ht="15" customHeight="1">
      <c r="A25" s="18"/>
      <c r="B25" s="155" t="s">
        <v>38</v>
      </c>
      <c r="C25" s="155"/>
      <c r="D25" s="155"/>
      <c r="E25" s="155"/>
      <c r="F25" s="168" t="s">
        <v>46</v>
      </c>
      <c r="G25" s="168"/>
      <c r="H25" s="168"/>
      <c r="I25" s="168"/>
      <c r="J25" s="168"/>
      <c r="K25" s="168"/>
      <c r="L25" s="168"/>
      <c r="M25" s="168" t="s">
        <v>47</v>
      </c>
      <c r="N25" s="168"/>
      <c r="O25" s="168"/>
      <c r="P25" s="168"/>
      <c r="Q25" s="168"/>
      <c r="R25" s="168"/>
      <c r="S25" s="168"/>
      <c r="T25" s="168" t="s">
        <v>48</v>
      </c>
      <c r="U25" s="168"/>
      <c r="V25" s="168"/>
      <c r="W25" s="168"/>
      <c r="X25" s="168"/>
      <c r="Y25" s="168"/>
      <c r="Z25" s="168"/>
      <c r="AA25" s="168" t="s">
        <v>36</v>
      </c>
      <c r="AB25" s="168"/>
      <c r="AC25" s="168"/>
      <c r="AD25" s="168"/>
      <c r="AE25" s="168"/>
      <c r="AF25" s="168"/>
      <c r="AG25" s="168"/>
      <c r="AI25" s="19"/>
    </row>
    <row r="26" spans="1:35" ht="15" customHeight="1">
      <c r="A26" s="18"/>
      <c r="B26" s="155" t="s">
        <v>34</v>
      </c>
      <c r="C26" s="155"/>
      <c r="D26" s="155"/>
      <c r="E26" s="155"/>
      <c r="F26" s="156"/>
      <c r="G26" s="156"/>
      <c r="H26" s="156"/>
      <c r="I26" s="156"/>
      <c r="J26" s="156"/>
      <c r="K26" s="157"/>
      <c r="L26" s="28" t="s">
        <v>33</v>
      </c>
      <c r="M26" s="156"/>
      <c r="N26" s="156"/>
      <c r="O26" s="156"/>
      <c r="P26" s="156"/>
      <c r="Q26" s="156"/>
      <c r="R26" s="157"/>
      <c r="S26" s="28" t="s">
        <v>33</v>
      </c>
      <c r="T26" s="157"/>
      <c r="U26" s="158"/>
      <c r="V26" s="158"/>
      <c r="W26" s="158"/>
      <c r="X26" s="158"/>
      <c r="Y26" s="158"/>
      <c r="Z26" s="28" t="s">
        <v>33</v>
      </c>
      <c r="AA26" s="159">
        <f>SUM(F26,M26,T26)</f>
        <v>0</v>
      </c>
      <c r="AB26" s="159"/>
      <c r="AC26" s="159"/>
      <c r="AD26" s="159"/>
      <c r="AE26" s="159"/>
      <c r="AF26" s="160"/>
      <c r="AG26" s="39" t="s">
        <v>33</v>
      </c>
      <c r="AI26" s="19"/>
    </row>
    <row r="27" spans="1:35" ht="15" customHeight="1" thickBot="1">
      <c r="A27" s="18"/>
      <c r="B27" s="149" t="s">
        <v>35</v>
      </c>
      <c r="C27" s="149"/>
      <c r="D27" s="149"/>
      <c r="E27" s="149"/>
      <c r="F27" s="150"/>
      <c r="G27" s="150"/>
      <c r="H27" s="150"/>
      <c r="I27" s="150"/>
      <c r="J27" s="150"/>
      <c r="K27" s="151"/>
      <c r="L27" s="29" t="s">
        <v>33</v>
      </c>
      <c r="M27" s="150"/>
      <c r="N27" s="150"/>
      <c r="O27" s="150"/>
      <c r="P27" s="150"/>
      <c r="Q27" s="150"/>
      <c r="R27" s="151"/>
      <c r="S27" s="29" t="s">
        <v>33</v>
      </c>
      <c r="T27" s="151"/>
      <c r="U27" s="152"/>
      <c r="V27" s="152"/>
      <c r="W27" s="152"/>
      <c r="X27" s="152"/>
      <c r="Y27" s="152"/>
      <c r="Z27" s="29" t="s">
        <v>33</v>
      </c>
      <c r="AA27" s="153">
        <f>SUM(F27,M27,T27)</f>
        <v>0</v>
      </c>
      <c r="AB27" s="153"/>
      <c r="AC27" s="153"/>
      <c r="AD27" s="153"/>
      <c r="AE27" s="153"/>
      <c r="AF27" s="154"/>
      <c r="AG27" s="40" t="s">
        <v>33</v>
      </c>
      <c r="AI27" s="19"/>
    </row>
    <row r="28" spans="1:35" ht="15" customHeight="1" thickTop="1">
      <c r="A28" s="18"/>
      <c r="B28" s="172" t="s">
        <v>36</v>
      </c>
      <c r="C28" s="172"/>
      <c r="D28" s="172"/>
      <c r="E28" s="172"/>
      <c r="F28" s="169">
        <f>SUM(F26:K27)</f>
        <v>0</v>
      </c>
      <c r="G28" s="169"/>
      <c r="H28" s="169"/>
      <c r="I28" s="169"/>
      <c r="J28" s="169"/>
      <c r="K28" s="170"/>
      <c r="L28" s="42" t="s">
        <v>33</v>
      </c>
      <c r="M28" s="169">
        <f>SUM(M26:R27)</f>
        <v>0</v>
      </c>
      <c r="N28" s="169"/>
      <c r="O28" s="169"/>
      <c r="P28" s="169"/>
      <c r="Q28" s="169"/>
      <c r="R28" s="170"/>
      <c r="S28" s="42" t="s">
        <v>33</v>
      </c>
      <c r="T28" s="170">
        <f>SUM(T26:Y27)</f>
        <v>0</v>
      </c>
      <c r="U28" s="171"/>
      <c r="V28" s="171"/>
      <c r="W28" s="171"/>
      <c r="X28" s="171"/>
      <c r="Y28" s="171"/>
      <c r="Z28" s="42" t="s">
        <v>33</v>
      </c>
      <c r="AA28" s="169">
        <f>SUM(AA26:AF27)</f>
        <v>0</v>
      </c>
      <c r="AB28" s="169"/>
      <c r="AC28" s="169"/>
      <c r="AD28" s="169"/>
      <c r="AE28" s="169"/>
      <c r="AF28" s="170"/>
      <c r="AG28" s="41" t="s">
        <v>33</v>
      </c>
      <c r="AI28" s="19"/>
    </row>
    <row r="29" spans="1:35" ht="15" customHeight="1" thickBot="1">
      <c r="A29" s="18"/>
      <c r="B29" s="14"/>
      <c r="C29" s="14"/>
      <c r="D29" s="14"/>
      <c r="E29" s="14"/>
      <c r="F29" s="69"/>
      <c r="G29" s="69"/>
      <c r="H29" s="69"/>
      <c r="I29" s="69"/>
      <c r="J29" s="69"/>
      <c r="K29" s="69"/>
      <c r="L29" s="34"/>
      <c r="M29" s="69"/>
      <c r="N29" s="69"/>
      <c r="O29" s="69"/>
      <c r="P29" s="69"/>
      <c r="Q29" s="69"/>
      <c r="R29" s="69"/>
      <c r="S29" s="34"/>
      <c r="T29" s="69"/>
      <c r="U29" s="69"/>
      <c r="V29" s="69"/>
      <c r="W29" s="69"/>
      <c r="X29" s="69"/>
      <c r="Y29" s="69"/>
      <c r="Z29" s="34"/>
      <c r="AA29" s="69"/>
      <c r="AB29" s="69"/>
      <c r="AC29" s="69"/>
      <c r="AD29" s="69"/>
      <c r="AE29" s="69"/>
      <c r="AF29" s="69"/>
      <c r="AI29" s="19"/>
    </row>
    <row r="30" spans="1:35" ht="15" customHeight="1" thickBot="1">
      <c r="A30" s="16"/>
      <c r="B30" s="70"/>
      <c r="C30" s="70"/>
      <c r="D30" s="70"/>
      <c r="E30" s="70"/>
      <c r="F30" s="71"/>
      <c r="G30" s="71"/>
      <c r="H30" s="71"/>
      <c r="I30" s="71"/>
      <c r="J30" s="71"/>
      <c r="K30" s="71"/>
      <c r="L30" s="72"/>
      <c r="M30" s="71"/>
      <c r="N30" s="71"/>
      <c r="O30" s="71"/>
      <c r="P30" s="71"/>
      <c r="Q30" s="71"/>
      <c r="R30" s="71"/>
      <c r="S30" s="72"/>
      <c r="T30" s="71"/>
      <c r="U30" s="71"/>
      <c r="V30" s="71"/>
      <c r="W30" s="71"/>
      <c r="X30" s="71"/>
      <c r="Y30" s="71"/>
      <c r="Z30" s="72"/>
      <c r="AA30" s="71"/>
      <c r="AB30" s="71"/>
      <c r="AC30" s="71"/>
      <c r="AD30" s="71"/>
      <c r="AE30" s="71"/>
      <c r="AF30" s="71"/>
      <c r="AG30" s="16"/>
      <c r="AH30" s="16"/>
      <c r="AI30" s="16"/>
    </row>
    <row r="31" spans="1:35" ht="15" customHeight="1">
      <c r="A31" s="74"/>
      <c r="B31" s="75"/>
      <c r="C31" s="75"/>
      <c r="D31" s="75"/>
      <c r="E31" s="75"/>
      <c r="F31" s="76"/>
      <c r="G31" s="76"/>
      <c r="H31" s="76"/>
      <c r="I31" s="76"/>
      <c r="J31" s="76"/>
      <c r="K31" s="76"/>
      <c r="L31" s="77"/>
      <c r="M31" s="76"/>
      <c r="N31" s="76"/>
      <c r="O31" s="76"/>
      <c r="P31" s="76"/>
      <c r="Q31" s="76"/>
      <c r="R31" s="76"/>
      <c r="S31" s="77"/>
      <c r="T31" s="76"/>
      <c r="U31" s="76"/>
      <c r="V31" s="76"/>
      <c r="W31" s="76"/>
      <c r="X31" s="76"/>
      <c r="Y31" s="76"/>
      <c r="Z31" s="77"/>
      <c r="AA31" s="76"/>
      <c r="AB31" s="76"/>
      <c r="AC31" s="76"/>
      <c r="AD31" s="76"/>
      <c r="AE31" s="76"/>
      <c r="AF31" s="76"/>
      <c r="AG31" s="78"/>
      <c r="AH31" s="78"/>
      <c r="AI31" s="79"/>
    </row>
    <row r="32" spans="1:35" ht="20.100000000000001" customHeight="1">
      <c r="A32" s="80" t="s">
        <v>106</v>
      </c>
      <c r="B32" s="146" t="s">
        <v>123</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81"/>
    </row>
    <row r="33" spans="1:35" ht="20.100000000000001" customHeight="1">
      <c r="A33" s="82"/>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81"/>
    </row>
    <row r="34" spans="1:35" ht="3" customHeight="1">
      <c r="A34" s="82"/>
      <c r="AI34" s="81"/>
    </row>
    <row r="35" spans="1:35" ht="20.100000000000001" customHeight="1">
      <c r="A35" s="80" t="s">
        <v>106</v>
      </c>
      <c r="B35" t="s">
        <v>115</v>
      </c>
      <c r="AI35" s="81"/>
    </row>
    <row r="36" spans="1:35" ht="3" customHeight="1">
      <c r="A36" s="82"/>
      <c r="AI36" s="81"/>
    </row>
    <row r="37" spans="1:35" ht="20.100000000000001" customHeight="1">
      <c r="A37" s="82"/>
      <c r="B37" t="s">
        <v>116</v>
      </c>
      <c r="AI37" s="81"/>
    </row>
    <row r="38" spans="1:35" ht="20.100000000000001" customHeight="1">
      <c r="A38" s="82"/>
      <c r="B38" s="148" t="s">
        <v>121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81"/>
    </row>
    <row r="39" spans="1:35" ht="3" customHeight="1">
      <c r="A39" s="82"/>
      <c r="AI39" s="81"/>
    </row>
    <row r="40" spans="1:35" ht="20.100000000000001" customHeight="1">
      <c r="A40" s="82"/>
      <c r="B40" t="s">
        <v>117</v>
      </c>
      <c r="AI40" s="81"/>
    </row>
    <row r="41" spans="1:35" ht="15" customHeight="1">
      <c r="A41" s="82"/>
      <c r="B41" s="145" t="s">
        <v>122</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81"/>
    </row>
    <row r="42" spans="1:35" ht="3" customHeight="1">
      <c r="A42" s="82"/>
      <c r="AI42" s="81"/>
    </row>
    <row r="43" spans="1:35" ht="15" customHeight="1">
      <c r="A43" s="82"/>
      <c r="B43" t="s">
        <v>118</v>
      </c>
      <c r="AI43" s="81"/>
    </row>
    <row r="44" spans="1:35" ht="15" customHeight="1">
      <c r="A44" s="82"/>
      <c r="B44" s="145" t="s">
        <v>129</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81"/>
    </row>
    <row r="45" spans="1:35" ht="15" customHeight="1" thickBot="1">
      <c r="A45" s="8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5"/>
    </row>
  </sheetData>
  <mergeCells count="50">
    <mergeCell ref="B26:E26"/>
    <mergeCell ref="F26:K26"/>
    <mergeCell ref="M26:R26"/>
    <mergeCell ref="T26:Y26"/>
    <mergeCell ref="AA26:AF26"/>
    <mergeCell ref="B25:E25"/>
    <mergeCell ref="F25:L25"/>
    <mergeCell ref="M25:S25"/>
    <mergeCell ref="T25:Z25"/>
    <mergeCell ref="AA25:AG25"/>
    <mergeCell ref="B27:E27"/>
    <mergeCell ref="F27:K27"/>
    <mergeCell ref="M27:R27"/>
    <mergeCell ref="T27:Y27"/>
    <mergeCell ref="AA27:AF27"/>
    <mergeCell ref="B28:E28"/>
    <mergeCell ref="F28:K28"/>
    <mergeCell ref="M28:R28"/>
    <mergeCell ref="T28:Y28"/>
    <mergeCell ref="AA28:AF28"/>
    <mergeCell ref="M18:R18"/>
    <mergeCell ref="T18:Y18"/>
    <mergeCell ref="AA18:AF18"/>
    <mergeCell ref="B18:E18"/>
    <mergeCell ref="F18:K18"/>
    <mergeCell ref="C3:AH3"/>
    <mergeCell ref="C10:AH10"/>
    <mergeCell ref="C5:AH5"/>
    <mergeCell ref="C4:AH4"/>
    <mergeCell ref="B15:E15"/>
    <mergeCell ref="F15:L15"/>
    <mergeCell ref="M15:S15"/>
    <mergeCell ref="T15:Z15"/>
    <mergeCell ref="AA15:AG15"/>
    <mergeCell ref="B41:AH41"/>
    <mergeCell ref="B44:AH44"/>
    <mergeCell ref="B32:AH33"/>
    <mergeCell ref="B14:AG14"/>
    <mergeCell ref="B24:AG24"/>
    <mergeCell ref="B38:AH38"/>
    <mergeCell ref="B17:E17"/>
    <mergeCell ref="F17:K17"/>
    <mergeCell ref="M17:R17"/>
    <mergeCell ref="T17:Y17"/>
    <mergeCell ref="AA17:AF17"/>
    <mergeCell ref="B16:E16"/>
    <mergeCell ref="F16:K16"/>
    <mergeCell ref="M16:R16"/>
    <mergeCell ref="T16:Y16"/>
    <mergeCell ref="AA16:AF16"/>
  </mergeCells>
  <phoneticPr fontId="3"/>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61"/>
  <sheetViews>
    <sheetView view="pageBreakPreview" zoomScaleNormal="100" zoomScaleSheetLayoutView="100" workbookViewId="0">
      <selection sqref="A1:AL1"/>
    </sheetView>
  </sheetViews>
  <sheetFormatPr defaultColWidth="2.5" defaultRowHeight="15" customHeight="1"/>
  <sheetData>
    <row r="1" spans="1:38" ht="24.95" customHeight="1">
      <c r="A1" s="200" t="s">
        <v>134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row>
    <row r="2" spans="1:38" ht="18.75" customHeight="1" thickBot="1">
      <c r="A2" s="24" t="s">
        <v>136</v>
      </c>
    </row>
    <row r="3" spans="1:38" ht="15" customHeight="1">
      <c r="A3" s="23" t="s">
        <v>53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7"/>
    </row>
    <row r="4" spans="1:38" ht="15" customHeight="1">
      <c r="A4" s="179" t="s">
        <v>59</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1"/>
    </row>
    <row r="5" spans="1:38" ht="15" customHeight="1">
      <c r="A5" s="179"/>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1"/>
    </row>
    <row r="6" spans="1:38" ht="15" customHeight="1" thickBot="1">
      <c r="A6" s="18"/>
      <c r="B6" s="168" t="s">
        <v>38</v>
      </c>
      <c r="C6" s="168"/>
      <c r="D6" s="168"/>
      <c r="E6" s="168"/>
      <c r="F6" s="168"/>
      <c r="G6" s="168"/>
      <c r="H6" s="155" t="s">
        <v>40</v>
      </c>
      <c r="I6" s="155"/>
      <c r="J6" s="155"/>
      <c r="K6" s="155"/>
      <c r="L6" s="155"/>
      <c r="M6" s="155"/>
      <c r="N6" s="155"/>
      <c r="O6" s="155"/>
      <c r="AL6" s="19"/>
    </row>
    <row r="7" spans="1:38" ht="15" customHeight="1">
      <c r="A7" s="18"/>
      <c r="B7" s="185" t="s">
        <v>37</v>
      </c>
      <c r="C7" s="185"/>
      <c r="D7" s="185"/>
      <c r="E7" s="185"/>
      <c r="F7" s="185"/>
      <c r="G7" s="185"/>
      <c r="H7" s="186">
        <f>SUM('(必須)利用状況表'!B49)</f>
        <v>0</v>
      </c>
      <c r="I7" s="186"/>
      <c r="J7" s="186"/>
      <c r="K7" s="186"/>
      <c r="L7" s="186"/>
      <c r="M7" s="186"/>
      <c r="N7" s="187"/>
      <c r="O7" s="38" t="s">
        <v>39</v>
      </c>
      <c r="P7" t="s">
        <v>90</v>
      </c>
      <c r="Y7" s="191" t="s">
        <v>43</v>
      </c>
      <c r="Z7" s="193" t="s">
        <v>41</v>
      </c>
      <c r="AA7" s="193"/>
      <c r="AB7" s="193"/>
      <c r="AC7" s="193"/>
      <c r="AD7" s="193"/>
      <c r="AE7" s="193"/>
      <c r="AF7" s="16" t="s">
        <v>30</v>
      </c>
      <c r="AG7" s="194" t="s">
        <v>88</v>
      </c>
      <c r="AH7" s="194"/>
      <c r="AI7" s="194"/>
      <c r="AJ7" s="194"/>
      <c r="AK7" s="195"/>
      <c r="AL7" s="19"/>
    </row>
    <row r="8" spans="1:38" ht="15" customHeight="1" thickBot="1">
      <c r="A8" s="18"/>
      <c r="B8" s="185" t="s">
        <v>19</v>
      </c>
      <c r="C8" s="185"/>
      <c r="D8" s="185"/>
      <c r="E8" s="185"/>
      <c r="F8" s="185"/>
      <c r="G8" s="185"/>
      <c r="H8" s="186">
        <f ca="1">SUM('(必須)利用状況表'!F49)</f>
        <v>0</v>
      </c>
      <c r="I8" s="186"/>
      <c r="J8" s="186"/>
      <c r="K8" s="186"/>
      <c r="L8" s="186"/>
      <c r="M8" s="186"/>
      <c r="N8" s="187"/>
      <c r="O8" s="38" t="s">
        <v>39</v>
      </c>
      <c r="P8" t="s">
        <v>91</v>
      </c>
      <c r="Y8" s="192"/>
      <c r="Z8" s="188" t="s">
        <v>44</v>
      </c>
      <c r="AA8" s="188"/>
      <c r="AB8" s="188"/>
      <c r="AC8" s="188"/>
      <c r="AD8" s="188"/>
      <c r="AE8" s="188"/>
      <c r="AF8" s="21" t="s">
        <v>30</v>
      </c>
      <c r="AG8" s="189">
        <f ca="1">IF(H9&gt;0,H8/(H9+H8),1)</f>
        <v>1</v>
      </c>
      <c r="AH8" s="189"/>
      <c r="AI8" s="189"/>
      <c r="AJ8" s="189"/>
      <c r="AK8" s="190"/>
      <c r="AL8" s="19"/>
    </row>
    <row r="9" spans="1:38" ht="15" customHeight="1" thickBot="1">
      <c r="A9" s="18"/>
      <c r="B9" s="185" t="s">
        <v>20</v>
      </c>
      <c r="C9" s="185"/>
      <c r="D9" s="185"/>
      <c r="E9" s="185"/>
      <c r="F9" s="185"/>
      <c r="G9" s="185"/>
      <c r="H9" s="186">
        <f ca="1">SUM('(必須)利用状況表'!J49)</f>
        <v>0</v>
      </c>
      <c r="I9" s="186"/>
      <c r="J9" s="186"/>
      <c r="K9" s="186"/>
      <c r="L9" s="186"/>
      <c r="M9" s="186"/>
      <c r="N9" s="187"/>
      <c r="O9" s="38" t="s">
        <v>39</v>
      </c>
      <c r="P9" t="s">
        <v>92</v>
      </c>
      <c r="Z9" s="201" t="s">
        <v>50</v>
      </c>
      <c r="AA9" s="201"/>
      <c r="AB9" s="201"/>
      <c r="AC9" s="201"/>
      <c r="AD9" s="201"/>
      <c r="AE9" s="201"/>
      <c r="AF9" s="201"/>
      <c r="AG9" s="201"/>
      <c r="AH9" s="201"/>
      <c r="AI9" s="201"/>
      <c r="AJ9" s="201"/>
      <c r="AK9" s="201"/>
      <c r="AL9" s="19"/>
    </row>
    <row r="10" spans="1:38" ht="15" customHeight="1">
      <c r="A10" s="18"/>
      <c r="B10" s="185" t="s">
        <v>22</v>
      </c>
      <c r="C10" s="185"/>
      <c r="D10" s="185"/>
      <c r="E10" s="185"/>
      <c r="F10" s="185"/>
      <c r="G10" s="185"/>
      <c r="H10" s="186">
        <f ca="1">H7-(H8+H9)</f>
        <v>0</v>
      </c>
      <c r="I10" s="186"/>
      <c r="J10" s="186"/>
      <c r="K10" s="186"/>
      <c r="L10" s="186"/>
      <c r="M10" s="186"/>
      <c r="N10" s="187"/>
      <c r="O10" s="38" t="s">
        <v>39</v>
      </c>
      <c r="P10" t="s">
        <v>93</v>
      </c>
      <c r="Y10" s="191" t="s">
        <v>43</v>
      </c>
      <c r="Z10" s="193" t="s">
        <v>42</v>
      </c>
      <c r="AA10" s="193"/>
      <c r="AB10" s="193"/>
      <c r="AC10" s="193"/>
      <c r="AD10" s="193"/>
      <c r="AE10" s="193"/>
      <c r="AF10" s="16" t="s">
        <v>30</v>
      </c>
      <c r="AG10" s="193" t="s">
        <v>89</v>
      </c>
      <c r="AH10" s="193"/>
      <c r="AI10" s="193"/>
      <c r="AJ10" s="193"/>
      <c r="AK10" s="202"/>
      <c r="AL10" s="19"/>
    </row>
    <row r="11" spans="1:38" ht="15" customHeight="1" thickBot="1">
      <c r="A11" s="18"/>
      <c r="B11" s="185" t="s">
        <v>31</v>
      </c>
      <c r="C11" s="185"/>
      <c r="D11" s="185"/>
      <c r="E11" s="185"/>
      <c r="F11" s="185"/>
      <c r="G11" s="185"/>
      <c r="H11" s="186">
        <f>SUM('(必須)利用状況表'!S49)</f>
        <v>0</v>
      </c>
      <c r="I11" s="186"/>
      <c r="J11" s="186"/>
      <c r="K11" s="186"/>
      <c r="L11" s="186"/>
      <c r="M11" s="186"/>
      <c r="N11" s="187"/>
      <c r="O11" s="38" t="s">
        <v>39</v>
      </c>
      <c r="P11" t="s">
        <v>94</v>
      </c>
      <c r="R11" s="15" t="s">
        <v>87</v>
      </c>
      <c r="Y11" s="192"/>
      <c r="Z11" s="188" t="s">
        <v>45</v>
      </c>
      <c r="AA11" s="188"/>
      <c r="AB11" s="188"/>
      <c r="AC11" s="188"/>
      <c r="AD11" s="188"/>
      <c r="AE11" s="188"/>
      <c r="AF11" s="21" t="s">
        <v>30</v>
      </c>
      <c r="AG11" s="189">
        <f>IF(H7&gt;0,1-(H11/H7),1)</f>
        <v>1</v>
      </c>
      <c r="AH11" s="189"/>
      <c r="AI11" s="189"/>
      <c r="AJ11" s="189"/>
      <c r="AK11" s="190"/>
      <c r="AL11" s="19"/>
    </row>
    <row r="12" spans="1:38" ht="9" customHeight="1">
      <c r="A12" s="18"/>
      <c r="Z12" s="211" t="s">
        <v>50</v>
      </c>
      <c r="AA12" s="211"/>
      <c r="AB12" s="211"/>
      <c r="AC12" s="211"/>
      <c r="AD12" s="211"/>
      <c r="AE12" s="211"/>
      <c r="AF12" s="211"/>
      <c r="AG12" s="211"/>
      <c r="AH12" s="211"/>
      <c r="AI12" s="211"/>
      <c r="AJ12" s="211"/>
      <c r="AK12" s="211"/>
      <c r="AL12" s="19"/>
    </row>
    <row r="13" spans="1:38" ht="9" customHeight="1">
      <c r="A13" s="18"/>
      <c r="Z13" s="212"/>
      <c r="AA13" s="212"/>
      <c r="AB13" s="212"/>
      <c r="AC13" s="212"/>
      <c r="AD13" s="212"/>
      <c r="AE13" s="212"/>
      <c r="AF13" s="212"/>
      <c r="AG13" s="212"/>
      <c r="AH13" s="212"/>
      <c r="AI13" s="212"/>
      <c r="AJ13" s="212"/>
      <c r="AK13" s="212"/>
      <c r="AL13" s="19"/>
    </row>
    <row r="14" spans="1:38" ht="9" customHeight="1">
      <c r="A14" s="18"/>
      <c r="AL14" s="19"/>
    </row>
    <row r="15" spans="1:38" ht="15" customHeight="1">
      <c r="A15" s="179" t="s">
        <v>99</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1:38" ht="15" customHeight="1">
      <c r="A16" s="179"/>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1"/>
    </row>
    <row r="17" spans="1:38" ht="15" customHeight="1">
      <c r="A17" s="18"/>
      <c r="B17" s="155" t="s">
        <v>38</v>
      </c>
      <c r="C17" s="155"/>
      <c r="D17" s="155"/>
      <c r="E17" s="155"/>
      <c r="F17" s="168" t="s">
        <v>46</v>
      </c>
      <c r="G17" s="168"/>
      <c r="H17" s="168"/>
      <c r="I17" s="168"/>
      <c r="J17" s="168"/>
      <c r="K17" s="168"/>
      <c r="L17" s="168"/>
      <c r="M17" s="168"/>
      <c r="N17" s="168" t="s">
        <v>47</v>
      </c>
      <c r="O17" s="168"/>
      <c r="P17" s="168"/>
      <c r="Q17" s="168"/>
      <c r="R17" s="168"/>
      <c r="S17" s="168"/>
      <c r="T17" s="168"/>
      <c r="U17" s="168"/>
      <c r="V17" s="168" t="s">
        <v>48</v>
      </c>
      <c r="W17" s="168"/>
      <c r="X17" s="168"/>
      <c r="Y17" s="168"/>
      <c r="Z17" s="168"/>
      <c r="AA17" s="168"/>
      <c r="AB17" s="168"/>
      <c r="AC17" s="168"/>
      <c r="AD17" s="168" t="s">
        <v>36</v>
      </c>
      <c r="AE17" s="168"/>
      <c r="AF17" s="168"/>
      <c r="AG17" s="168"/>
      <c r="AH17" s="168"/>
      <c r="AI17" s="168"/>
      <c r="AJ17" s="168"/>
      <c r="AK17" s="168"/>
      <c r="AL17" s="19"/>
    </row>
    <row r="18" spans="1:38" ht="15" customHeight="1">
      <c r="A18" s="18"/>
      <c r="B18" s="155" t="s">
        <v>34</v>
      </c>
      <c r="C18" s="155"/>
      <c r="D18" s="155"/>
      <c r="E18" s="155"/>
      <c r="F18" s="159">
        <f>SUM('(該当者のみ)事業費等入力'!F16)</f>
        <v>0</v>
      </c>
      <c r="G18" s="159"/>
      <c r="H18" s="159"/>
      <c r="I18" s="159"/>
      <c r="J18" s="159"/>
      <c r="K18" s="159"/>
      <c r="L18" s="160"/>
      <c r="M18" s="38" t="s">
        <v>33</v>
      </c>
      <c r="N18" s="159">
        <f>SUM('(該当者のみ)事業費等入力'!M16)</f>
        <v>0</v>
      </c>
      <c r="O18" s="159"/>
      <c r="P18" s="159"/>
      <c r="Q18" s="159"/>
      <c r="R18" s="159"/>
      <c r="S18" s="159"/>
      <c r="T18" s="160"/>
      <c r="U18" s="38" t="s">
        <v>33</v>
      </c>
      <c r="V18" s="159">
        <f>SUM('(該当者のみ)事業費等入力'!T16)</f>
        <v>0</v>
      </c>
      <c r="W18" s="159"/>
      <c r="X18" s="159"/>
      <c r="Y18" s="159"/>
      <c r="Z18" s="159"/>
      <c r="AA18" s="159"/>
      <c r="AB18" s="160"/>
      <c r="AC18" s="38" t="s">
        <v>33</v>
      </c>
      <c r="AD18" s="159">
        <f>SUM(F18,N18,V18)</f>
        <v>0</v>
      </c>
      <c r="AE18" s="159"/>
      <c r="AF18" s="159"/>
      <c r="AG18" s="159"/>
      <c r="AH18" s="159"/>
      <c r="AI18" s="159"/>
      <c r="AJ18" s="160"/>
      <c r="AK18" s="39" t="s">
        <v>33</v>
      </c>
      <c r="AL18" s="19"/>
    </row>
    <row r="19" spans="1:38" ht="15" customHeight="1" thickBot="1">
      <c r="A19" s="18"/>
      <c r="B19" s="149" t="s">
        <v>35</v>
      </c>
      <c r="C19" s="149"/>
      <c r="D19" s="149"/>
      <c r="E19" s="149"/>
      <c r="F19" s="153">
        <f>SUM('(該当者のみ)事業費等入力'!F17)</f>
        <v>0</v>
      </c>
      <c r="G19" s="153"/>
      <c r="H19" s="153"/>
      <c r="I19" s="153"/>
      <c r="J19" s="153"/>
      <c r="K19" s="153"/>
      <c r="L19" s="154"/>
      <c r="M19" s="43" t="s">
        <v>33</v>
      </c>
      <c r="N19" s="153">
        <f>SUM('(該当者のみ)事業費等入力'!M17)</f>
        <v>0</v>
      </c>
      <c r="O19" s="153"/>
      <c r="P19" s="153"/>
      <c r="Q19" s="153"/>
      <c r="R19" s="153"/>
      <c r="S19" s="153"/>
      <c r="T19" s="154"/>
      <c r="U19" s="43" t="s">
        <v>33</v>
      </c>
      <c r="V19" s="153">
        <f>SUM('(該当者のみ)事業費等入力'!T17)</f>
        <v>0</v>
      </c>
      <c r="W19" s="153"/>
      <c r="X19" s="153"/>
      <c r="Y19" s="153"/>
      <c r="Z19" s="153"/>
      <c r="AA19" s="153"/>
      <c r="AB19" s="154"/>
      <c r="AC19" s="43" t="s">
        <v>33</v>
      </c>
      <c r="AD19" s="153">
        <f>SUM(F19,N19,V19)</f>
        <v>0</v>
      </c>
      <c r="AE19" s="153"/>
      <c r="AF19" s="153"/>
      <c r="AG19" s="153"/>
      <c r="AH19" s="153"/>
      <c r="AI19" s="153"/>
      <c r="AJ19" s="154"/>
      <c r="AK19" s="40" t="s">
        <v>33</v>
      </c>
      <c r="AL19" s="19"/>
    </row>
    <row r="20" spans="1:38" ht="15" customHeight="1" thickTop="1">
      <c r="A20" s="18"/>
      <c r="B20" s="172" t="s">
        <v>36</v>
      </c>
      <c r="C20" s="172"/>
      <c r="D20" s="172"/>
      <c r="E20" s="172"/>
      <c r="F20" s="169">
        <f>SUM(F18:L19)</f>
        <v>0</v>
      </c>
      <c r="G20" s="169"/>
      <c r="H20" s="169"/>
      <c r="I20" s="169"/>
      <c r="J20" s="169"/>
      <c r="K20" s="169"/>
      <c r="L20" s="170"/>
      <c r="M20" s="42" t="s">
        <v>33</v>
      </c>
      <c r="N20" s="169">
        <f>SUM(N18:T19)</f>
        <v>0</v>
      </c>
      <c r="O20" s="169"/>
      <c r="P20" s="169"/>
      <c r="Q20" s="169"/>
      <c r="R20" s="169"/>
      <c r="S20" s="169"/>
      <c r="T20" s="170"/>
      <c r="U20" s="42" t="s">
        <v>33</v>
      </c>
      <c r="V20" s="169">
        <f>SUM(V18:AB19)</f>
        <v>0</v>
      </c>
      <c r="W20" s="169"/>
      <c r="X20" s="169"/>
      <c r="Y20" s="169"/>
      <c r="Z20" s="169"/>
      <c r="AA20" s="169"/>
      <c r="AB20" s="170"/>
      <c r="AC20" s="42" t="s">
        <v>33</v>
      </c>
      <c r="AD20" s="169">
        <f>SUM(AD18:AJ19)</f>
        <v>0</v>
      </c>
      <c r="AE20" s="169"/>
      <c r="AF20" s="169"/>
      <c r="AG20" s="169"/>
      <c r="AH20" s="169"/>
      <c r="AI20" s="169"/>
      <c r="AJ20" s="170"/>
      <c r="AK20" s="41" t="s">
        <v>33</v>
      </c>
      <c r="AL20" s="19"/>
    </row>
    <row r="21" spans="1:38" ht="9" customHeight="1">
      <c r="A21" s="18"/>
      <c r="AL21" s="19"/>
    </row>
    <row r="22" spans="1:38" ht="15" customHeight="1">
      <c r="A22" s="179" t="s">
        <v>100</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1"/>
    </row>
    <row r="23" spans="1:38" ht="15" customHeight="1" thickBot="1">
      <c r="A23" s="179"/>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row>
    <row r="24" spans="1:38" ht="15" customHeight="1">
      <c r="A24" s="18"/>
      <c r="B24" s="196" t="s">
        <v>32</v>
      </c>
      <c r="C24" s="197"/>
      <c r="D24" s="197"/>
      <c r="E24" s="197"/>
      <c r="F24" s="197"/>
      <c r="G24" s="140"/>
      <c r="H24" s="203" t="s">
        <v>30</v>
      </c>
      <c r="I24" s="196" t="s">
        <v>49</v>
      </c>
      <c r="J24" s="197"/>
      <c r="K24" s="197"/>
      <c r="L24" s="197"/>
      <c r="M24" s="197"/>
      <c r="N24" s="197"/>
      <c r="O24" s="197"/>
      <c r="P24" s="197"/>
      <c r="Q24" s="140"/>
      <c r="R24" s="203" t="s">
        <v>18</v>
      </c>
      <c r="S24" s="204"/>
      <c r="T24" s="196" t="s">
        <v>45</v>
      </c>
      <c r="U24" s="140"/>
      <c r="V24" s="204" t="s">
        <v>30</v>
      </c>
      <c r="W24" s="205">
        <f ca="1">Z27+AH27</f>
        <v>0</v>
      </c>
      <c r="X24" s="206"/>
      <c r="Y24" s="206"/>
      <c r="Z24" s="206"/>
      <c r="AA24" s="206"/>
      <c r="AB24" s="206"/>
      <c r="AC24" s="206"/>
      <c r="AD24" s="206"/>
      <c r="AE24" s="207"/>
      <c r="AF24" s="204" t="s">
        <v>33</v>
      </c>
      <c r="AL24" s="19"/>
    </row>
    <row r="25" spans="1:38" ht="15" customHeight="1" thickBot="1">
      <c r="A25" s="18"/>
      <c r="B25" s="198"/>
      <c r="C25" s="199"/>
      <c r="D25" s="199"/>
      <c r="E25" s="199"/>
      <c r="F25" s="199"/>
      <c r="G25" s="143"/>
      <c r="H25" s="203"/>
      <c r="I25" s="198"/>
      <c r="J25" s="199"/>
      <c r="K25" s="199"/>
      <c r="L25" s="199"/>
      <c r="M25" s="199"/>
      <c r="N25" s="199"/>
      <c r="O25" s="199"/>
      <c r="P25" s="199"/>
      <c r="Q25" s="143"/>
      <c r="R25" s="203"/>
      <c r="S25" s="204"/>
      <c r="T25" s="198"/>
      <c r="U25" s="143"/>
      <c r="V25" s="204"/>
      <c r="W25" s="208"/>
      <c r="X25" s="209"/>
      <c r="Y25" s="209"/>
      <c r="Z25" s="209"/>
      <c r="AA25" s="209"/>
      <c r="AB25" s="209"/>
      <c r="AC25" s="209"/>
      <c r="AD25" s="209"/>
      <c r="AE25" s="210"/>
      <c r="AF25" s="204"/>
      <c r="AL25" s="19"/>
    </row>
    <row r="26" spans="1:38" ht="13.5">
      <c r="A26" s="18"/>
      <c r="I26" s="27" t="s">
        <v>51</v>
      </c>
      <c r="W26" s="27" t="s">
        <v>52</v>
      </c>
      <c r="AL26" s="19"/>
    </row>
    <row r="27" spans="1:38" ht="13.5">
      <c r="A27" s="18"/>
      <c r="I27" s="27"/>
      <c r="S27" s="178" t="s">
        <v>70</v>
      </c>
      <c r="T27" s="178"/>
      <c r="U27" s="178"/>
      <c r="V27" s="178"/>
      <c r="W27" s="178" t="s">
        <v>34</v>
      </c>
      <c r="X27" s="178"/>
      <c r="Y27" s="233"/>
      <c r="Z27" s="234">
        <f ca="1">INT(INT(F18+(V18*AG8))*AG11)</f>
        <v>0</v>
      </c>
      <c r="AA27" s="235"/>
      <c r="AB27" s="235"/>
      <c r="AC27" s="235"/>
      <c r="AD27" s="236"/>
      <c r="AE27" s="237" t="s">
        <v>35</v>
      </c>
      <c r="AF27" s="237"/>
      <c r="AG27" s="238"/>
      <c r="AH27" s="239">
        <f ca="1">INT(INT(F19+(V19*AG8))*AG11)</f>
        <v>0</v>
      </c>
      <c r="AI27" s="240"/>
      <c r="AJ27" s="240"/>
      <c r="AK27" s="240"/>
      <c r="AL27" s="241"/>
    </row>
    <row r="28" spans="1:38" ht="9" customHeight="1" thickBot="1">
      <c r="A28" s="20"/>
      <c r="B28" s="25"/>
      <c r="C28" s="25"/>
      <c r="D28" s="25"/>
      <c r="E28" s="25"/>
      <c r="F28" s="25"/>
      <c r="G28" s="25"/>
      <c r="H28" s="25"/>
      <c r="I28" s="26"/>
      <c r="J28" s="26"/>
      <c r="K28" s="26"/>
      <c r="L28" s="26"/>
      <c r="M28" s="26"/>
      <c r="N28" s="26"/>
      <c r="O28" s="26"/>
      <c r="P28" s="26"/>
      <c r="Q28" s="26"/>
      <c r="R28" s="25"/>
      <c r="S28" s="21"/>
      <c r="T28" s="21"/>
      <c r="U28" s="21"/>
      <c r="V28" s="21"/>
      <c r="W28" s="21"/>
      <c r="X28" s="21"/>
      <c r="Y28" s="21"/>
      <c r="Z28" s="21"/>
      <c r="AA28" s="21"/>
      <c r="AB28" s="21"/>
      <c r="AC28" s="21"/>
      <c r="AD28" s="21"/>
      <c r="AE28" s="21"/>
      <c r="AF28" s="21"/>
      <c r="AG28" s="21"/>
      <c r="AH28" s="21"/>
      <c r="AI28" s="21"/>
      <c r="AJ28" s="21"/>
      <c r="AK28" s="21"/>
      <c r="AL28" s="22"/>
    </row>
    <row r="29" spans="1:38" ht="15" customHeight="1" thickBot="1"/>
    <row r="30" spans="1:38" ht="15" customHeight="1">
      <c r="A30" s="23" t="s">
        <v>54</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1:38" ht="15" customHeight="1">
      <c r="A31" s="179" t="s">
        <v>62</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row>
    <row r="32" spans="1:38" ht="15" customHeight="1">
      <c r="A32" s="179"/>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row>
    <row r="33" spans="1:38" ht="15" customHeight="1" thickBot="1">
      <c r="A33" s="18"/>
      <c r="B33" s="168" t="s">
        <v>38</v>
      </c>
      <c r="C33" s="168"/>
      <c r="D33" s="168"/>
      <c r="E33" s="168"/>
      <c r="F33" s="168"/>
      <c r="G33" s="168"/>
      <c r="H33" s="155" t="s">
        <v>40</v>
      </c>
      <c r="I33" s="155"/>
      <c r="J33" s="155"/>
      <c r="K33" s="155"/>
      <c r="L33" s="155"/>
      <c r="M33" s="155"/>
      <c r="N33" s="155"/>
      <c r="O33" s="155"/>
      <c r="AL33" s="19"/>
    </row>
    <row r="34" spans="1:38" ht="15" customHeight="1">
      <c r="A34" s="18"/>
      <c r="B34" s="185" t="s">
        <v>37</v>
      </c>
      <c r="C34" s="185"/>
      <c r="D34" s="185"/>
      <c r="E34" s="185"/>
      <c r="F34" s="185"/>
      <c r="G34" s="185"/>
      <c r="H34" s="187">
        <f>SUM('(必須)利用状況表'!Y49)</f>
        <v>0</v>
      </c>
      <c r="I34" s="213"/>
      <c r="J34" s="213"/>
      <c r="K34" s="213"/>
      <c r="L34" s="213"/>
      <c r="M34" s="213"/>
      <c r="N34" s="213"/>
      <c r="O34" s="38" t="s">
        <v>39</v>
      </c>
      <c r="P34" t="s">
        <v>82</v>
      </c>
      <c r="Y34" s="191" t="s">
        <v>43</v>
      </c>
      <c r="Z34" s="193" t="s">
        <v>41</v>
      </c>
      <c r="AA34" s="193"/>
      <c r="AB34" s="193"/>
      <c r="AC34" s="193"/>
      <c r="AD34" s="193"/>
      <c r="AE34" s="193"/>
      <c r="AF34" s="16" t="s">
        <v>30</v>
      </c>
      <c r="AG34" s="194" t="s">
        <v>88</v>
      </c>
      <c r="AH34" s="194"/>
      <c r="AI34" s="194"/>
      <c r="AJ34" s="194"/>
      <c r="AK34" s="195"/>
      <c r="AL34" s="19"/>
    </row>
    <row r="35" spans="1:38" ht="15" customHeight="1" thickBot="1">
      <c r="A35" s="18"/>
      <c r="B35" s="185" t="s">
        <v>19</v>
      </c>
      <c r="C35" s="185"/>
      <c r="D35" s="185"/>
      <c r="E35" s="185"/>
      <c r="F35" s="185"/>
      <c r="G35" s="185"/>
      <c r="H35" s="187">
        <f ca="1">SUM('(必須)利用状況表'!AC49)</f>
        <v>0</v>
      </c>
      <c r="I35" s="213"/>
      <c r="J35" s="213"/>
      <c r="K35" s="213"/>
      <c r="L35" s="213"/>
      <c r="M35" s="213"/>
      <c r="N35" s="213"/>
      <c r="O35" s="38" t="s">
        <v>39</v>
      </c>
      <c r="P35" t="s">
        <v>83</v>
      </c>
      <c r="Y35" s="192"/>
      <c r="Z35" s="188" t="s">
        <v>44</v>
      </c>
      <c r="AA35" s="188"/>
      <c r="AB35" s="188"/>
      <c r="AC35" s="188"/>
      <c r="AD35" s="188"/>
      <c r="AE35" s="188"/>
      <c r="AF35" s="21" t="s">
        <v>30</v>
      </c>
      <c r="AG35" s="189">
        <f ca="1">IF(H36&gt;0,H35/(H36+H35),1)</f>
        <v>1</v>
      </c>
      <c r="AH35" s="189"/>
      <c r="AI35" s="189"/>
      <c r="AJ35" s="189"/>
      <c r="AK35" s="190"/>
      <c r="AL35" s="19"/>
    </row>
    <row r="36" spans="1:38" ht="15" customHeight="1" thickBot="1">
      <c r="A36" s="18"/>
      <c r="B36" s="185" t="s">
        <v>20</v>
      </c>
      <c r="C36" s="185"/>
      <c r="D36" s="185"/>
      <c r="E36" s="185"/>
      <c r="F36" s="185"/>
      <c r="G36" s="185"/>
      <c r="H36" s="187">
        <f ca="1">SUM('(必須)利用状況表'!AG49)</f>
        <v>0</v>
      </c>
      <c r="I36" s="213"/>
      <c r="J36" s="213"/>
      <c r="K36" s="213"/>
      <c r="L36" s="213"/>
      <c r="M36" s="213"/>
      <c r="N36" s="213"/>
      <c r="O36" s="38" t="s">
        <v>39</v>
      </c>
      <c r="P36" t="s">
        <v>84</v>
      </c>
      <c r="Z36" s="201" t="s">
        <v>50</v>
      </c>
      <c r="AA36" s="201"/>
      <c r="AB36" s="201"/>
      <c r="AC36" s="201"/>
      <c r="AD36" s="201"/>
      <c r="AE36" s="201"/>
      <c r="AF36" s="201"/>
      <c r="AG36" s="201"/>
      <c r="AH36" s="201"/>
      <c r="AI36" s="201"/>
      <c r="AJ36" s="201"/>
      <c r="AK36" s="201"/>
      <c r="AL36" s="19"/>
    </row>
    <row r="37" spans="1:38" ht="15" customHeight="1">
      <c r="A37" s="18"/>
      <c r="B37" s="185" t="s">
        <v>22</v>
      </c>
      <c r="C37" s="185"/>
      <c r="D37" s="185"/>
      <c r="E37" s="185"/>
      <c r="F37" s="185"/>
      <c r="G37" s="185"/>
      <c r="H37" s="187">
        <f ca="1">H34-(H35+H36)</f>
        <v>0</v>
      </c>
      <c r="I37" s="213"/>
      <c r="J37" s="213"/>
      <c r="K37" s="213"/>
      <c r="L37" s="213"/>
      <c r="M37" s="213"/>
      <c r="N37" s="213"/>
      <c r="O37" s="38" t="s">
        <v>39</v>
      </c>
      <c r="P37" t="s">
        <v>85</v>
      </c>
      <c r="Y37" s="191" t="s">
        <v>43</v>
      </c>
      <c r="Z37" s="193" t="s">
        <v>42</v>
      </c>
      <c r="AA37" s="193"/>
      <c r="AB37" s="193"/>
      <c r="AC37" s="193"/>
      <c r="AD37" s="193"/>
      <c r="AE37" s="193"/>
      <c r="AF37" s="16" t="s">
        <v>30</v>
      </c>
      <c r="AG37" s="193" t="s">
        <v>89</v>
      </c>
      <c r="AH37" s="193"/>
      <c r="AI37" s="193"/>
      <c r="AJ37" s="193"/>
      <c r="AK37" s="202"/>
      <c r="AL37" s="19"/>
    </row>
    <row r="38" spans="1:38" ht="15" customHeight="1" thickBot="1">
      <c r="A38" s="18"/>
      <c r="B38" s="185" t="s">
        <v>31</v>
      </c>
      <c r="C38" s="185"/>
      <c r="D38" s="185"/>
      <c r="E38" s="185"/>
      <c r="F38" s="185"/>
      <c r="G38" s="185"/>
      <c r="H38" s="187">
        <f ca="1">SUM('(必須)利用状況表'!AP49)</f>
        <v>0</v>
      </c>
      <c r="I38" s="213"/>
      <c r="J38" s="213"/>
      <c r="K38" s="213"/>
      <c r="L38" s="213"/>
      <c r="M38" s="213"/>
      <c r="N38" s="213"/>
      <c r="O38" s="38" t="s">
        <v>39</v>
      </c>
      <c r="P38" t="s">
        <v>86</v>
      </c>
      <c r="R38" s="15" t="s">
        <v>87</v>
      </c>
      <c r="Y38" s="192"/>
      <c r="Z38" s="188" t="s">
        <v>45</v>
      </c>
      <c r="AA38" s="188"/>
      <c r="AB38" s="188"/>
      <c r="AC38" s="188"/>
      <c r="AD38" s="188"/>
      <c r="AE38" s="188"/>
      <c r="AF38" s="21" t="s">
        <v>30</v>
      </c>
      <c r="AG38" s="189">
        <f>IF(H34&gt;0,1-(H38/H34),1)</f>
        <v>1</v>
      </c>
      <c r="AH38" s="189"/>
      <c r="AI38" s="189"/>
      <c r="AJ38" s="189"/>
      <c r="AK38" s="190"/>
      <c r="AL38" s="19"/>
    </row>
    <row r="39" spans="1:38" ht="15" customHeight="1">
      <c r="A39" s="18"/>
      <c r="B39" s="32"/>
      <c r="D39" s="32"/>
      <c r="E39" s="32"/>
      <c r="F39" s="32"/>
      <c r="G39" s="32"/>
      <c r="H39" s="32"/>
      <c r="I39" s="32"/>
      <c r="J39" s="32"/>
      <c r="K39" s="32"/>
      <c r="L39" s="32"/>
      <c r="M39" s="32"/>
      <c r="N39" s="35"/>
      <c r="O39" s="34"/>
      <c r="R39" s="34"/>
      <c r="Z39" s="242" t="s">
        <v>50</v>
      </c>
      <c r="AA39" s="242"/>
      <c r="AB39" s="242"/>
      <c r="AC39" s="242"/>
      <c r="AD39" s="242"/>
      <c r="AE39" s="242"/>
      <c r="AF39" s="242"/>
      <c r="AG39" s="242"/>
      <c r="AH39" s="242"/>
      <c r="AI39" s="242"/>
      <c r="AJ39" s="242"/>
      <c r="AK39" s="242"/>
      <c r="AL39" s="19"/>
    </row>
    <row r="40" spans="1:38" ht="9" customHeight="1">
      <c r="A40" s="18"/>
      <c r="AL40" s="19"/>
    </row>
    <row r="41" spans="1:38" ht="15" customHeight="1">
      <c r="A41" s="182" t="s">
        <v>135</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4"/>
    </row>
    <row r="42" spans="1:38" ht="15" customHeight="1">
      <c r="A42" s="182"/>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4"/>
    </row>
    <row r="43" spans="1:38" ht="15" customHeight="1">
      <c r="A43" s="18"/>
      <c r="B43" s="155" t="s">
        <v>38</v>
      </c>
      <c r="C43" s="155"/>
      <c r="D43" s="155"/>
      <c r="E43" s="155"/>
      <c r="F43" s="168" t="s">
        <v>46</v>
      </c>
      <c r="G43" s="168"/>
      <c r="H43" s="168"/>
      <c r="I43" s="168"/>
      <c r="J43" s="168"/>
      <c r="K43" s="168"/>
      <c r="L43" s="168"/>
      <c r="M43" s="168"/>
      <c r="N43" s="168" t="s">
        <v>47</v>
      </c>
      <c r="O43" s="168"/>
      <c r="P43" s="168"/>
      <c r="Q43" s="168"/>
      <c r="R43" s="168"/>
      <c r="S43" s="168"/>
      <c r="T43" s="168"/>
      <c r="U43" s="168"/>
      <c r="V43" s="168" t="s">
        <v>48</v>
      </c>
      <c r="W43" s="168"/>
      <c r="X43" s="168"/>
      <c r="Y43" s="168"/>
      <c r="Z43" s="168"/>
      <c r="AA43" s="168"/>
      <c r="AB43" s="168"/>
      <c r="AC43" s="168"/>
      <c r="AD43" s="168" t="s">
        <v>36</v>
      </c>
      <c r="AE43" s="168"/>
      <c r="AF43" s="168"/>
      <c r="AG43" s="168"/>
      <c r="AH43" s="168"/>
      <c r="AI43" s="168"/>
      <c r="AJ43" s="168"/>
      <c r="AK43" s="168"/>
      <c r="AL43" s="19"/>
    </row>
    <row r="44" spans="1:38" ht="15" customHeight="1">
      <c r="A44" s="18"/>
      <c r="B44" s="155" t="s">
        <v>34</v>
      </c>
      <c r="C44" s="155"/>
      <c r="D44" s="155"/>
      <c r="E44" s="155"/>
      <c r="F44" s="159">
        <f>SUM('(該当者のみ)事業費等入力'!F26)</f>
        <v>0</v>
      </c>
      <c r="G44" s="159"/>
      <c r="H44" s="159"/>
      <c r="I44" s="159"/>
      <c r="J44" s="159"/>
      <c r="K44" s="159"/>
      <c r="L44" s="160"/>
      <c r="M44" s="38" t="s">
        <v>33</v>
      </c>
      <c r="N44" s="159">
        <f>SUM('(該当者のみ)事業費等入力'!M26)</f>
        <v>0</v>
      </c>
      <c r="O44" s="159"/>
      <c r="P44" s="159"/>
      <c r="Q44" s="159"/>
      <c r="R44" s="159"/>
      <c r="S44" s="159"/>
      <c r="T44" s="160"/>
      <c r="U44" s="38" t="s">
        <v>33</v>
      </c>
      <c r="V44" s="159">
        <f>SUM('(該当者のみ)事業費等入力'!T26)</f>
        <v>0</v>
      </c>
      <c r="W44" s="159"/>
      <c r="X44" s="159"/>
      <c r="Y44" s="159"/>
      <c r="Z44" s="159"/>
      <c r="AA44" s="159"/>
      <c r="AB44" s="160"/>
      <c r="AC44" s="38" t="s">
        <v>33</v>
      </c>
      <c r="AD44" s="159">
        <f>SUM(F44,N44,V44)</f>
        <v>0</v>
      </c>
      <c r="AE44" s="159"/>
      <c r="AF44" s="159"/>
      <c r="AG44" s="159"/>
      <c r="AH44" s="159"/>
      <c r="AI44" s="159"/>
      <c r="AJ44" s="160"/>
      <c r="AK44" s="38" t="s">
        <v>33</v>
      </c>
      <c r="AL44" s="19"/>
    </row>
    <row r="45" spans="1:38" ht="15" customHeight="1" thickBot="1">
      <c r="A45" s="18"/>
      <c r="B45" s="149" t="s">
        <v>35</v>
      </c>
      <c r="C45" s="149"/>
      <c r="D45" s="149"/>
      <c r="E45" s="149"/>
      <c r="F45" s="153">
        <f>SUM('(該当者のみ)事業費等入力'!F27)</f>
        <v>0</v>
      </c>
      <c r="G45" s="153"/>
      <c r="H45" s="153"/>
      <c r="I45" s="153"/>
      <c r="J45" s="153"/>
      <c r="K45" s="153"/>
      <c r="L45" s="154"/>
      <c r="M45" s="43" t="s">
        <v>33</v>
      </c>
      <c r="N45" s="153">
        <f>SUM('(該当者のみ)事業費等入力'!M27)</f>
        <v>0</v>
      </c>
      <c r="O45" s="153"/>
      <c r="P45" s="153"/>
      <c r="Q45" s="153"/>
      <c r="R45" s="153"/>
      <c r="S45" s="153"/>
      <c r="T45" s="154"/>
      <c r="U45" s="43" t="s">
        <v>33</v>
      </c>
      <c r="V45" s="153">
        <f>SUM('(該当者のみ)事業費等入力'!T27)</f>
        <v>0</v>
      </c>
      <c r="W45" s="153"/>
      <c r="X45" s="153"/>
      <c r="Y45" s="153"/>
      <c r="Z45" s="153"/>
      <c r="AA45" s="153"/>
      <c r="AB45" s="154"/>
      <c r="AC45" s="43" t="s">
        <v>33</v>
      </c>
      <c r="AD45" s="153">
        <f>SUM(F45,N45,V45)</f>
        <v>0</v>
      </c>
      <c r="AE45" s="153"/>
      <c r="AF45" s="153"/>
      <c r="AG45" s="153"/>
      <c r="AH45" s="153"/>
      <c r="AI45" s="153"/>
      <c r="AJ45" s="154"/>
      <c r="AK45" s="43" t="s">
        <v>33</v>
      </c>
      <c r="AL45" s="19"/>
    </row>
    <row r="46" spans="1:38" ht="15" customHeight="1" thickTop="1">
      <c r="A46" s="18"/>
      <c r="B46" s="172" t="s">
        <v>36</v>
      </c>
      <c r="C46" s="172"/>
      <c r="D46" s="172"/>
      <c r="E46" s="172"/>
      <c r="F46" s="169">
        <f>SUM(F44:L45)</f>
        <v>0</v>
      </c>
      <c r="G46" s="169"/>
      <c r="H46" s="169"/>
      <c r="I46" s="169"/>
      <c r="J46" s="169"/>
      <c r="K46" s="169"/>
      <c r="L46" s="170"/>
      <c r="M46" s="42" t="s">
        <v>33</v>
      </c>
      <c r="N46" s="169">
        <f>SUM(N44:T45)</f>
        <v>0</v>
      </c>
      <c r="O46" s="169"/>
      <c r="P46" s="169"/>
      <c r="Q46" s="169"/>
      <c r="R46" s="169"/>
      <c r="S46" s="169"/>
      <c r="T46" s="170"/>
      <c r="U46" s="42" t="s">
        <v>33</v>
      </c>
      <c r="V46" s="169">
        <f>SUM(V44:AB45)</f>
        <v>0</v>
      </c>
      <c r="W46" s="169"/>
      <c r="X46" s="169"/>
      <c r="Y46" s="169"/>
      <c r="Z46" s="169"/>
      <c r="AA46" s="169"/>
      <c r="AB46" s="170"/>
      <c r="AC46" s="42" t="s">
        <v>33</v>
      </c>
      <c r="AD46" s="169">
        <f>SUM(AD44:AJ45)</f>
        <v>0</v>
      </c>
      <c r="AE46" s="169"/>
      <c r="AF46" s="169"/>
      <c r="AG46" s="169"/>
      <c r="AH46" s="169"/>
      <c r="AI46" s="169"/>
      <c r="AJ46" s="170"/>
      <c r="AK46" s="42" t="s">
        <v>33</v>
      </c>
      <c r="AL46" s="19"/>
    </row>
    <row r="47" spans="1:38" ht="9" customHeight="1">
      <c r="A47" s="18"/>
      <c r="AL47" s="19"/>
    </row>
    <row r="48" spans="1:38" ht="15" customHeight="1">
      <c r="A48" s="179" t="s">
        <v>101</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1"/>
    </row>
    <row r="49" spans="1:38" ht="15" customHeight="1" thickBot="1">
      <c r="A49" s="179"/>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1"/>
    </row>
    <row r="50" spans="1:38" ht="15" customHeight="1">
      <c r="A50" s="18"/>
      <c r="B50" s="196" t="s">
        <v>32</v>
      </c>
      <c r="C50" s="197"/>
      <c r="D50" s="197"/>
      <c r="E50" s="197"/>
      <c r="F50" s="197"/>
      <c r="G50" s="140"/>
      <c r="H50" s="203" t="s">
        <v>30</v>
      </c>
      <c r="I50" s="196" t="s">
        <v>49</v>
      </c>
      <c r="J50" s="197"/>
      <c r="K50" s="197"/>
      <c r="L50" s="197"/>
      <c r="M50" s="197"/>
      <c r="N50" s="197"/>
      <c r="O50" s="197"/>
      <c r="P50" s="197"/>
      <c r="Q50" s="140"/>
      <c r="R50" s="203" t="s">
        <v>18</v>
      </c>
      <c r="S50" s="204"/>
      <c r="T50" s="196" t="s">
        <v>45</v>
      </c>
      <c r="U50" s="140"/>
      <c r="V50" s="204" t="s">
        <v>30</v>
      </c>
      <c r="W50" s="205">
        <f ca="1">Z53+AH53</f>
        <v>0</v>
      </c>
      <c r="X50" s="206"/>
      <c r="Y50" s="206"/>
      <c r="Z50" s="206"/>
      <c r="AA50" s="206"/>
      <c r="AB50" s="206"/>
      <c r="AC50" s="206"/>
      <c r="AD50" s="206"/>
      <c r="AE50" s="207"/>
      <c r="AF50" s="204" t="s">
        <v>33</v>
      </c>
      <c r="AG50" s="32"/>
      <c r="AH50" s="32"/>
      <c r="AI50" s="32"/>
      <c r="AJ50" s="32"/>
      <c r="AK50" s="32"/>
      <c r="AL50" s="19"/>
    </row>
    <row r="51" spans="1:38" ht="15" customHeight="1" thickBot="1">
      <c r="A51" s="18"/>
      <c r="B51" s="198"/>
      <c r="C51" s="199"/>
      <c r="D51" s="199"/>
      <c r="E51" s="199"/>
      <c r="F51" s="199"/>
      <c r="G51" s="143"/>
      <c r="H51" s="203"/>
      <c r="I51" s="198"/>
      <c r="J51" s="199"/>
      <c r="K51" s="199"/>
      <c r="L51" s="199"/>
      <c r="M51" s="199"/>
      <c r="N51" s="199"/>
      <c r="O51" s="199"/>
      <c r="P51" s="199"/>
      <c r="Q51" s="143"/>
      <c r="R51" s="203"/>
      <c r="S51" s="204"/>
      <c r="T51" s="198"/>
      <c r="U51" s="143"/>
      <c r="V51" s="204"/>
      <c r="W51" s="208"/>
      <c r="X51" s="209"/>
      <c r="Y51" s="209"/>
      <c r="Z51" s="209"/>
      <c r="AA51" s="209"/>
      <c r="AB51" s="209"/>
      <c r="AC51" s="209"/>
      <c r="AD51" s="209"/>
      <c r="AE51" s="210"/>
      <c r="AF51" s="204"/>
      <c r="AG51" s="32"/>
      <c r="AH51" s="32"/>
      <c r="AI51" s="32"/>
      <c r="AJ51" s="32"/>
      <c r="AK51" s="32"/>
      <c r="AL51" s="19"/>
    </row>
    <row r="52" spans="1:38" ht="13.5">
      <c r="A52" s="18"/>
      <c r="I52" s="27" t="s">
        <v>51</v>
      </c>
      <c r="W52" s="27" t="s">
        <v>52</v>
      </c>
      <c r="AL52" s="19"/>
    </row>
    <row r="53" spans="1:38" ht="13.5">
      <c r="A53" s="18"/>
      <c r="I53" s="27"/>
      <c r="S53" s="178" t="s">
        <v>70</v>
      </c>
      <c r="T53" s="178"/>
      <c r="U53" s="178"/>
      <c r="V53" s="178"/>
      <c r="W53" s="178" t="s">
        <v>34</v>
      </c>
      <c r="X53" s="178"/>
      <c r="Y53" s="233"/>
      <c r="Z53" s="234">
        <f ca="1">INT(INT(F44+(V44*AG35))*AG38)</f>
        <v>0</v>
      </c>
      <c r="AA53" s="235"/>
      <c r="AB53" s="235"/>
      <c r="AC53" s="235"/>
      <c r="AD53" s="236"/>
      <c r="AE53" s="237" t="s">
        <v>35</v>
      </c>
      <c r="AF53" s="237"/>
      <c r="AG53" s="238"/>
      <c r="AH53" s="239">
        <f ca="1">INT(INT(F45+(V45*AG35))*AG38)</f>
        <v>0</v>
      </c>
      <c r="AI53" s="240"/>
      <c r="AJ53" s="240"/>
      <c r="AK53" s="240"/>
      <c r="AL53" s="241"/>
    </row>
    <row r="54" spans="1:38" ht="9" customHeight="1" thickBot="1">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2"/>
    </row>
    <row r="55" spans="1:38" ht="15" customHeight="1" thickBo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ht="15" customHeight="1" thickBot="1">
      <c r="A56" s="23" t="s">
        <v>56</v>
      </c>
      <c r="B56" s="16"/>
      <c r="C56" s="16"/>
      <c r="D56" s="16"/>
      <c r="E56" s="16"/>
      <c r="F56" s="16"/>
      <c r="G56" s="16"/>
      <c r="H56" s="16"/>
      <c r="I56" s="30"/>
      <c r="J56" s="16"/>
      <c r="K56" s="16"/>
      <c r="L56" s="16"/>
      <c r="M56" s="16"/>
      <c r="N56" s="16"/>
      <c r="O56" s="16"/>
      <c r="P56" s="16"/>
      <c r="Q56" s="16"/>
      <c r="R56" s="16"/>
      <c r="S56" s="16"/>
      <c r="T56" s="30"/>
      <c r="U56" s="16"/>
      <c r="V56" s="16"/>
      <c r="W56" s="16"/>
      <c r="X56" s="16"/>
      <c r="Y56" s="16"/>
      <c r="Z56" s="16"/>
      <c r="AA56" s="16"/>
      <c r="AB56" s="16"/>
      <c r="AC56" s="16"/>
      <c r="AD56" s="16"/>
      <c r="AE56" s="16"/>
      <c r="AF56" s="16"/>
      <c r="AG56" s="16"/>
      <c r="AH56" s="16"/>
      <c r="AI56" s="16"/>
      <c r="AJ56" s="16"/>
      <c r="AK56" s="16"/>
      <c r="AL56" s="17"/>
    </row>
    <row r="57" spans="1:38" ht="15" customHeight="1">
      <c r="A57" s="18"/>
      <c r="B57" s="214" t="s">
        <v>102</v>
      </c>
      <c r="C57" s="215"/>
      <c r="D57" s="215"/>
      <c r="E57" s="215"/>
      <c r="F57" s="215"/>
      <c r="G57" s="215"/>
      <c r="H57" s="215"/>
      <c r="I57" s="215"/>
      <c r="J57" s="215"/>
      <c r="K57" s="215"/>
      <c r="L57" s="215"/>
      <c r="M57" s="215"/>
      <c r="N57" s="215"/>
      <c r="O57" s="216"/>
      <c r="P57" s="31"/>
      <c r="Q57" s="31"/>
      <c r="R57" s="31"/>
      <c r="S57" s="220" t="s">
        <v>55</v>
      </c>
      <c r="T57" s="221"/>
      <c r="U57" s="221"/>
      <c r="V57" s="221"/>
      <c r="W57" s="221"/>
      <c r="X57" s="221"/>
      <c r="Y57" s="221"/>
      <c r="Z57" s="221"/>
      <c r="AA57" s="222"/>
      <c r="AB57" s="226" t="s">
        <v>30</v>
      </c>
      <c r="AC57" s="227">
        <f t="shared" ref="AC57" ca="1" si="0">IF(W24=0,W50,MIN(W24,W50))</f>
        <v>0</v>
      </c>
      <c r="AD57" s="228"/>
      <c r="AE57" s="228"/>
      <c r="AF57" s="228"/>
      <c r="AG57" s="228"/>
      <c r="AH57" s="228"/>
      <c r="AI57" s="228"/>
      <c r="AJ57" s="228"/>
      <c r="AK57" s="229"/>
      <c r="AL57" s="243" t="s">
        <v>33</v>
      </c>
    </row>
    <row r="58" spans="1:38" ht="15" customHeight="1" thickBot="1">
      <c r="A58" s="18"/>
      <c r="B58" s="217"/>
      <c r="C58" s="218"/>
      <c r="D58" s="218"/>
      <c r="E58" s="218"/>
      <c r="F58" s="218"/>
      <c r="G58" s="218"/>
      <c r="H58" s="218"/>
      <c r="I58" s="218"/>
      <c r="J58" s="218"/>
      <c r="K58" s="218"/>
      <c r="L58" s="218"/>
      <c r="M58" s="218"/>
      <c r="N58" s="218"/>
      <c r="O58" s="219"/>
      <c r="P58" s="31"/>
      <c r="Q58" s="31"/>
      <c r="R58" s="31"/>
      <c r="S58" s="223"/>
      <c r="T58" s="224"/>
      <c r="U58" s="224"/>
      <c r="V58" s="224"/>
      <c r="W58" s="224"/>
      <c r="X58" s="224"/>
      <c r="Y58" s="224"/>
      <c r="Z58" s="224"/>
      <c r="AA58" s="225"/>
      <c r="AB58" s="226"/>
      <c r="AC58" s="230"/>
      <c r="AD58" s="231"/>
      <c r="AE58" s="231"/>
      <c r="AF58" s="231"/>
      <c r="AG58" s="231"/>
      <c r="AH58" s="231"/>
      <c r="AI58" s="231"/>
      <c r="AJ58" s="231"/>
      <c r="AK58" s="232"/>
      <c r="AL58" s="243"/>
    </row>
    <row r="59" spans="1:38" ht="7.5" customHeight="1">
      <c r="A59" s="18"/>
      <c r="B59" s="47"/>
      <c r="C59" s="47"/>
      <c r="D59" s="47"/>
      <c r="E59" s="47"/>
      <c r="F59" s="47"/>
      <c r="G59" s="47"/>
      <c r="H59" s="47"/>
      <c r="I59" s="47"/>
      <c r="J59" s="47"/>
      <c r="K59" s="47"/>
      <c r="L59" s="47"/>
      <c r="M59" s="47"/>
      <c r="N59" s="47"/>
      <c r="O59" s="47"/>
      <c r="P59" s="31"/>
      <c r="Q59" s="31"/>
      <c r="R59" s="31"/>
      <c r="S59" s="48"/>
      <c r="T59" s="48"/>
      <c r="U59" s="48"/>
      <c r="V59" s="48"/>
      <c r="W59" s="48"/>
      <c r="X59" s="48"/>
      <c r="Y59" s="48"/>
      <c r="Z59" s="48"/>
      <c r="AA59" s="48"/>
      <c r="AB59" s="14"/>
      <c r="AC59" s="50"/>
      <c r="AD59" s="50"/>
      <c r="AE59" s="50"/>
      <c r="AF59" s="50"/>
      <c r="AG59" s="50"/>
      <c r="AH59" s="50"/>
      <c r="AI59" s="50"/>
      <c r="AJ59" s="50"/>
      <c r="AK59" s="50"/>
      <c r="AL59" s="49"/>
    </row>
    <row r="60" spans="1:38" ht="15" customHeight="1">
      <c r="A60" s="18"/>
      <c r="B60" s="173" t="s">
        <v>73</v>
      </c>
      <c r="C60" s="173"/>
      <c r="D60" s="173"/>
      <c r="E60" s="173"/>
      <c r="F60" s="173"/>
      <c r="G60" s="173"/>
      <c r="H60" s="173"/>
      <c r="I60" s="174"/>
      <c r="J60" s="175">
        <f ca="1">IF(AC57=W50,AD46-AC57,AD20-W24)</f>
        <v>0</v>
      </c>
      <c r="K60" s="176"/>
      <c r="L60" s="176"/>
      <c r="M60" s="176"/>
      <c r="N60" s="177"/>
      <c r="O60" s="47"/>
      <c r="P60" s="31"/>
      <c r="Q60" s="31"/>
      <c r="R60" s="31"/>
      <c r="S60" s="178" t="s">
        <v>70</v>
      </c>
      <c r="T60" s="178"/>
      <c r="U60" s="178"/>
      <c r="V60" s="178"/>
      <c r="W60" s="178" t="s">
        <v>34</v>
      </c>
      <c r="X60" s="178"/>
      <c r="Y60" s="233"/>
      <c r="Z60" s="234">
        <f ca="1">IF(W24=AC57,Z27,Z53)</f>
        <v>0</v>
      </c>
      <c r="AA60" s="235"/>
      <c r="AB60" s="235"/>
      <c r="AC60" s="235"/>
      <c r="AD60" s="236"/>
      <c r="AE60" s="237" t="s">
        <v>35</v>
      </c>
      <c r="AF60" s="237"/>
      <c r="AG60" s="238"/>
      <c r="AH60" s="239">
        <f ca="1">IF(W24=AC57,AH27,AH53)</f>
        <v>0</v>
      </c>
      <c r="AI60" s="240"/>
      <c r="AJ60" s="240"/>
      <c r="AK60" s="240"/>
      <c r="AL60" s="241"/>
    </row>
    <row r="61" spans="1:38" ht="9" customHeight="1" thickBot="1">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2"/>
    </row>
  </sheetData>
  <mergeCells count="133">
    <mergeCell ref="W60:Y60"/>
    <mergeCell ref="Z60:AD60"/>
    <mergeCell ref="AE60:AG60"/>
    <mergeCell ref="AH60:AL60"/>
    <mergeCell ref="AL57:AL58"/>
    <mergeCell ref="Z35:AE35"/>
    <mergeCell ref="AG35:AK35"/>
    <mergeCell ref="Z38:AE38"/>
    <mergeCell ref="AG38:AK38"/>
    <mergeCell ref="W50:AE51"/>
    <mergeCell ref="AF50:AF51"/>
    <mergeCell ref="B46:E46"/>
    <mergeCell ref="F46:L46"/>
    <mergeCell ref="N46:T46"/>
    <mergeCell ref="V46:AB46"/>
    <mergeCell ref="AD46:AJ46"/>
    <mergeCell ref="A48:AL49"/>
    <mergeCell ref="Z39:AK39"/>
    <mergeCell ref="W27:Y27"/>
    <mergeCell ref="Z27:AD27"/>
    <mergeCell ref="AE27:AG27"/>
    <mergeCell ref="AH27:AL27"/>
    <mergeCell ref="B36:G36"/>
    <mergeCell ref="H36:N36"/>
    <mergeCell ref="Z36:AK36"/>
    <mergeCell ref="B37:G37"/>
    <mergeCell ref="H37:N37"/>
    <mergeCell ref="Y37:Y38"/>
    <mergeCell ref="Z37:AE37"/>
    <mergeCell ref="AG37:AK37"/>
    <mergeCell ref="B38:G38"/>
    <mergeCell ref="H38:N38"/>
    <mergeCell ref="B33:G33"/>
    <mergeCell ref="H33:O33"/>
    <mergeCell ref="B44:E44"/>
    <mergeCell ref="B57:O58"/>
    <mergeCell ref="S57:AA58"/>
    <mergeCell ref="AB57:AB58"/>
    <mergeCell ref="AC57:AK58"/>
    <mergeCell ref="B50:G51"/>
    <mergeCell ref="H50:H51"/>
    <mergeCell ref="I50:Q51"/>
    <mergeCell ref="R50:S51"/>
    <mergeCell ref="T50:U51"/>
    <mergeCell ref="V50:V51"/>
    <mergeCell ref="W53:Y53"/>
    <mergeCell ref="Z53:AD53"/>
    <mergeCell ref="AE53:AG53"/>
    <mergeCell ref="AH53:AL53"/>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BL38"/>
  <sheetViews>
    <sheetView view="pageBreakPreview" zoomScale="85" zoomScaleNormal="100" zoomScaleSheetLayoutView="85" workbookViewId="0">
      <selection sqref="A1:BC2"/>
    </sheetView>
  </sheetViews>
  <sheetFormatPr defaultColWidth="2.5" defaultRowHeight="15" customHeight="1"/>
  <cols>
    <col min="15" max="26" width="2.875" customWidth="1"/>
    <col min="29" max="34" width="3.125" customWidth="1"/>
    <col min="35" max="40" width="2.875" customWidth="1"/>
  </cols>
  <sheetData>
    <row r="1" spans="1:64" s="52" customFormat="1" ht="17.25" customHeight="1">
      <c r="A1" s="275" t="s">
        <v>128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61"/>
      <c r="BE1" s="61"/>
      <c r="BF1" s="61"/>
      <c r="BG1" s="61"/>
      <c r="BH1" s="61"/>
      <c r="BI1" s="61"/>
      <c r="BJ1" s="61"/>
      <c r="BK1" s="61"/>
      <c r="BL1" s="61"/>
    </row>
    <row r="2" spans="1:64" s="52" customFormat="1" ht="17.2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61"/>
      <c r="BE2" s="61"/>
      <c r="BF2" s="61"/>
      <c r="BG2" s="61"/>
      <c r="BH2" s="61"/>
      <c r="BI2" s="61"/>
      <c r="BJ2" s="61"/>
      <c r="BK2" s="61"/>
      <c r="BL2" s="61"/>
    </row>
    <row r="3" spans="1:64" s="52" customFormat="1" ht="9.75" customHeight="1">
      <c r="A3" s="51"/>
      <c r="B3" s="51"/>
      <c r="C3" s="51"/>
    </row>
    <row r="4" spans="1:64" s="52" customFormat="1" ht="17.25">
      <c r="A4" s="51"/>
      <c r="B4" s="54" t="s">
        <v>103</v>
      </c>
      <c r="C4" s="54"/>
    </row>
    <row r="5" spans="1:64" s="52" customFormat="1" ht="17.25">
      <c r="A5" s="51"/>
      <c r="B5" s="54"/>
      <c r="C5" s="54"/>
    </row>
    <row r="6" spans="1:64" s="52" customFormat="1" ht="17.25">
      <c r="A6" s="51"/>
      <c r="B6" s="53" t="s">
        <v>74</v>
      </c>
      <c r="C6" s="51"/>
    </row>
    <row r="7" spans="1:64" s="52" customFormat="1" ht="10.5" customHeight="1" thickBot="1">
      <c r="A7" s="51"/>
      <c r="B7" s="51"/>
      <c r="C7" s="51"/>
    </row>
    <row r="8" spans="1:64" s="52" customFormat="1" ht="17.25" customHeight="1">
      <c r="A8" s="51"/>
      <c r="B8" s="53"/>
      <c r="C8" s="260" t="s">
        <v>75</v>
      </c>
      <c r="D8" s="276"/>
      <c r="E8" s="276"/>
      <c r="F8" s="276"/>
      <c r="G8" s="276"/>
      <c r="H8" s="276"/>
      <c r="I8" s="276"/>
      <c r="J8" s="277"/>
    </row>
    <row r="9" spans="1:64" s="52" customFormat="1" ht="14.25">
      <c r="C9" s="278"/>
      <c r="D9" s="279"/>
      <c r="E9" s="279"/>
      <c r="F9" s="279"/>
      <c r="G9" s="279"/>
      <c r="H9" s="279"/>
      <c r="I9" s="279"/>
      <c r="J9" s="280"/>
      <c r="L9" s="253" t="s">
        <v>76</v>
      </c>
      <c r="M9" s="253"/>
      <c r="AJ9" s="55"/>
      <c r="AK9" s="55"/>
      <c r="AL9" s="55"/>
      <c r="AM9" s="55"/>
      <c r="AN9" s="55"/>
      <c r="AO9" s="55"/>
      <c r="AP9" s="55"/>
      <c r="AQ9" s="55"/>
      <c r="AR9" s="55"/>
      <c r="AS9" s="55"/>
      <c r="AT9" s="55"/>
      <c r="AU9" s="55"/>
      <c r="AV9" s="55"/>
      <c r="AW9" s="55"/>
      <c r="AX9" s="55"/>
      <c r="AY9" s="55"/>
    </row>
    <row r="10" spans="1:64" s="52" customFormat="1" ht="14.25">
      <c r="C10" s="278"/>
      <c r="D10" s="279"/>
      <c r="E10" s="279"/>
      <c r="F10" s="279"/>
      <c r="G10" s="279"/>
      <c r="H10" s="279"/>
      <c r="I10" s="279"/>
      <c r="J10" s="280"/>
      <c r="L10" s="253"/>
      <c r="M10" s="253"/>
      <c r="AJ10" s="55"/>
      <c r="AK10" s="55"/>
      <c r="AL10" s="55"/>
      <c r="AM10" s="55"/>
      <c r="AN10" s="55"/>
      <c r="AO10" s="55"/>
      <c r="AP10" s="55"/>
      <c r="AQ10" s="55"/>
      <c r="AR10" s="55"/>
      <c r="AS10" s="55"/>
      <c r="AT10" s="55"/>
      <c r="AU10" s="55"/>
      <c r="AV10" s="55"/>
      <c r="AW10" s="55"/>
      <c r="AX10" s="55"/>
      <c r="AY10" s="55"/>
    </row>
    <row r="11" spans="1:64" s="52" customFormat="1" thickBot="1">
      <c r="C11" s="281"/>
      <c r="D11" s="282"/>
      <c r="E11" s="282"/>
      <c r="F11" s="282"/>
      <c r="G11" s="282"/>
      <c r="H11" s="282"/>
      <c r="I11" s="282"/>
      <c r="J11" s="283"/>
      <c r="AJ11" s="55"/>
      <c r="AK11" s="55"/>
      <c r="AL11" s="55"/>
      <c r="AM11" s="55"/>
      <c r="AN11" s="55"/>
      <c r="AO11" s="55"/>
      <c r="AP11" s="55"/>
      <c r="AQ11" s="55"/>
      <c r="AR11" s="55"/>
      <c r="AS11" s="55"/>
      <c r="AT11" s="55"/>
      <c r="AU11" s="55"/>
      <c r="AV11" s="55"/>
      <c r="AW11" s="55"/>
      <c r="AX11" s="55"/>
      <c r="AY11" s="55"/>
    </row>
    <row r="12" spans="1:64" s="52" customFormat="1" ht="17.25">
      <c r="A12" s="51"/>
      <c r="B12" s="53"/>
      <c r="C12" s="51"/>
    </row>
    <row r="13" spans="1:64" s="52" customFormat="1" ht="17.25" customHeight="1" thickBot="1">
      <c r="C13" s="51"/>
      <c r="AP13" s="55"/>
      <c r="AQ13" s="55"/>
      <c r="AR13" s="55"/>
      <c r="AS13" s="55"/>
      <c r="AT13" s="55"/>
      <c r="AU13" s="55"/>
      <c r="AV13" s="55"/>
      <c r="AW13" s="55"/>
      <c r="AX13" s="55"/>
      <c r="AY13" s="55"/>
      <c r="AZ13" s="55"/>
    </row>
    <row r="14" spans="1:64" s="52" customFormat="1" ht="18" thickBot="1">
      <c r="C14" s="51"/>
      <c r="V14" s="260" t="s">
        <v>95</v>
      </c>
      <c r="W14" s="261"/>
      <c r="X14" s="261"/>
      <c r="Y14" s="261"/>
      <c r="Z14" s="261"/>
      <c r="AA14" s="262"/>
      <c r="AB14" s="269"/>
      <c r="AC14" s="270"/>
      <c r="AD14" s="270"/>
      <c r="AE14" s="270"/>
      <c r="AF14" s="270"/>
      <c r="AG14" s="271"/>
    </row>
    <row r="15" spans="1:64" s="52" customFormat="1" thickBot="1">
      <c r="C15" s="284" t="s">
        <v>77</v>
      </c>
      <c r="D15" s="276"/>
      <c r="E15" s="276"/>
      <c r="F15" s="276"/>
      <c r="G15" s="276"/>
      <c r="H15" s="276"/>
      <c r="I15" s="276"/>
      <c r="J15" s="277"/>
      <c r="V15" s="263"/>
      <c r="W15" s="264"/>
      <c r="X15" s="264"/>
      <c r="Y15" s="264"/>
      <c r="Z15" s="264"/>
      <c r="AA15" s="265"/>
      <c r="AB15" s="272"/>
      <c r="AC15" s="273"/>
      <c r="AD15" s="273"/>
      <c r="AE15" s="273"/>
      <c r="AF15" s="273"/>
      <c r="AG15" s="274"/>
      <c r="AP15" s="56"/>
      <c r="AQ15" s="56"/>
      <c r="AR15" s="56"/>
      <c r="AS15" s="244" t="str">
        <f>IF(C17&gt;0,C17*AB14/(U18+AI18),"")</f>
        <v/>
      </c>
      <c r="AT15" s="245"/>
      <c r="AU15" s="245"/>
      <c r="AV15" s="245"/>
      <c r="AW15" s="245"/>
      <c r="AX15" s="245"/>
      <c r="AY15" s="246"/>
    </row>
    <row r="16" spans="1:64" s="52" customFormat="1" thickBot="1">
      <c r="C16" s="281"/>
      <c r="D16" s="282"/>
      <c r="E16" s="282"/>
      <c r="F16" s="282"/>
      <c r="G16" s="282"/>
      <c r="H16" s="282"/>
      <c r="I16" s="282"/>
      <c r="J16" s="283"/>
      <c r="K16" s="56"/>
      <c r="L16" s="204" t="s">
        <v>78</v>
      </c>
      <c r="M16" s="204"/>
      <c r="N16" s="57"/>
      <c r="O16" s="57"/>
      <c r="P16" s="57"/>
      <c r="Q16" s="57"/>
      <c r="R16" s="57"/>
      <c r="S16" s="57"/>
      <c r="T16" s="57"/>
      <c r="U16" s="57"/>
      <c r="V16" s="59"/>
      <c r="W16" s="60" t="s">
        <v>130</v>
      </c>
      <c r="X16" s="57"/>
      <c r="Y16" s="57"/>
      <c r="Z16" s="57"/>
      <c r="AA16" s="59"/>
      <c r="AB16" s="57"/>
      <c r="AC16" s="57"/>
      <c r="AD16" s="57"/>
      <c r="AE16" s="57"/>
      <c r="AF16" s="57"/>
      <c r="AG16" s="57"/>
      <c r="AH16" s="57"/>
      <c r="AI16" s="57"/>
      <c r="AJ16" s="57"/>
      <c r="AK16" s="57"/>
      <c r="AL16" s="57"/>
      <c r="AM16" s="57"/>
      <c r="AN16" s="57"/>
      <c r="AO16" s="57"/>
      <c r="AP16" s="253" t="s">
        <v>71</v>
      </c>
      <c r="AQ16" s="253"/>
      <c r="AS16" s="247"/>
      <c r="AT16" s="248"/>
      <c r="AU16" s="248"/>
      <c r="AV16" s="248"/>
      <c r="AW16" s="248"/>
      <c r="AX16" s="248"/>
      <c r="AY16" s="249"/>
    </row>
    <row r="17" spans="1:52" s="52" customFormat="1" ht="15" customHeight="1" thickBot="1">
      <c r="C17" s="254"/>
      <c r="D17" s="255"/>
      <c r="E17" s="255"/>
      <c r="F17" s="255"/>
      <c r="G17" s="255"/>
      <c r="H17" s="255"/>
      <c r="I17" s="255"/>
      <c r="J17" s="256"/>
      <c r="K17"/>
      <c r="L17" s="204"/>
      <c r="M17" s="204"/>
      <c r="AP17" s="253"/>
      <c r="AQ17" s="253"/>
      <c r="AS17" s="247"/>
      <c r="AT17" s="248"/>
      <c r="AU17" s="248"/>
      <c r="AV17" s="248"/>
      <c r="AW17" s="248"/>
      <c r="AX17" s="248"/>
      <c r="AY17" s="249"/>
    </row>
    <row r="18" spans="1:52" s="52" customFormat="1" thickBot="1">
      <c r="C18" s="257"/>
      <c r="D18" s="258"/>
      <c r="E18" s="258"/>
      <c r="F18" s="258"/>
      <c r="G18" s="258"/>
      <c r="H18" s="258"/>
      <c r="I18" s="258"/>
      <c r="J18" s="259"/>
      <c r="O18" s="260" t="s">
        <v>95</v>
      </c>
      <c r="P18" s="261"/>
      <c r="Q18" s="261"/>
      <c r="R18" s="261"/>
      <c r="S18" s="261"/>
      <c r="T18" s="262"/>
      <c r="U18" s="269"/>
      <c r="V18" s="270"/>
      <c r="W18" s="270"/>
      <c r="X18" s="270"/>
      <c r="Y18" s="270"/>
      <c r="Z18" s="271"/>
      <c r="AA18" s="253" t="s">
        <v>79</v>
      </c>
      <c r="AB18" s="253"/>
      <c r="AC18" s="260" t="s">
        <v>96</v>
      </c>
      <c r="AD18" s="261"/>
      <c r="AE18" s="261"/>
      <c r="AF18" s="261"/>
      <c r="AG18" s="261"/>
      <c r="AH18" s="262"/>
      <c r="AI18" s="269"/>
      <c r="AJ18" s="270"/>
      <c r="AK18" s="270"/>
      <c r="AL18" s="270"/>
      <c r="AM18" s="270"/>
      <c r="AN18" s="271"/>
      <c r="AS18" s="250"/>
      <c r="AT18" s="251"/>
      <c r="AU18" s="251"/>
      <c r="AV18" s="251"/>
      <c r="AW18" s="251"/>
      <c r="AX18" s="251"/>
      <c r="AY18" s="252"/>
    </row>
    <row r="19" spans="1:52" s="52" customFormat="1" ht="18" thickBot="1">
      <c r="B19" s="58"/>
      <c r="C19" s="51"/>
      <c r="O19" s="263"/>
      <c r="P19" s="264"/>
      <c r="Q19" s="264"/>
      <c r="R19" s="264"/>
      <c r="S19" s="264"/>
      <c r="T19" s="265"/>
      <c r="U19" s="272"/>
      <c r="V19" s="273"/>
      <c r="W19" s="273"/>
      <c r="X19" s="273"/>
      <c r="Y19" s="273"/>
      <c r="Z19" s="274"/>
      <c r="AA19" s="253"/>
      <c r="AB19" s="253"/>
      <c r="AC19" s="263"/>
      <c r="AD19" s="264"/>
      <c r="AE19" s="264"/>
      <c r="AF19" s="264"/>
      <c r="AG19" s="264"/>
      <c r="AH19" s="265"/>
      <c r="AI19" s="272"/>
      <c r="AJ19" s="273"/>
      <c r="AK19" s="273"/>
      <c r="AL19" s="273"/>
      <c r="AM19" s="273"/>
      <c r="AN19" s="274"/>
      <c r="AQ19" s="58"/>
    </row>
    <row r="20" spans="1:52" s="52" customFormat="1" ht="17.25">
      <c r="C20" s="51"/>
      <c r="O20" s="58"/>
      <c r="P20" s="58" t="s">
        <v>130</v>
      </c>
      <c r="AD20" s="58" t="s">
        <v>131</v>
      </c>
      <c r="AP20" s="55"/>
      <c r="AQ20" s="55"/>
      <c r="AR20" s="55"/>
      <c r="AS20" s="55"/>
      <c r="AT20" s="55"/>
      <c r="AU20" s="55"/>
      <c r="AV20" s="55"/>
      <c r="AW20" s="55"/>
      <c r="AX20" s="55"/>
      <c r="AY20" s="55"/>
      <c r="AZ20" s="55"/>
    </row>
    <row r="21" spans="1:52" s="52" customFormat="1" ht="17.25" customHeight="1">
      <c r="A21" s="51"/>
      <c r="B21" s="51"/>
      <c r="C21" s="51"/>
    </row>
    <row r="22" spans="1:52" s="52" customFormat="1" ht="17.25">
      <c r="A22" s="51"/>
      <c r="B22" s="53" t="s">
        <v>80</v>
      </c>
      <c r="C22" s="51"/>
    </row>
    <row r="23" spans="1:52" s="52" customFormat="1" ht="10.5" customHeight="1" thickBot="1">
      <c r="A23" s="51"/>
      <c r="B23" s="51"/>
      <c r="C23" s="51"/>
    </row>
    <row r="24" spans="1:52" s="52" customFormat="1" ht="17.25" customHeight="1">
      <c r="A24" s="51"/>
      <c r="B24" s="53"/>
      <c r="C24" s="260" t="s">
        <v>75</v>
      </c>
      <c r="D24" s="276"/>
      <c r="E24" s="276"/>
      <c r="F24" s="276"/>
      <c r="G24" s="276"/>
      <c r="H24" s="276"/>
      <c r="I24" s="276"/>
      <c r="J24" s="277"/>
    </row>
    <row r="25" spans="1:52" s="52" customFormat="1" ht="14.25">
      <c r="C25" s="278"/>
      <c r="D25" s="279"/>
      <c r="E25" s="279"/>
      <c r="F25" s="279"/>
      <c r="G25" s="279"/>
      <c r="H25" s="279"/>
      <c r="I25" s="279"/>
      <c r="J25" s="280"/>
      <c r="L25" s="253" t="s">
        <v>81</v>
      </c>
      <c r="M25" s="253"/>
      <c r="AJ25" s="55"/>
      <c r="AK25" s="55"/>
      <c r="AL25" s="55"/>
      <c r="AM25" s="55"/>
      <c r="AN25" s="55"/>
      <c r="AO25" s="55"/>
      <c r="AP25" s="55"/>
      <c r="AQ25" s="55"/>
      <c r="AR25" s="55"/>
      <c r="AS25" s="55"/>
      <c r="AT25" s="55"/>
      <c r="AU25" s="55"/>
      <c r="AV25" s="55"/>
      <c r="AW25" s="55"/>
      <c r="AX25" s="55"/>
      <c r="AY25" s="55"/>
    </row>
    <row r="26" spans="1:52" s="52" customFormat="1" ht="14.25">
      <c r="C26" s="278"/>
      <c r="D26" s="279"/>
      <c r="E26" s="279"/>
      <c r="F26" s="279"/>
      <c r="G26" s="279"/>
      <c r="H26" s="279"/>
      <c r="I26" s="279"/>
      <c r="J26" s="280"/>
      <c r="L26" s="253"/>
      <c r="M26" s="253"/>
      <c r="AJ26" s="55"/>
      <c r="AK26" s="55"/>
      <c r="AL26" s="55"/>
      <c r="AM26" s="55"/>
      <c r="AN26" s="55"/>
      <c r="AO26" s="55"/>
      <c r="AP26" s="55"/>
      <c r="AQ26" s="55"/>
      <c r="AR26" s="55"/>
      <c r="AS26" s="55"/>
      <c r="AT26" s="55"/>
      <c r="AU26" s="55"/>
      <c r="AV26" s="55"/>
      <c r="AW26" s="55"/>
      <c r="AX26" s="55"/>
      <c r="AY26" s="55"/>
    </row>
    <row r="27" spans="1:52" s="52" customFormat="1" thickBot="1">
      <c r="C27" s="281"/>
      <c r="D27" s="282"/>
      <c r="E27" s="282"/>
      <c r="F27" s="282"/>
      <c r="G27" s="282"/>
      <c r="H27" s="282"/>
      <c r="I27" s="282"/>
      <c r="J27" s="283"/>
      <c r="AJ27" s="55"/>
      <c r="AK27" s="55"/>
      <c r="AL27" s="55"/>
      <c r="AM27" s="55"/>
      <c r="AN27" s="55"/>
      <c r="AO27" s="55"/>
      <c r="AP27" s="55"/>
      <c r="AQ27" s="55"/>
      <c r="AR27" s="55"/>
      <c r="AS27" s="55"/>
      <c r="AT27" s="55"/>
      <c r="AU27" s="55"/>
      <c r="AV27" s="55"/>
      <c r="AW27" s="55"/>
      <c r="AX27" s="55"/>
      <c r="AY27" s="55"/>
    </row>
    <row r="28" spans="1:52" s="52" customFormat="1" ht="18" thickBot="1">
      <c r="A28" s="51"/>
      <c r="B28" s="53"/>
      <c r="C28" s="51"/>
    </row>
    <row r="29" spans="1:52" s="52" customFormat="1" ht="17.25" customHeight="1" thickBot="1">
      <c r="C29" s="260" t="s">
        <v>127</v>
      </c>
      <c r="D29" s="276"/>
      <c r="E29" s="276"/>
      <c r="F29" s="276"/>
      <c r="G29" s="276"/>
      <c r="H29" s="276"/>
      <c r="I29" s="276"/>
      <c r="J29" s="277"/>
      <c r="AP29" s="55"/>
      <c r="AQ29" s="55"/>
      <c r="AR29" s="55"/>
      <c r="AS29" s="55"/>
      <c r="AT29" s="55"/>
      <c r="AU29" s="55"/>
      <c r="AV29" s="55"/>
      <c r="AW29" s="55"/>
      <c r="AX29" s="55"/>
      <c r="AY29" s="55"/>
      <c r="AZ29" s="55"/>
    </row>
    <row r="30" spans="1:52" s="52" customFormat="1" thickBot="1">
      <c r="C30" s="278"/>
      <c r="D30" s="279"/>
      <c r="E30" s="279"/>
      <c r="F30" s="279"/>
      <c r="G30" s="279"/>
      <c r="H30" s="279"/>
      <c r="I30" s="279"/>
      <c r="J30" s="280"/>
      <c r="V30" s="260" t="s">
        <v>95</v>
      </c>
      <c r="W30" s="261"/>
      <c r="X30" s="261"/>
      <c r="Y30" s="261"/>
      <c r="Z30" s="261"/>
      <c r="AA30" s="262"/>
      <c r="AB30" s="269"/>
      <c r="AC30" s="270"/>
      <c r="AD30" s="270"/>
      <c r="AE30" s="270"/>
      <c r="AF30" s="270"/>
      <c r="AG30" s="271"/>
    </row>
    <row r="31" spans="1:52" s="52" customFormat="1" thickBot="1">
      <c r="C31" s="278"/>
      <c r="D31" s="279"/>
      <c r="E31" s="279"/>
      <c r="F31" s="279"/>
      <c r="G31" s="279"/>
      <c r="H31" s="279"/>
      <c r="I31" s="279"/>
      <c r="J31" s="280"/>
      <c r="V31" s="263"/>
      <c r="W31" s="264"/>
      <c r="X31" s="264"/>
      <c r="Y31" s="264"/>
      <c r="Z31" s="264"/>
      <c r="AA31" s="265"/>
      <c r="AB31" s="272"/>
      <c r="AC31" s="273"/>
      <c r="AD31" s="273"/>
      <c r="AE31" s="273"/>
      <c r="AF31" s="273"/>
      <c r="AG31" s="274"/>
      <c r="AP31" s="56"/>
      <c r="AQ31" s="56"/>
      <c r="AR31" s="56"/>
      <c r="AS31" s="244" t="str">
        <f>IF(C33&gt;0,C33*AB30/(U34+AI34),"")</f>
        <v/>
      </c>
      <c r="AT31" s="245"/>
      <c r="AU31" s="245"/>
      <c r="AV31" s="245"/>
      <c r="AW31" s="245"/>
      <c r="AX31" s="245"/>
      <c r="AY31" s="246"/>
    </row>
    <row r="32" spans="1:52" s="52" customFormat="1" thickBot="1">
      <c r="C32" s="281"/>
      <c r="D32" s="282"/>
      <c r="E32" s="282"/>
      <c r="F32" s="282"/>
      <c r="G32" s="282"/>
      <c r="H32" s="282"/>
      <c r="I32" s="282"/>
      <c r="J32" s="283"/>
      <c r="K32" s="56"/>
      <c r="L32" s="204" t="s">
        <v>78</v>
      </c>
      <c r="M32" s="204"/>
      <c r="N32" s="57"/>
      <c r="O32" s="57"/>
      <c r="P32" s="57"/>
      <c r="Q32" s="57"/>
      <c r="R32" s="57"/>
      <c r="S32" s="57"/>
      <c r="T32" s="57"/>
      <c r="U32" s="57"/>
      <c r="V32" s="57"/>
      <c r="W32" s="59" t="s">
        <v>132</v>
      </c>
      <c r="X32" s="57"/>
      <c r="Y32" s="57"/>
      <c r="Z32" s="57"/>
      <c r="AA32" s="57"/>
      <c r="AB32" s="57"/>
      <c r="AC32" s="57"/>
      <c r="AD32" s="57"/>
      <c r="AE32" s="57"/>
      <c r="AF32" s="57"/>
      <c r="AG32" s="57"/>
      <c r="AH32" s="57"/>
      <c r="AI32" s="57"/>
      <c r="AJ32" s="57"/>
      <c r="AK32" s="57"/>
      <c r="AL32" s="57"/>
      <c r="AM32" s="57"/>
      <c r="AN32" s="57"/>
      <c r="AO32" s="57"/>
      <c r="AP32" s="253" t="s">
        <v>71</v>
      </c>
      <c r="AQ32" s="253"/>
      <c r="AS32" s="247"/>
      <c r="AT32" s="248"/>
      <c r="AU32" s="248"/>
      <c r="AV32" s="248"/>
      <c r="AW32" s="248"/>
      <c r="AX32" s="248"/>
      <c r="AY32" s="249"/>
    </row>
    <row r="33" spans="1:52" s="52" customFormat="1" ht="15" customHeight="1" thickBot="1">
      <c r="C33" s="254"/>
      <c r="D33" s="255"/>
      <c r="E33" s="255"/>
      <c r="F33" s="255"/>
      <c r="G33" s="255"/>
      <c r="H33" s="255"/>
      <c r="I33" s="255"/>
      <c r="J33" s="256"/>
      <c r="K33"/>
      <c r="L33" s="204"/>
      <c r="M33" s="204"/>
      <c r="AP33" s="253"/>
      <c r="AQ33" s="253"/>
      <c r="AS33" s="247"/>
      <c r="AT33" s="248"/>
      <c r="AU33" s="248"/>
      <c r="AV33" s="248"/>
      <c r="AW33" s="248"/>
      <c r="AX33" s="248"/>
      <c r="AY33" s="249"/>
    </row>
    <row r="34" spans="1:52" s="52" customFormat="1" thickBot="1">
      <c r="C34" s="266"/>
      <c r="D34" s="267"/>
      <c r="E34" s="267"/>
      <c r="F34" s="267"/>
      <c r="G34" s="267"/>
      <c r="H34" s="267"/>
      <c r="I34" s="267"/>
      <c r="J34" s="268"/>
      <c r="O34" s="260" t="s">
        <v>95</v>
      </c>
      <c r="P34" s="261"/>
      <c r="Q34" s="261"/>
      <c r="R34" s="261"/>
      <c r="S34" s="261"/>
      <c r="T34" s="262"/>
      <c r="U34" s="269"/>
      <c r="V34" s="270"/>
      <c r="W34" s="270"/>
      <c r="X34" s="270"/>
      <c r="Y34" s="270"/>
      <c r="Z34" s="271"/>
      <c r="AA34" s="253" t="s">
        <v>79</v>
      </c>
      <c r="AB34" s="253"/>
      <c r="AC34" s="260" t="s">
        <v>96</v>
      </c>
      <c r="AD34" s="261"/>
      <c r="AE34" s="261"/>
      <c r="AF34" s="261"/>
      <c r="AG34" s="261"/>
      <c r="AH34" s="262"/>
      <c r="AI34" s="269"/>
      <c r="AJ34" s="270"/>
      <c r="AK34" s="270"/>
      <c r="AL34" s="270"/>
      <c r="AM34" s="270"/>
      <c r="AN34" s="271"/>
      <c r="AS34" s="250"/>
      <c r="AT34" s="251"/>
      <c r="AU34" s="251"/>
      <c r="AV34" s="251"/>
      <c r="AW34" s="251"/>
      <c r="AX34" s="251"/>
      <c r="AY34" s="252"/>
    </row>
    <row r="35" spans="1:52" s="52" customFormat="1" thickBot="1">
      <c r="C35" s="257"/>
      <c r="D35" s="258"/>
      <c r="E35" s="258"/>
      <c r="F35" s="258"/>
      <c r="G35" s="258"/>
      <c r="H35" s="258"/>
      <c r="I35" s="258"/>
      <c r="J35" s="259"/>
      <c r="O35" s="263"/>
      <c r="P35" s="264"/>
      <c r="Q35" s="264"/>
      <c r="R35" s="264"/>
      <c r="S35" s="264"/>
      <c r="T35" s="265"/>
      <c r="U35" s="272"/>
      <c r="V35" s="273"/>
      <c r="W35" s="273"/>
      <c r="X35" s="273"/>
      <c r="Y35" s="273"/>
      <c r="Z35" s="274"/>
      <c r="AA35" s="253"/>
      <c r="AB35" s="253"/>
      <c r="AC35" s="263"/>
      <c r="AD35" s="264"/>
      <c r="AE35" s="264"/>
      <c r="AF35" s="264"/>
      <c r="AG35" s="264"/>
      <c r="AH35" s="265"/>
      <c r="AI35" s="272"/>
      <c r="AJ35" s="273"/>
      <c r="AK35" s="273"/>
      <c r="AL35" s="273"/>
      <c r="AM35" s="273"/>
      <c r="AN35" s="274"/>
      <c r="AQ35" s="58"/>
    </row>
    <row r="36" spans="1:52" s="52" customFormat="1" ht="17.25">
      <c r="B36" s="58"/>
      <c r="C36" s="51" t="s">
        <v>124</v>
      </c>
      <c r="P36" s="58" t="s">
        <v>132</v>
      </c>
      <c r="AD36" s="58" t="s">
        <v>131</v>
      </c>
      <c r="AP36" s="55"/>
      <c r="AQ36" s="55"/>
      <c r="AR36" s="58"/>
      <c r="AS36" s="55"/>
      <c r="AT36" s="55"/>
      <c r="AU36" s="55"/>
      <c r="AV36" s="55"/>
      <c r="AW36" s="55"/>
      <c r="AX36" s="55"/>
      <c r="AY36" s="55"/>
      <c r="AZ36" s="55"/>
    </row>
    <row r="37" spans="1:52" s="52" customFormat="1" ht="17.25">
      <c r="A37" s="51"/>
      <c r="B37" s="51"/>
      <c r="C37" s="52" t="s">
        <v>125</v>
      </c>
    </row>
    <row r="38" spans="1:52" ht="14.25">
      <c r="C38" s="52" t="s">
        <v>126</v>
      </c>
    </row>
  </sheetData>
  <mergeCells count="29">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 ref="L32:M33"/>
    <mergeCell ref="AP32:AQ33"/>
    <mergeCell ref="C33:J35"/>
    <mergeCell ref="O34:T35"/>
    <mergeCell ref="U34:Z35"/>
    <mergeCell ref="AA34:AB35"/>
    <mergeCell ref="AC34:AH35"/>
    <mergeCell ref="AI34:AN35"/>
    <mergeCell ref="AS15:AY18"/>
    <mergeCell ref="L16:M17"/>
    <mergeCell ref="AP16:AQ17"/>
    <mergeCell ref="C17:J18"/>
    <mergeCell ref="O18:T19"/>
  </mergeCells>
  <phoneticPr fontId="3"/>
  <printOptions horizontalCentered="1"/>
  <pageMargins left="0.59055118110236227" right="0.23622047244094491"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(必須)利用状況表</vt:lpstr>
      <vt:lpstr>(該当者のみ)事業費等入力</vt:lpstr>
      <vt:lpstr>(該当者のみ)按分計算書</vt:lpstr>
      <vt:lpstr>(該当者のみ)受取保険金額の按分計算書</vt:lpstr>
      <vt:lpstr>'(該当者のみ)按分計算書'!Print_Area</vt:lpstr>
      <vt:lpstr>'(該当者のみ)事業費等入力'!Print_Area</vt:lpstr>
      <vt:lpstr>'(該当者のみ)受取保険金額の按分計算書'!Print_Area</vt:lpstr>
      <vt:lpstr>'(必須)利用状況表'!Print_Area</vt:lpstr>
      <vt:lpstr>'(必須)利用状況表'!Print_Titles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N0600034</dc:creator>
  <cp:lastModifiedBy>石川県庁_越坂</cp:lastModifiedBy>
  <cp:lastPrinted>2025-04-30T05:33:46Z</cp:lastPrinted>
  <dcterms:created xsi:type="dcterms:W3CDTF">2012-05-16T05:42:10Z</dcterms:created>
  <dcterms:modified xsi:type="dcterms:W3CDTF">2025-04-30T05:33:55Z</dcterms:modified>
</cp:coreProperties>
</file>