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172.25.15.104\keieishien\（移行用）経営支援係\★R3年度\08_感染拡大防止協力金\08-4_感染拡大防止協力金（第７次）\本申請\"/>
    </mc:Choice>
  </mc:AlternateContent>
  <bookViews>
    <workbookView xWindow="0" yWindow="0" windowWidth="28800" windowHeight="12210"/>
  </bookViews>
  <sheets>
    <sheet name="別紙1" sheetId="9" r:id="rId1"/>
    <sheet name="別紙2" sheetId="11" r:id="rId2"/>
    <sheet name="別紙3" sheetId="13" r:id="rId3"/>
    <sheet name="ルール" sheetId="14" state="hidden" r:id="rId4"/>
    <sheet name="素材１" sheetId="10" state="hidden" r:id="rId5"/>
    <sheet name="素材２" sheetId="12" state="hidden" r:id="rId6"/>
  </sheets>
  <definedNames>
    <definedName name="_xlnm.Print_Area" localSheetId="2">別紙3!$A$1:$AW$80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84" i="11" l="1"/>
  <c r="AO63" i="11"/>
  <c r="K63" i="11"/>
  <c r="K55" i="11"/>
  <c r="AO47" i="11"/>
  <c r="K47" i="11"/>
  <c r="AO39" i="11"/>
  <c r="AL36" i="9"/>
  <c r="AZ10" i="13" l="1"/>
  <c r="AZ13" i="13"/>
  <c r="S17" i="13" l="1"/>
  <c r="T31" i="13" s="1"/>
  <c r="AJ32" i="13" s="1"/>
  <c r="F40" i="13" s="1"/>
  <c r="AJ40" i="13" s="1"/>
  <c r="F49" i="13" s="1"/>
  <c r="F57" i="13" s="1"/>
  <c r="AJ57" i="13" l="1"/>
  <c r="D76" i="13" s="1"/>
  <c r="AK76" i="13" s="1"/>
  <c r="J84" i="11"/>
  <c r="H43" i="9"/>
  <c r="AL43" i="9" s="1"/>
  <c r="H50" i="9" s="1"/>
  <c r="H57" i="9" s="1"/>
  <c r="AL57" i="9" s="1"/>
  <c r="G79" i="9" l="1"/>
  <c r="AN79" i="9" s="1"/>
</calcChain>
</file>

<file path=xl/sharedStrings.xml><?xml version="1.0" encoding="utf-8"?>
<sst xmlns="http://schemas.openxmlformats.org/spreadsheetml/2006/main" count="231" uniqueCount="112">
  <si>
    <t>申請店舗名</t>
    <rPh sb="0" eb="2">
      <t>シンセイ</t>
    </rPh>
    <rPh sb="2" eb="4">
      <t>テンポ</t>
    </rPh>
    <rPh sb="4" eb="5">
      <t>メイ</t>
    </rPh>
    <phoneticPr fontId="1"/>
  </si>
  <si>
    <t>店舗の所在地（「金沢市」または「白山市・野々市市」のどちらかに〇をつけてください）</t>
    <rPh sb="0" eb="2">
      <t>テンポ</t>
    </rPh>
    <rPh sb="3" eb="5">
      <t>ショザイ</t>
    </rPh>
    <rPh sb="5" eb="6">
      <t>チ</t>
    </rPh>
    <rPh sb="8" eb="10">
      <t>カナザワ</t>
    </rPh>
    <rPh sb="10" eb="11">
      <t>シ</t>
    </rPh>
    <rPh sb="16" eb="19">
      <t>ハクサンシ</t>
    </rPh>
    <rPh sb="20" eb="24">
      <t>ノノイチシ</t>
    </rPh>
    <phoneticPr fontId="1"/>
  </si>
  <si>
    <t>金沢市</t>
    <rPh sb="0" eb="2">
      <t>カナザワ</t>
    </rPh>
    <rPh sb="2" eb="3">
      <t>シ</t>
    </rPh>
    <phoneticPr fontId="1"/>
  </si>
  <si>
    <t>白山市・野々市市</t>
    <rPh sb="0" eb="3">
      <t>ハクサンシ</t>
    </rPh>
    <rPh sb="4" eb="8">
      <t>ノノイチシ</t>
    </rPh>
    <phoneticPr fontId="1"/>
  </si>
  <si>
    <t>令和元年又は令和２年のどちらかに〇を記入してください</t>
    <rPh sb="0" eb="2">
      <t>レイワ</t>
    </rPh>
    <rPh sb="2" eb="3">
      <t>モト</t>
    </rPh>
    <rPh sb="3" eb="4">
      <t>ネン</t>
    </rPh>
    <rPh sb="4" eb="5">
      <t>マタ</t>
    </rPh>
    <rPh sb="6" eb="8">
      <t>レイワ</t>
    </rPh>
    <rPh sb="9" eb="10">
      <t>ネン</t>
    </rPh>
    <rPh sb="18" eb="20">
      <t>キニュウ</t>
    </rPh>
    <phoneticPr fontId="1"/>
  </si>
  <si>
    <t>令和元年の売上高を使用</t>
    <rPh sb="0" eb="2">
      <t>レイワ</t>
    </rPh>
    <rPh sb="2" eb="3">
      <t>モト</t>
    </rPh>
    <rPh sb="3" eb="4">
      <t>ネン</t>
    </rPh>
    <rPh sb="5" eb="7">
      <t>ウリアゲ</t>
    </rPh>
    <rPh sb="7" eb="8">
      <t>ダカ</t>
    </rPh>
    <rPh sb="9" eb="11">
      <t>シヨウ</t>
    </rPh>
    <phoneticPr fontId="1"/>
  </si>
  <si>
    <t>令和２年の売上高を使用</t>
    <rPh sb="0" eb="2">
      <t>レイワ</t>
    </rPh>
    <rPh sb="3" eb="4">
      <t>ネン</t>
    </rPh>
    <rPh sb="5" eb="7">
      <t>ウリアゲ</t>
    </rPh>
    <rPh sb="7" eb="8">
      <t>ダカ</t>
    </rPh>
    <rPh sb="9" eb="11">
      <t>シヨウ</t>
    </rPh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</si>
  <si>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</si>
  <si>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</si>
  <si>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</si>
  <si>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</si>
  <si>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</si>
  <si>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</si>
  <si>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</si>
  <si>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時短協力日数</t>
    <rPh sb="0" eb="2">
      <t>ジタン</t>
    </rPh>
    <rPh sb="2" eb="4">
      <t>キョウリョク</t>
    </rPh>
    <rPh sb="4" eb="6">
      <t>ニッスウ</t>
    </rPh>
    <phoneticPr fontId="1"/>
  </si>
  <si>
    <t>日</t>
    <rPh sb="0" eb="1">
      <t>ニチ</t>
    </rPh>
    <phoneticPr fontId="1"/>
  </si>
  <si>
    <t>(金沢市)</t>
    <rPh sb="1" eb="3">
      <t>カナザワ</t>
    </rPh>
    <rPh sb="3" eb="4">
      <t>シ</t>
    </rPh>
    <phoneticPr fontId="1"/>
  </si>
  <si>
    <t>(白山市、野々市市)</t>
    <rPh sb="1" eb="4">
      <t>ハクサンシ</t>
    </rPh>
    <rPh sb="5" eb="9">
      <t>ノノイチシ</t>
    </rPh>
    <phoneticPr fontId="1"/>
  </si>
  <si>
    <t>を超える場合、別紙４＜売上高減少方式＞を選択すると協力金の支給額が増える可能性があります。</t>
    <rPh sb="1" eb="2">
      <t>コ</t>
    </rPh>
    <rPh sb="4" eb="6">
      <t>バアイ</t>
    </rPh>
    <rPh sb="7" eb="9">
      <t>ベッシ</t>
    </rPh>
    <rPh sb="11" eb="13">
      <t>ウリアゲ</t>
    </rPh>
    <rPh sb="13" eb="14">
      <t>ダカ</t>
    </rPh>
    <rPh sb="14" eb="16">
      <t>ゲンショウ</t>
    </rPh>
    <rPh sb="16" eb="18">
      <t>ホウシキ</t>
    </rPh>
    <rPh sb="20" eb="22">
      <t>センタク</t>
    </rPh>
    <rPh sb="25" eb="28">
      <t>キョウリョクキン</t>
    </rPh>
    <rPh sb="29" eb="31">
      <t>シキュウ</t>
    </rPh>
    <rPh sb="31" eb="32">
      <t>ガク</t>
    </rPh>
    <rPh sb="33" eb="34">
      <t>フ</t>
    </rPh>
    <rPh sb="36" eb="39">
      <t>カノウセイ</t>
    </rPh>
    <phoneticPr fontId="1"/>
  </si>
  <si>
    <t>申請日</t>
    <rPh sb="0" eb="2">
      <t>シンセイ</t>
    </rPh>
    <rPh sb="2" eb="3">
      <t>ビ</t>
    </rPh>
    <phoneticPr fontId="1"/>
  </si>
  <si>
    <t>日数</t>
    <rPh sb="0" eb="2">
      <t>ニッスウ</t>
    </rPh>
    <phoneticPr fontId="1"/>
  </si>
  <si>
    <t>8/2以前</t>
    <rPh sb="3" eb="5">
      <t>イゼン</t>
    </rPh>
    <phoneticPr fontId="1"/>
  </si>
  <si>
    <t>42日</t>
    <rPh sb="2" eb="3">
      <t>ニチ</t>
    </rPh>
    <phoneticPr fontId="1"/>
  </si>
  <si>
    <t>41日</t>
    <rPh sb="2" eb="3">
      <t>ニチ</t>
    </rPh>
    <phoneticPr fontId="1"/>
  </si>
  <si>
    <t>40日</t>
    <rPh sb="2" eb="3">
      <t>ニチ</t>
    </rPh>
    <phoneticPr fontId="1"/>
  </si>
  <si>
    <t>39日</t>
    <rPh sb="2" eb="3">
      <t>ニチ</t>
    </rPh>
    <phoneticPr fontId="1"/>
  </si>
  <si>
    <t>38日</t>
    <rPh sb="2" eb="3">
      <t>ニチ</t>
    </rPh>
    <phoneticPr fontId="1"/>
  </si>
  <si>
    <t>37日</t>
    <rPh sb="2" eb="3">
      <t>ニチ</t>
    </rPh>
    <phoneticPr fontId="1"/>
  </si>
  <si>
    <t>36日</t>
    <rPh sb="2" eb="3">
      <t>ニチ</t>
    </rPh>
    <phoneticPr fontId="1"/>
  </si>
  <si>
    <t>35日</t>
    <rPh sb="2" eb="3">
      <t>ニチ</t>
    </rPh>
    <phoneticPr fontId="1"/>
  </si>
  <si>
    <t>34日</t>
    <rPh sb="2" eb="3">
      <t>ニチ</t>
    </rPh>
    <phoneticPr fontId="1"/>
  </si>
  <si>
    <t>33日</t>
    <rPh sb="2" eb="3">
      <t>ニチ</t>
    </rPh>
    <phoneticPr fontId="1"/>
  </si>
  <si>
    <t>32日</t>
    <rPh sb="2" eb="3">
      <t>ニチ</t>
    </rPh>
    <phoneticPr fontId="1"/>
  </si>
  <si>
    <t>31日</t>
    <rPh sb="2" eb="3">
      <t>ニチ</t>
    </rPh>
    <phoneticPr fontId="1"/>
  </si>
  <si>
    <t>30日</t>
    <rPh sb="2" eb="3">
      <t>ニチ</t>
    </rPh>
    <phoneticPr fontId="1"/>
  </si>
  <si>
    <t>29日</t>
    <rPh sb="2" eb="3">
      <t>ニチ</t>
    </rPh>
    <phoneticPr fontId="1"/>
  </si>
  <si>
    <t>28日</t>
    <rPh sb="2" eb="3">
      <t>ニチ</t>
    </rPh>
    <phoneticPr fontId="1"/>
  </si>
  <si>
    <t>27日</t>
    <rPh sb="2" eb="3">
      <t>ニチ</t>
    </rPh>
    <phoneticPr fontId="1"/>
  </si>
  <si>
    <t>26日</t>
    <rPh sb="2" eb="3">
      <t>ニチ</t>
    </rPh>
    <phoneticPr fontId="1"/>
  </si>
  <si>
    <t>25日</t>
    <rPh sb="2" eb="3">
      <t>ニチ</t>
    </rPh>
    <phoneticPr fontId="1"/>
  </si>
  <si>
    <t>24日</t>
    <rPh sb="2" eb="3">
      <t>ニチ</t>
    </rPh>
    <phoneticPr fontId="1"/>
  </si>
  <si>
    <t>23日</t>
    <rPh sb="2" eb="3">
      <t>ニチ</t>
    </rPh>
    <phoneticPr fontId="1"/>
  </si>
  <si>
    <t>22日</t>
    <rPh sb="2" eb="3">
      <t>ニチ</t>
    </rPh>
    <phoneticPr fontId="1"/>
  </si>
  <si>
    <t>21日</t>
    <rPh sb="2" eb="3">
      <t>ニチ</t>
    </rPh>
    <phoneticPr fontId="1"/>
  </si>
  <si>
    <t>20日</t>
    <rPh sb="2" eb="3">
      <t>ニチ</t>
    </rPh>
    <phoneticPr fontId="1"/>
  </si>
  <si>
    <t>19日</t>
    <rPh sb="2" eb="3">
      <t>ニチ</t>
    </rPh>
    <phoneticPr fontId="1"/>
  </si>
  <si>
    <t>18日</t>
    <rPh sb="2" eb="3">
      <t>ニチ</t>
    </rPh>
    <phoneticPr fontId="1"/>
  </si>
  <si>
    <t>17日</t>
    <rPh sb="2" eb="3">
      <t>ニチ</t>
    </rPh>
    <phoneticPr fontId="1"/>
  </si>
  <si>
    <t>16日</t>
    <rPh sb="2" eb="3">
      <t>ニチ</t>
    </rPh>
    <phoneticPr fontId="1"/>
  </si>
  <si>
    <t>15日</t>
    <rPh sb="2" eb="3">
      <t>ニチ</t>
    </rPh>
    <phoneticPr fontId="1"/>
  </si>
  <si>
    <t>14日</t>
    <rPh sb="2" eb="3">
      <t>ニチ</t>
    </rPh>
    <phoneticPr fontId="1"/>
  </si>
  <si>
    <t>13日</t>
    <rPh sb="2" eb="3">
      <t>ニチ</t>
    </rPh>
    <phoneticPr fontId="1"/>
  </si>
  <si>
    <t>12日</t>
    <rPh sb="2" eb="3">
      <t>ニチ</t>
    </rPh>
    <phoneticPr fontId="1"/>
  </si>
  <si>
    <t>11日</t>
    <rPh sb="2" eb="3">
      <t>ニチ</t>
    </rPh>
    <phoneticPr fontId="1"/>
  </si>
  <si>
    <t>10日</t>
    <rPh sb="2" eb="3">
      <t>ニチ</t>
    </rPh>
    <phoneticPr fontId="1"/>
  </si>
  <si>
    <t>9日</t>
    <rPh sb="1" eb="2">
      <t>ニチ</t>
    </rPh>
    <phoneticPr fontId="1"/>
  </si>
  <si>
    <t>8日</t>
    <rPh sb="1" eb="2">
      <t>ニチ</t>
    </rPh>
    <phoneticPr fontId="1"/>
  </si>
  <si>
    <t>7日</t>
    <rPh sb="1" eb="2">
      <t>ニチ</t>
    </rPh>
    <phoneticPr fontId="1"/>
  </si>
  <si>
    <t>6日</t>
    <rPh sb="1" eb="2">
      <t>ニチ</t>
    </rPh>
    <phoneticPr fontId="1"/>
  </si>
  <si>
    <t>5日</t>
    <rPh sb="1" eb="2">
      <t>ニチ</t>
    </rPh>
    <phoneticPr fontId="1"/>
  </si>
  <si>
    <t>4日</t>
    <rPh sb="1" eb="2">
      <t>ニチ</t>
    </rPh>
    <phoneticPr fontId="1"/>
  </si>
  <si>
    <t>3日</t>
    <rPh sb="1" eb="2">
      <t>ニチ</t>
    </rPh>
    <phoneticPr fontId="1"/>
  </si>
  <si>
    <t>2日</t>
    <rPh sb="1" eb="2">
      <t>ニチ</t>
    </rPh>
    <phoneticPr fontId="1"/>
  </si>
  <si>
    <t>1日</t>
    <rPh sb="1" eb="2">
      <t>ニチ</t>
    </rPh>
    <phoneticPr fontId="1"/>
  </si>
  <si>
    <t>＜日数早見表＞</t>
    <rPh sb="1" eb="3">
      <t>ニッスウ</t>
    </rPh>
    <rPh sb="3" eb="6">
      <t>ハヤミヒョウ</t>
    </rPh>
    <phoneticPr fontId="1"/>
  </si>
  <si>
    <t>＜金沢市内の店舗＞</t>
    <rPh sb="1" eb="3">
      <t>カナザワ</t>
    </rPh>
    <rPh sb="3" eb="5">
      <t>シナイ</t>
    </rPh>
    <rPh sb="6" eb="8">
      <t>テンポ</t>
    </rPh>
    <phoneticPr fontId="1"/>
  </si>
  <si>
    <t>万円</t>
    <rPh sb="0" eb="2">
      <t>マンエン</t>
    </rPh>
    <phoneticPr fontId="1"/>
  </si>
  <si>
    <t>＜白山市、野々市市内の店舗＞</t>
    <rPh sb="1" eb="4">
      <t>ハクサンシ</t>
    </rPh>
    <rPh sb="5" eb="8">
      <t>ノノイチ</t>
    </rPh>
    <rPh sb="8" eb="10">
      <t>シナイ</t>
    </rPh>
    <rPh sb="11" eb="13">
      <t>テンポ</t>
    </rPh>
    <phoneticPr fontId="1"/>
  </si>
  <si>
    <t>Ⓐの金額</t>
    <rPh sb="2" eb="4">
      <t>キンガク</t>
    </rPh>
    <phoneticPr fontId="1"/>
  </si>
  <si>
    <t>申請額</t>
    <rPh sb="0" eb="2">
      <t>シンセイ</t>
    </rPh>
    <rPh sb="2" eb="3">
      <t>ガク</t>
    </rPh>
    <phoneticPr fontId="1"/>
  </si>
  <si>
    <t>Ⓑの金額</t>
    <rPh sb="2" eb="4">
      <t>キンガク</t>
    </rPh>
    <phoneticPr fontId="1"/>
  </si>
  <si>
    <t>支給額の計算が必要です。以下を記入して協力金の基本額を確定してください。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キョウリョクキン</t>
    </rPh>
    <rPh sb="23" eb="25">
      <t>キホン</t>
    </rPh>
    <rPh sb="25" eb="26">
      <t>ガク</t>
    </rPh>
    <rPh sb="27" eb="29">
      <t>カクテイ</t>
    </rPh>
    <phoneticPr fontId="1"/>
  </si>
  <si>
    <t>協力金申請額</t>
    <rPh sb="0" eb="3">
      <t>キョウリョクキン</t>
    </rPh>
    <rPh sb="3" eb="5">
      <t>シンセイ</t>
    </rPh>
    <rPh sb="5" eb="6">
      <t>ガク</t>
    </rPh>
    <phoneticPr fontId="1"/>
  </si>
  <si>
    <t>１日当たりの
協力金支給額</t>
    <rPh sb="1" eb="2">
      <t>ニチ</t>
    </rPh>
    <rPh sb="2" eb="3">
      <t>ア</t>
    </rPh>
    <rPh sb="7" eb="10">
      <t>キョウリョクキン</t>
    </rPh>
    <rPh sb="10" eb="12">
      <t>シキュウ</t>
    </rPh>
    <rPh sb="12" eb="13">
      <t>ガク</t>
    </rPh>
    <phoneticPr fontId="1"/>
  </si>
  <si>
    <t>1日当たりの
協力金支給額</t>
    <rPh sb="1" eb="2">
      <t>ニチ</t>
    </rPh>
    <rPh sb="2" eb="3">
      <t>ア</t>
    </rPh>
    <rPh sb="7" eb="10">
      <t>キョウリョクキン</t>
    </rPh>
    <rPh sb="10" eb="12">
      <t>シキュウ</t>
    </rPh>
    <rPh sb="12" eb="13">
      <t>ガク</t>
    </rPh>
    <phoneticPr fontId="1"/>
  </si>
  <si>
    <t>申請店舗の協力金
支給額</t>
    <rPh sb="0" eb="2">
      <t>シンセイ</t>
    </rPh>
    <rPh sb="2" eb="4">
      <t>テンポ</t>
    </rPh>
    <rPh sb="5" eb="8">
      <t>キョウリョクキン</t>
    </rPh>
    <rPh sb="9" eb="11">
      <t>シキュウ</t>
    </rPh>
    <rPh sb="11" eb="12">
      <t>ガク</t>
    </rPh>
    <phoneticPr fontId="1"/>
  </si>
  <si>
    <t>令和元年売上高</t>
    <rPh sb="0" eb="2">
      <t>レイワ</t>
    </rPh>
    <rPh sb="2" eb="3">
      <t>モト</t>
    </rPh>
    <rPh sb="4" eb="6">
      <t>ウリアゲ</t>
    </rPh>
    <rPh sb="6" eb="7">
      <t>ダカ</t>
    </rPh>
    <phoneticPr fontId="1"/>
  </si>
  <si>
    <t>令和２年売上高</t>
    <rPh sb="0" eb="2">
      <t>レイワ</t>
    </rPh>
    <rPh sb="3" eb="4">
      <t>ネン</t>
    </rPh>
    <rPh sb="4" eb="6">
      <t>ウリアゲ</t>
    </rPh>
    <rPh sb="6" eb="7">
      <t>ダカ</t>
    </rPh>
    <phoneticPr fontId="1"/>
  </si>
  <si>
    <t>2,737.5万円</t>
    <rPh sb="7" eb="9">
      <t>マンエン</t>
    </rPh>
    <phoneticPr fontId="1"/>
  </si>
  <si>
    <t>3,029.5万円</t>
    <rPh sb="7" eb="9">
      <t>マンエン</t>
    </rPh>
    <phoneticPr fontId="1"/>
  </si>
  <si>
    <t>2,745万円</t>
    <rPh sb="5" eb="7">
      <t>マンエン</t>
    </rPh>
    <phoneticPr fontId="1"/>
  </si>
  <si>
    <t>3,037.8万円</t>
    <rPh sb="7" eb="9">
      <t>マンエン</t>
    </rPh>
    <phoneticPr fontId="1"/>
  </si>
  <si>
    <t>（税抜）</t>
    <rPh sb="1" eb="3">
      <t>ゼイヌキ</t>
    </rPh>
    <phoneticPr fontId="1"/>
  </si>
  <si>
    <r>
      <rPr>
        <b/>
        <sz val="11"/>
        <color theme="1"/>
        <rFont val="ＭＳ ゴシック"/>
        <family val="3"/>
        <charset val="128"/>
      </rPr>
      <t>金沢市</t>
    </r>
    <r>
      <rPr>
        <sz val="9"/>
        <color theme="1"/>
        <rFont val="ＭＳ ゴシック"/>
        <family val="3"/>
        <charset val="128"/>
      </rPr>
      <t>(1日当たり7.5万円）</t>
    </r>
    <rPh sb="0" eb="2">
      <t>カナザワ</t>
    </rPh>
    <rPh sb="2" eb="3">
      <t>シ</t>
    </rPh>
    <rPh sb="5" eb="6">
      <t>ニチ</t>
    </rPh>
    <rPh sb="6" eb="7">
      <t>ア</t>
    </rPh>
    <rPh sb="12" eb="14">
      <t>マンエン</t>
    </rPh>
    <phoneticPr fontId="1"/>
  </si>
  <si>
    <r>
      <rPr>
        <b/>
        <sz val="11"/>
        <color theme="1"/>
        <rFont val="ＭＳ ゴシック"/>
        <family val="3"/>
        <charset val="128"/>
      </rPr>
      <t>白山市、野々市市</t>
    </r>
    <r>
      <rPr>
        <sz val="9"/>
        <color theme="1"/>
        <rFont val="ＭＳ ゴシック"/>
        <family val="3"/>
        <charset val="128"/>
      </rPr>
      <t>（1日当たり8.3万円）</t>
    </r>
    <rPh sb="0" eb="3">
      <t>ハクサンシ</t>
    </rPh>
    <rPh sb="4" eb="8">
      <t>ノノイチシ</t>
    </rPh>
    <rPh sb="10" eb="11">
      <t>ニチ</t>
    </rPh>
    <rPh sb="11" eb="12">
      <t>ア</t>
    </rPh>
    <rPh sb="17" eb="19">
      <t>マンエン</t>
    </rPh>
    <phoneticPr fontId="1"/>
  </si>
  <si>
    <r>
      <t>※算出に用いる売上高はすべて</t>
    </r>
    <r>
      <rPr>
        <b/>
        <sz val="11"/>
        <color theme="1"/>
        <rFont val="ＭＳ 明朝"/>
        <family val="1"/>
        <charset val="128"/>
      </rPr>
      <t>税抜</t>
    </r>
    <r>
      <rPr>
        <sz val="10"/>
        <color theme="1"/>
        <rFont val="ＭＳ 明朝"/>
        <family val="1"/>
        <charset val="128"/>
      </rPr>
      <t>で記載してください。</t>
    </r>
    <rPh sb="1" eb="3">
      <t>サンシュツ</t>
    </rPh>
    <rPh sb="4" eb="5">
      <t>モチ</t>
    </rPh>
    <rPh sb="7" eb="9">
      <t>ウリアゲ</t>
    </rPh>
    <rPh sb="9" eb="10">
      <t>ダカ</t>
    </rPh>
    <rPh sb="14" eb="16">
      <t>ゼイヌキ</t>
    </rPh>
    <rPh sb="17" eb="19">
      <t>キサイ</t>
    </rPh>
    <phoneticPr fontId="1"/>
  </si>
  <si>
    <r>
      <t>令和</t>
    </r>
    <r>
      <rPr>
        <b/>
        <sz val="12"/>
        <color rgb="FFC00000"/>
        <rFont val="ＭＳ 明朝"/>
        <family val="1"/>
        <charset val="128"/>
      </rPr>
      <t>元年</t>
    </r>
    <r>
      <rPr>
        <sz val="12"/>
        <color theme="1"/>
        <rFont val="ＭＳ 明朝"/>
        <family val="1"/>
        <charset val="128"/>
      </rPr>
      <t>又は
令和</t>
    </r>
    <r>
      <rPr>
        <b/>
        <sz val="12"/>
        <color rgb="FFC00000"/>
        <rFont val="ＭＳ 明朝"/>
        <family val="1"/>
        <charset val="128"/>
      </rPr>
      <t>２</t>
    </r>
    <r>
      <rPr>
        <sz val="12"/>
        <color rgb="FFC00000"/>
        <rFont val="ＭＳ 明朝"/>
        <family val="1"/>
        <charset val="128"/>
      </rPr>
      <t>年</t>
    </r>
    <r>
      <rPr>
        <sz val="12"/>
        <color theme="1"/>
        <rFont val="ＭＳ 明朝"/>
        <family val="1"/>
        <charset val="128"/>
      </rPr>
      <t>の年間売上高</t>
    </r>
    <rPh sb="0" eb="2">
      <t>レイワ</t>
    </rPh>
    <rPh sb="2" eb="3">
      <t>モト</t>
    </rPh>
    <rPh sb="3" eb="4">
      <t>ネン</t>
    </rPh>
    <rPh sb="4" eb="5">
      <t>マタ</t>
    </rPh>
    <rPh sb="7" eb="9">
      <t>レイワ</t>
    </rPh>
    <rPh sb="10" eb="11">
      <t>ネン</t>
    </rPh>
    <rPh sb="12" eb="14">
      <t>ネンカン</t>
    </rPh>
    <rPh sb="14" eb="16">
      <t>ウリアゲ</t>
    </rPh>
    <rPh sb="16" eb="17">
      <t>ダカ</t>
    </rPh>
    <phoneticPr fontId="1"/>
  </si>
  <si>
    <t>(令和元年)</t>
    <rPh sb="1" eb="3">
      <t>レイワ</t>
    </rPh>
    <rPh sb="3" eb="4">
      <t>モト</t>
    </rPh>
    <rPh sb="4" eb="5">
      <t>ネン</t>
    </rPh>
    <phoneticPr fontId="1"/>
  </si>
  <si>
    <t>(令和２年)</t>
    <rPh sb="1" eb="3">
      <t>レイワ</t>
    </rPh>
    <rPh sb="4" eb="5">
      <t>ネン</t>
    </rPh>
    <phoneticPr fontId="1"/>
  </si>
  <si>
    <r>
      <t>令和</t>
    </r>
    <r>
      <rPr>
        <b/>
        <sz val="11"/>
        <color rgb="FFC00000"/>
        <rFont val="ＭＳ 明朝"/>
        <family val="1"/>
        <charset val="128"/>
      </rPr>
      <t>元年</t>
    </r>
    <r>
      <rPr>
        <sz val="11"/>
        <color theme="1"/>
        <rFont val="ＭＳ 明朝"/>
        <family val="1"/>
        <charset val="128"/>
      </rPr>
      <t>又は令和</t>
    </r>
    <r>
      <rPr>
        <b/>
        <sz val="11"/>
        <color rgb="FFC00000"/>
        <rFont val="ＭＳ 明朝"/>
        <family val="1"/>
        <charset val="128"/>
      </rPr>
      <t>２年</t>
    </r>
    <r>
      <rPr>
        <sz val="11"/>
        <color theme="1"/>
        <rFont val="ＭＳ 明朝"/>
        <family val="1"/>
        <charset val="128"/>
      </rPr>
      <t>の
1日あたり売上高</t>
    </r>
    <rPh sb="0" eb="2">
      <t>レイワ</t>
    </rPh>
    <rPh sb="2" eb="3">
      <t>モト</t>
    </rPh>
    <rPh sb="3" eb="4">
      <t>ネン</t>
    </rPh>
    <rPh sb="4" eb="5">
      <t>マタ</t>
    </rPh>
    <rPh sb="6" eb="8">
      <t>レイワ</t>
    </rPh>
    <rPh sb="9" eb="10">
      <t>ネン</t>
    </rPh>
    <rPh sb="13" eb="14">
      <t>ニチ</t>
    </rPh>
    <rPh sb="17" eb="19">
      <t>ウリアゲ</t>
    </rPh>
    <rPh sb="19" eb="20">
      <t>ダカ</t>
    </rPh>
    <phoneticPr fontId="1"/>
  </si>
  <si>
    <t>以下を記入して協力金の基本額を確定してください。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</si>
  <si>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</si>
  <si>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</si>
  <si>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</si>
  <si>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西暦</t>
    <rPh sb="0" eb="2">
      <t>セイレキ</t>
    </rPh>
    <phoneticPr fontId="1"/>
  </si>
  <si>
    <t>〇開業年月日(A)</t>
    <rPh sb="1" eb="3">
      <t>カイギョウ</t>
    </rPh>
    <rPh sb="3" eb="6">
      <t>ネンガッピ</t>
    </rPh>
    <phoneticPr fontId="1"/>
  </si>
  <si>
    <t>●開業後の総日数(B)－(A)</t>
    <rPh sb="1" eb="3">
      <t>カイギョウ</t>
    </rPh>
    <rPh sb="3" eb="4">
      <t>アト</t>
    </rPh>
    <rPh sb="5" eb="6">
      <t>ソウ</t>
    </rPh>
    <rPh sb="6" eb="8">
      <t>ニッスウ</t>
    </rPh>
    <phoneticPr fontId="1"/>
  </si>
  <si>
    <t>・・・(C)</t>
    <phoneticPr fontId="1"/>
  </si>
  <si>
    <t>上記で算出された
(C)の日数</t>
    <rPh sb="0" eb="2">
      <t>ジョウキ</t>
    </rPh>
    <rPh sb="3" eb="5">
      <t>サンシュツ</t>
    </rPh>
    <rPh sb="13" eb="15">
      <t>ニッスウ</t>
    </rPh>
    <phoneticPr fontId="1"/>
  </si>
  <si>
    <t>〇時短要請の開始前日(B)</t>
    <rPh sb="1" eb="3">
      <t>ジタン</t>
    </rPh>
    <rPh sb="3" eb="5">
      <t>ヨウセイ</t>
    </rPh>
    <rPh sb="6" eb="8">
      <t>カイシ</t>
    </rPh>
    <rPh sb="8" eb="10">
      <t>ゼンジツ</t>
    </rPh>
    <phoneticPr fontId="1"/>
  </si>
  <si>
    <t>市町区分</t>
    <rPh sb="0" eb="1">
      <t>シ</t>
    </rPh>
    <rPh sb="1" eb="2">
      <t>マチ</t>
    </rPh>
    <rPh sb="2" eb="4">
      <t>クブン</t>
    </rPh>
    <phoneticPr fontId="1"/>
  </si>
  <si>
    <t>○</t>
    <phoneticPr fontId="1"/>
  </si>
  <si>
    <t>早期支給</t>
    <rPh sb="0" eb="2">
      <t>ソウキ</t>
    </rPh>
    <rPh sb="2" eb="4">
      <t>シキュウ</t>
    </rPh>
    <phoneticPr fontId="1"/>
  </si>
  <si>
    <r>
      <t>令和</t>
    </r>
    <r>
      <rPr>
        <b/>
        <sz val="12"/>
        <color rgb="FFC00000"/>
        <rFont val="ＭＳ 明朝"/>
        <family val="1"/>
        <charset val="128"/>
      </rPr>
      <t>元年</t>
    </r>
    <r>
      <rPr>
        <sz val="12"/>
        <color theme="1"/>
        <rFont val="ＭＳ 明朝"/>
        <family val="1"/>
        <charset val="128"/>
      </rPr>
      <t>又は令和</t>
    </r>
    <r>
      <rPr>
        <b/>
        <sz val="12"/>
        <color rgb="FFC00000"/>
        <rFont val="ＭＳ 明朝"/>
        <family val="1"/>
        <charset val="128"/>
      </rPr>
      <t>２年</t>
    </r>
    <r>
      <rPr>
        <sz val="12"/>
        <color theme="1"/>
        <rFont val="ＭＳ 明朝"/>
        <family val="1"/>
        <charset val="128"/>
      </rPr>
      <t xml:space="preserve">
</t>
    </r>
    <r>
      <rPr>
        <b/>
        <sz val="12"/>
        <color rgb="FFC00000"/>
        <rFont val="ＭＳ 明朝"/>
        <family val="1"/>
        <charset val="128"/>
      </rPr>
      <t>９月</t>
    </r>
    <r>
      <rPr>
        <sz val="12"/>
        <color theme="1"/>
        <rFont val="ＭＳ 明朝"/>
        <family val="1"/>
        <charset val="128"/>
      </rPr>
      <t>の売上高</t>
    </r>
    <rPh sb="0" eb="2">
      <t>レイワ</t>
    </rPh>
    <rPh sb="2" eb="3">
      <t>モト</t>
    </rPh>
    <rPh sb="3" eb="4">
      <t>ネン</t>
    </rPh>
    <rPh sb="4" eb="5">
      <t>マタ</t>
    </rPh>
    <rPh sb="6" eb="8">
      <t>レイワ</t>
    </rPh>
    <rPh sb="9" eb="10">
      <t>ネン</t>
    </rPh>
    <rPh sb="12" eb="13">
      <t>ガツ</t>
    </rPh>
    <rPh sb="14" eb="16">
      <t>ウリアゲ</t>
    </rPh>
    <rPh sb="16" eb="17">
      <t>ダカ</t>
    </rPh>
    <phoneticPr fontId="1"/>
  </si>
  <si>
    <r>
      <t>令和</t>
    </r>
    <r>
      <rPr>
        <b/>
        <sz val="9"/>
        <color rgb="FFC00000"/>
        <rFont val="ＭＳ 明朝"/>
        <family val="1"/>
        <charset val="128"/>
      </rPr>
      <t>元年</t>
    </r>
    <r>
      <rPr>
        <sz val="9"/>
        <color theme="1"/>
        <rFont val="ＭＳ 明朝"/>
        <family val="1"/>
        <charset val="128"/>
      </rPr>
      <t>又は令和</t>
    </r>
    <r>
      <rPr>
        <b/>
        <sz val="9"/>
        <color rgb="FFC00000"/>
        <rFont val="ＭＳ 明朝"/>
        <family val="1"/>
        <charset val="128"/>
      </rPr>
      <t>２年</t>
    </r>
    <r>
      <rPr>
        <sz val="9"/>
        <color theme="1"/>
        <rFont val="ＭＳ 明朝"/>
        <family val="1"/>
        <charset val="128"/>
      </rPr>
      <t xml:space="preserve">
</t>
    </r>
    <r>
      <rPr>
        <b/>
        <sz val="9"/>
        <color rgb="FFC00000"/>
        <rFont val="ＭＳ 明朝"/>
        <family val="1"/>
        <charset val="128"/>
      </rPr>
      <t>９月</t>
    </r>
    <r>
      <rPr>
        <sz val="9"/>
        <color theme="1"/>
        <rFont val="ＭＳ 明朝"/>
        <family val="1"/>
        <charset val="128"/>
      </rPr>
      <t>の１日当たりの売上高</t>
    </r>
    <rPh sb="0" eb="2">
      <t>レイワ</t>
    </rPh>
    <rPh sb="2" eb="3">
      <t>モト</t>
    </rPh>
    <rPh sb="3" eb="4">
      <t>ネン</t>
    </rPh>
    <rPh sb="4" eb="5">
      <t>マタ</t>
    </rPh>
    <rPh sb="6" eb="8">
      <t>レイワ</t>
    </rPh>
    <rPh sb="9" eb="10">
      <t>ネン</t>
    </rPh>
    <rPh sb="12" eb="13">
      <t>ガツ</t>
    </rPh>
    <rPh sb="15" eb="16">
      <t>ニチ</t>
    </rPh>
    <rPh sb="16" eb="17">
      <t>ア</t>
    </rPh>
    <rPh sb="20" eb="22">
      <t>ウリアゲ</t>
    </rPh>
    <rPh sb="22" eb="23">
      <t>ダカ</t>
    </rPh>
    <phoneticPr fontId="1"/>
  </si>
  <si>
    <t>＜金沢市＞750万円（1日当たり25万円）　＜白山市、野々市市＞562.5万円（1日当たり18.75万円）</t>
    <rPh sb="1" eb="3">
      <t>カナザワ</t>
    </rPh>
    <rPh sb="3" eb="4">
      <t>シ</t>
    </rPh>
    <rPh sb="8" eb="10">
      <t>マンエン</t>
    </rPh>
    <rPh sb="12" eb="13">
      <t>ニチ</t>
    </rPh>
    <rPh sb="13" eb="14">
      <t>ア</t>
    </rPh>
    <rPh sb="18" eb="20">
      <t>マンエン</t>
    </rPh>
    <rPh sb="23" eb="26">
      <t>ハクサンシ</t>
    </rPh>
    <rPh sb="27" eb="31">
      <t>ノノイチシ</t>
    </rPh>
    <rPh sb="37" eb="39">
      <t>マンエン</t>
    </rPh>
    <rPh sb="41" eb="42">
      <t>ニチ</t>
    </rPh>
    <rPh sb="42" eb="43">
      <t>ア</t>
    </rPh>
    <rPh sb="50" eb="52">
      <t>マンエン</t>
    </rPh>
    <phoneticPr fontId="1"/>
  </si>
  <si>
    <t>Ⅱ.一部早期支給の精算　　　　　　　　　　　</t>
    <rPh sb="2" eb="4">
      <t>イチブ</t>
    </rPh>
    <rPh sb="4" eb="6">
      <t>ソウキ</t>
    </rPh>
    <rPh sb="6" eb="8">
      <t>シキュウ</t>
    </rPh>
    <rPh sb="9" eb="11">
      <t>セイサン</t>
    </rPh>
    <phoneticPr fontId="1"/>
  </si>
  <si>
    <r>
      <t>開業日から令和</t>
    </r>
    <r>
      <rPr>
        <b/>
        <sz val="14"/>
        <color rgb="FFC00000"/>
        <rFont val="ＭＳ 明朝"/>
        <family val="1"/>
        <charset val="128"/>
      </rPr>
      <t>３</t>
    </r>
    <r>
      <rPr>
        <sz val="12"/>
        <color rgb="FFC00000"/>
        <rFont val="ＭＳ 明朝"/>
        <family val="1"/>
        <charset val="128"/>
      </rPr>
      <t>年</t>
    </r>
    <r>
      <rPr>
        <sz val="12"/>
        <color theme="1"/>
        <rFont val="ＭＳ 明朝"/>
        <family val="1"/>
        <charset val="128"/>
      </rPr>
      <t xml:space="preserve">
</t>
    </r>
    <r>
      <rPr>
        <b/>
        <sz val="12"/>
        <color rgb="FFC00000"/>
        <rFont val="ＭＳ 明朝"/>
        <family val="1"/>
        <charset val="128"/>
      </rPr>
      <t>９月１２日</t>
    </r>
    <r>
      <rPr>
        <sz val="12"/>
        <color theme="1"/>
        <rFont val="ＭＳ 明朝"/>
        <family val="1"/>
        <charset val="128"/>
      </rPr>
      <t>までの売上高</t>
    </r>
    <rPh sb="0" eb="3">
      <t>カイギョウビ</t>
    </rPh>
    <rPh sb="5" eb="7">
      <t>レイワ</t>
    </rPh>
    <rPh sb="8" eb="9">
      <t>ネン</t>
    </rPh>
    <rPh sb="11" eb="12">
      <t>ガツ</t>
    </rPh>
    <rPh sb="14" eb="15">
      <t>ニチ</t>
    </rPh>
    <rPh sb="18" eb="20">
      <t>ウリアゲ</t>
    </rPh>
    <rPh sb="20" eb="21">
      <t>ダカ</t>
    </rPh>
    <phoneticPr fontId="1"/>
  </si>
  <si>
    <r>
      <t>開業日から令和</t>
    </r>
    <r>
      <rPr>
        <b/>
        <sz val="10"/>
        <color rgb="FFC00000"/>
        <rFont val="ＭＳ 明朝"/>
        <family val="1"/>
        <charset val="128"/>
      </rPr>
      <t>３</t>
    </r>
    <r>
      <rPr>
        <sz val="10"/>
        <color rgb="FFC00000"/>
        <rFont val="ＭＳ 明朝"/>
        <family val="1"/>
        <charset val="128"/>
      </rPr>
      <t>年</t>
    </r>
    <r>
      <rPr>
        <sz val="10"/>
        <color theme="1"/>
        <rFont val="ＭＳ 明朝"/>
        <family val="1"/>
        <charset val="128"/>
      </rPr>
      <t xml:space="preserve">
</t>
    </r>
    <r>
      <rPr>
        <b/>
        <sz val="10"/>
        <color rgb="FFC00000"/>
        <rFont val="ＭＳ 明朝"/>
        <family val="1"/>
        <charset val="128"/>
      </rPr>
      <t>９月１２日</t>
    </r>
    <r>
      <rPr>
        <sz val="10"/>
        <color theme="1"/>
        <rFont val="ＭＳ 明朝"/>
        <family val="1"/>
        <charset val="128"/>
      </rPr>
      <t>までの
1日当たり売上高</t>
    </r>
    <rPh sb="0" eb="3">
      <t>カイギョウビ</t>
    </rPh>
    <rPh sb="5" eb="7">
      <t>レイワ</t>
    </rPh>
    <rPh sb="8" eb="9">
      <t>ネン</t>
    </rPh>
    <rPh sb="11" eb="12">
      <t>ガツ</t>
    </rPh>
    <rPh sb="14" eb="15">
      <t>ニチ</t>
    </rPh>
    <rPh sb="20" eb="21">
      <t>ニチ</t>
    </rPh>
    <rPh sb="21" eb="22">
      <t>ア</t>
    </rPh>
    <rPh sb="24" eb="26">
      <t>ウリアゲ</t>
    </rPh>
    <rPh sb="26" eb="27">
      <t>ダカ</t>
    </rPh>
    <phoneticPr fontId="1"/>
  </si>
  <si>
    <t>※令和元年又は令和2年のいずれかの９月の売上高を比較して、その減少額の合計が</t>
    <rPh sb="1" eb="3">
      <t>レイワ</t>
    </rPh>
    <rPh sb="3" eb="4">
      <t>モト</t>
    </rPh>
    <rPh sb="4" eb="5">
      <t>ネン</t>
    </rPh>
    <rPh sb="5" eb="6">
      <t>マタ</t>
    </rPh>
    <rPh sb="7" eb="9">
      <t>レイワ</t>
    </rPh>
    <rPh sb="10" eb="11">
      <t>ネン</t>
    </rPh>
    <rPh sb="18" eb="19">
      <t>ガツ</t>
    </rPh>
    <rPh sb="20" eb="22">
      <t>ウリアゲ</t>
    </rPh>
    <rPh sb="22" eb="23">
      <t>ダカ</t>
    </rPh>
    <rPh sb="24" eb="26">
      <t>ヒカク</t>
    </rPh>
    <rPh sb="31" eb="33">
      <t>ゲンショウ</t>
    </rPh>
    <rPh sb="33" eb="34">
      <t>ガク</t>
    </rPh>
    <rPh sb="35" eb="37">
      <t>ゴウケイ</t>
    </rPh>
    <phoneticPr fontId="1"/>
  </si>
  <si>
    <t>　　協力金（７次）について、一部早期支給の制度を利用した。</t>
    <rPh sb="2" eb="5">
      <t>キョウリョクキン</t>
    </rPh>
    <rPh sb="7" eb="8">
      <t>ジ</t>
    </rPh>
    <rPh sb="14" eb="16">
      <t>イチブ</t>
    </rPh>
    <rPh sb="16" eb="18">
      <t>ソウキ</t>
    </rPh>
    <rPh sb="18" eb="20">
      <t>シキュウ</t>
    </rPh>
    <rPh sb="21" eb="23">
      <t>セイド</t>
    </rPh>
    <rPh sb="24" eb="26">
      <t>リヨウ</t>
    </rPh>
    <phoneticPr fontId="1"/>
  </si>
  <si>
    <t>　　協力金（７次）について、一部早期支給の制度を利用していない。</t>
    <rPh sb="2" eb="5">
      <t>キョウリョクキン</t>
    </rPh>
    <rPh sb="7" eb="8">
      <t>ジ</t>
    </rPh>
    <rPh sb="14" eb="16">
      <t>イチブ</t>
    </rPh>
    <rPh sb="16" eb="18">
      <t>ソウキ</t>
    </rPh>
    <rPh sb="18" eb="20">
      <t>シキュウ</t>
    </rPh>
    <rPh sb="21" eb="23">
      <t>セイド</t>
    </rPh>
    <rPh sb="24" eb="26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</si>
</sst>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3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6"/>
      <color theme="0"/>
      <name val="ＭＳ ゴシック"/>
      <family val="3"/>
      <charset val="128"/>
    </font>
    <font>
      <b/>
      <sz val="15"/>
      <color theme="0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0"/>
      <name val="ＭＳ 明朝"/>
      <family val="1"/>
      <charset val="128"/>
    </font>
    <font>
      <b/>
      <sz val="12"/>
      <color rgb="FFC00000"/>
      <name val="ＭＳ 明朝"/>
      <family val="1"/>
      <charset val="128"/>
    </font>
    <font>
      <sz val="12"/>
      <color rgb="FFC00000"/>
      <name val="ＭＳ 明朝"/>
      <family val="1"/>
      <charset val="128"/>
    </font>
    <font>
      <b/>
      <sz val="9"/>
      <color rgb="FFC00000"/>
      <name val="ＭＳ 明朝"/>
      <family val="1"/>
      <charset val="128"/>
    </font>
    <font>
      <b/>
      <sz val="14"/>
      <color rgb="FFC0000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1"/>
      <color rgb="FFC00000"/>
      <name val="ＭＳ 明朝"/>
      <family val="1"/>
      <charset val="128"/>
    </font>
    <font>
      <sz val="14"/>
      <color theme="0"/>
      <name val="ＭＳ ゴシック"/>
      <family val="3"/>
      <charset val="128"/>
    </font>
    <font>
      <sz val="16"/>
      <color theme="0"/>
      <name val="ＭＳ ゴシック"/>
      <family val="3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color rgb="FFC00000"/>
      <name val="ＭＳ 明朝"/>
      <family val="1"/>
      <charset val="128"/>
    </font>
    <font>
      <sz val="10"/>
      <color rgb="FFC00000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 style="dashed">
        <color indexed="64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/>
      <diagonal/>
    </border>
    <border>
      <left style="thin">
        <color theme="1" tint="0.249977111117893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medium">
        <color theme="1" tint="0.249977111117893"/>
      </left>
      <right/>
      <top style="medium">
        <color theme="1" tint="0.249977111117893"/>
      </top>
      <bottom/>
      <diagonal/>
    </border>
    <border>
      <left/>
      <right/>
      <top style="medium">
        <color theme="1" tint="0.249977111117893"/>
      </top>
      <bottom/>
      <diagonal/>
    </border>
    <border>
      <left/>
      <right style="medium">
        <color theme="1" tint="0.249977111117893"/>
      </right>
      <top style="medium">
        <color theme="1" tint="0.249977111117893"/>
      </top>
      <bottom/>
      <diagonal/>
    </border>
    <border>
      <left style="medium">
        <color theme="1" tint="0.249977111117893"/>
      </left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249977111117893"/>
      </left>
      <right/>
      <top/>
      <bottom style="medium">
        <color theme="1" tint="0.249977111117893"/>
      </bottom>
      <diagonal/>
    </border>
    <border>
      <left/>
      <right/>
      <top/>
      <bottom style="medium">
        <color theme="1" tint="0.249977111117893"/>
      </bottom>
      <diagonal/>
    </border>
    <border>
      <left/>
      <right style="medium">
        <color theme="1" tint="0.249977111117893"/>
      </right>
      <top/>
      <bottom style="medium">
        <color theme="1" tint="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249977111117893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dashed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dashed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dashed">
        <color theme="1"/>
      </bottom>
      <diagonal/>
    </border>
    <border>
      <left style="thick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/>
      </right>
      <top/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 style="dashed">
        <color indexed="64"/>
      </right>
      <top style="thin">
        <color auto="1"/>
      </top>
      <bottom style="thick">
        <color theme="1"/>
      </bottom>
      <diagonal/>
    </border>
    <border>
      <left/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/>
      </bottom>
      <diagonal/>
    </border>
    <border>
      <left style="dashed">
        <color indexed="64"/>
      </left>
      <right style="thin">
        <color auto="1"/>
      </right>
      <top style="thin">
        <color auto="1"/>
      </top>
      <bottom style="thick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ck">
        <color theme="1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dashed">
        <color indexed="64"/>
      </bottom>
      <diagonal/>
    </border>
    <border>
      <left style="thick">
        <color theme="1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theme="1"/>
      </left>
      <right/>
      <top/>
      <bottom/>
      <diagonal/>
    </border>
    <border>
      <left style="medium">
        <color theme="1"/>
      </left>
      <right/>
      <top/>
      <bottom/>
      <diagonal/>
    </border>
  </borders>
  <cellStyleXfs count="1">
    <xf numFmtId="0" fontId="0" fillId="0" borderId="0">
      <alignment vertical="center"/>
    </xf>
  </cellStyleXfs>
  <cellXfs count="32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0" fillId="0" borderId="28" xfId="0" applyFont="1" applyBorder="1">
      <alignment vertical="center"/>
    </xf>
    <xf numFmtId="0" fontId="10" fillId="0" borderId="0" xfId="0" applyFont="1" applyBorder="1">
      <alignment vertical="center"/>
    </xf>
    <xf numFmtId="0" fontId="6" fillId="0" borderId="32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3" fillId="0" borderId="35" xfId="0" applyFont="1" applyBorder="1" applyAlignment="1">
      <alignment vertical="center" wrapText="1"/>
    </xf>
    <xf numFmtId="0" fontId="3" fillId="0" borderId="35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4" xfId="0" applyFont="1" applyBorder="1">
      <alignment vertical="center"/>
    </xf>
    <xf numFmtId="0" fontId="0" fillId="0" borderId="35" xfId="0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0" fillId="0" borderId="38" xfId="0" applyBorder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>
      <alignment vertical="center"/>
    </xf>
    <xf numFmtId="0" fontId="6" fillId="0" borderId="46" xfId="0" applyFont="1" applyBorder="1">
      <alignment vertical="center"/>
    </xf>
    <xf numFmtId="0" fontId="6" fillId="3" borderId="47" xfId="0" applyFont="1" applyFill="1" applyBorder="1" applyAlignment="1">
      <alignment horizontal="center" vertical="center"/>
    </xf>
    <xf numFmtId="176" fontId="6" fillId="3" borderId="47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49" xfId="0" applyFont="1" applyBorder="1">
      <alignment vertical="center"/>
    </xf>
    <xf numFmtId="0" fontId="6" fillId="0" borderId="50" xfId="0" applyFont="1" applyBorder="1">
      <alignment vertical="center"/>
    </xf>
    <xf numFmtId="0" fontId="18" fillId="0" borderId="48" xfId="0" applyFont="1" applyFill="1" applyBorder="1" applyAlignment="1">
      <alignment horizontal="center" vertical="center"/>
    </xf>
    <xf numFmtId="0" fontId="6" fillId="0" borderId="48" xfId="0" applyFont="1" applyBorder="1">
      <alignment vertical="center"/>
    </xf>
    <xf numFmtId="0" fontId="6" fillId="0" borderId="51" xfId="0" applyFont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6" fillId="0" borderId="56" xfId="0" applyFont="1" applyBorder="1">
      <alignment vertical="center"/>
    </xf>
    <xf numFmtId="0" fontId="6" fillId="0" borderId="57" xfId="0" applyFont="1" applyBorder="1">
      <alignment vertical="center"/>
    </xf>
    <xf numFmtId="0" fontId="0" fillId="0" borderId="58" xfId="0" applyBorder="1">
      <alignment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3" fontId="0" fillId="0" borderId="0" xfId="0" applyNumberFormat="1" applyFill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45" xfId="0" applyFont="1" applyBorder="1" applyAlignment="1">
      <alignment vertical="center"/>
    </xf>
    <xf numFmtId="0" fontId="18" fillId="0" borderId="87" xfId="0" applyFont="1" applyFill="1" applyBorder="1" applyAlignment="1">
      <alignment horizontal="center" vertical="center"/>
    </xf>
    <xf numFmtId="0" fontId="6" fillId="0" borderId="87" xfId="0" applyFont="1" applyBorder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3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12" fillId="0" borderId="27" xfId="0" applyFont="1" applyBorder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" fontId="6" fillId="8" borderId="19" xfId="0" applyNumberFormat="1" applyFont="1" applyFill="1" applyBorder="1" applyAlignment="1" applyProtection="1">
      <alignment vertical="center"/>
      <protection locked="0"/>
    </xf>
    <xf numFmtId="3" fontId="6" fillId="8" borderId="18" xfId="0" applyNumberFormat="1" applyFont="1" applyFill="1" applyBorder="1" applyAlignment="1" applyProtection="1">
      <alignment vertical="center"/>
      <protection locked="0"/>
    </xf>
    <xf numFmtId="3" fontId="6" fillId="8" borderId="16" xfId="0" applyNumberFormat="1" applyFont="1" applyFill="1" applyBorder="1" applyAlignment="1" applyProtection="1">
      <alignment vertical="center"/>
      <protection locked="0"/>
    </xf>
    <xf numFmtId="3" fontId="6" fillId="8" borderId="10" xfId="0" applyNumberFormat="1" applyFont="1" applyFill="1" applyBorder="1" applyAlignment="1" applyProtection="1">
      <alignment vertical="center"/>
      <protection locked="0"/>
    </xf>
    <xf numFmtId="3" fontId="6" fillId="8" borderId="11" xfId="0" applyNumberFormat="1" applyFont="1" applyFill="1" applyBorder="1" applyAlignment="1" applyProtection="1">
      <alignment vertical="center"/>
      <protection locked="0"/>
    </xf>
    <xf numFmtId="3" fontId="6" fillId="8" borderId="14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6" fillId="0" borderId="19" xfId="0" applyNumberFormat="1" applyFont="1" applyBorder="1" applyAlignment="1">
      <alignment vertical="center"/>
    </xf>
    <xf numFmtId="3" fontId="6" fillId="0" borderId="18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3" fontId="6" fillId="0" borderId="10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8" borderId="9" xfId="0" applyFont="1" applyFill="1" applyBorder="1" applyAlignment="1" applyProtection="1">
      <alignment horizontal="center" vertical="center"/>
      <protection locked="0"/>
    </xf>
    <xf numFmtId="0" fontId="6" fillId="8" borderId="10" xfId="0" applyFont="1" applyFill="1" applyBorder="1" applyAlignment="1" applyProtection="1">
      <alignment horizontal="center" vertical="center"/>
      <protection locked="0"/>
    </xf>
    <xf numFmtId="0" fontId="10" fillId="8" borderId="22" xfId="0" applyFont="1" applyFill="1" applyBorder="1" applyAlignment="1" applyProtection="1">
      <alignment vertical="center"/>
      <protection locked="0"/>
    </xf>
    <xf numFmtId="0" fontId="10" fillId="8" borderId="23" xfId="0" applyFont="1" applyFill="1" applyBorder="1" applyAlignment="1" applyProtection="1">
      <alignment vertical="center"/>
      <protection locked="0"/>
    </xf>
    <xf numFmtId="0" fontId="6" fillId="8" borderId="23" xfId="0" applyFont="1" applyFill="1" applyBorder="1" applyAlignment="1" applyProtection="1">
      <alignment vertical="center"/>
      <protection locked="0"/>
    </xf>
    <xf numFmtId="0" fontId="6" fillId="8" borderId="24" xfId="0" applyFont="1" applyFill="1" applyBorder="1" applyAlignment="1" applyProtection="1">
      <alignment vertical="center"/>
      <protection locked="0"/>
    </xf>
    <xf numFmtId="0" fontId="10" fillId="8" borderId="25" xfId="0" applyFont="1" applyFill="1" applyBorder="1" applyAlignment="1" applyProtection="1">
      <alignment vertical="center"/>
      <protection locked="0"/>
    </xf>
    <xf numFmtId="0" fontId="10" fillId="8" borderId="26" xfId="0" applyFont="1" applyFill="1" applyBorder="1" applyAlignment="1" applyProtection="1">
      <alignment vertical="center"/>
      <protection locked="0"/>
    </xf>
    <xf numFmtId="0" fontId="6" fillId="8" borderId="26" xfId="0" applyFont="1" applyFill="1" applyBorder="1" applyAlignment="1" applyProtection="1">
      <alignment vertical="center"/>
      <protection locked="0"/>
    </xf>
    <xf numFmtId="0" fontId="6" fillId="8" borderId="27" xfId="0" applyFont="1" applyFill="1" applyBorder="1" applyAlignment="1" applyProtection="1">
      <alignment vertical="center"/>
      <protection locked="0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0" fillId="8" borderId="29" xfId="0" applyFont="1" applyFill="1" applyBorder="1" applyAlignment="1" applyProtection="1">
      <alignment horizontal="center" vertical="center"/>
      <protection locked="0"/>
    </xf>
    <xf numFmtId="0" fontId="6" fillId="8" borderId="30" xfId="0" applyFont="1" applyFill="1" applyBorder="1" applyAlignment="1" applyProtection="1">
      <alignment horizontal="center" vertical="center"/>
      <protection locked="0"/>
    </xf>
    <xf numFmtId="0" fontId="6" fillId="8" borderId="31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/>
    <xf numFmtId="0" fontId="6" fillId="0" borderId="0" xfId="0" applyFont="1" applyBorder="1" applyAlignment="1"/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3" fontId="6" fillId="0" borderId="72" xfId="0" applyNumberFormat="1" applyFont="1" applyBorder="1" applyAlignment="1">
      <alignment vertical="center"/>
    </xf>
    <xf numFmtId="3" fontId="6" fillId="0" borderId="73" xfId="0" applyNumberFormat="1" applyFont="1" applyBorder="1" applyAlignment="1">
      <alignment vertical="center"/>
    </xf>
    <xf numFmtId="3" fontId="6" fillId="0" borderId="71" xfId="0" applyNumberFormat="1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21" xfId="0" applyNumberFormat="1" applyFont="1" applyBorder="1" applyAlignment="1">
      <alignment vertical="center"/>
    </xf>
    <xf numFmtId="0" fontId="10" fillId="0" borderId="66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2" fillId="0" borderId="78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69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4" fillId="0" borderId="0" xfId="0" applyFont="1" applyBorder="1" applyAlignment="1"/>
    <xf numFmtId="0" fontId="12" fillId="0" borderId="68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2" fillId="0" borderId="70" xfId="0" applyFont="1" applyBorder="1" applyAlignment="1">
      <alignment vertical="center"/>
    </xf>
    <xf numFmtId="0" fontId="12" fillId="0" borderId="71" xfId="0" applyFont="1" applyBorder="1" applyAlignment="1">
      <alignment vertical="center"/>
    </xf>
    <xf numFmtId="0" fontId="12" fillId="0" borderId="59" xfId="0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6" fillId="0" borderId="19" xfId="0" applyNumberFormat="1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0" fontId="9" fillId="4" borderId="39" xfId="0" applyFont="1" applyFill="1" applyBorder="1" applyAlignment="1">
      <alignment horizontal="right" vertical="center"/>
    </xf>
    <xf numFmtId="0" fontId="11" fillId="4" borderId="40" xfId="0" applyFont="1" applyFill="1" applyBorder="1" applyAlignment="1">
      <alignment horizontal="right" vertical="center"/>
    </xf>
    <xf numFmtId="0" fontId="11" fillId="4" borderId="41" xfId="0" applyFont="1" applyFill="1" applyBorder="1" applyAlignment="1">
      <alignment horizontal="right" vertical="center"/>
    </xf>
    <xf numFmtId="0" fontId="11" fillId="4" borderId="42" xfId="0" applyFont="1" applyFill="1" applyBorder="1" applyAlignment="1">
      <alignment horizontal="right" vertical="center"/>
    </xf>
    <xf numFmtId="0" fontId="11" fillId="4" borderId="0" xfId="0" applyFont="1" applyFill="1" applyBorder="1" applyAlignment="1">
      <alignment horizontal="right" vertical="center"/>
    </xf>
    <xf numFmtId="0" fontId="11" fillId="4" borderId="43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4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45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8" fillId="2" borderId="87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87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8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3" fontId="5" fillId="8" borderId="1" xfId="0" applyNumberFormat="1" applyFont="1" applyFill="1" applyBorder="1" applyAlignment="1" applyProtection="1">
      <alignment vertical="center"/>
      <protection locked="0"/>
    </xf>
    <xf numFmtId="3" fontId="5" fillId="8" borderId="2" xfId="0" applyNumberFormat="1" applyFont="1" applyFill="1" applyBorder="1" applyAlignment="1" applyProtection="1">
      <alignment vertical="center"/>
      <protection locked="0"/>
    </xf>
    <xf numFmtId="3" fontId="5" fillId="8" borderId="3" xfId="0" applyNumberFormat="1" applyFont="1" applyFill="1" applyBorder="1" applyAlignment="1" applyProtection="1">
      <alignment vertical="center"/>
      <protection locked="0"/>
    </xf>
    <xf numFmtId="3" fontId="5" fillId="8" borderId="6" xfId="0" applyNumberFormat="1" applyFont="1" applyFill="1" applyBorder="1" applyAlignment="1" applyProtection="1">
      <alignment vertical="center"/>
      <protection locked="0"/>
    </xf>
    <xf numFmtId="3" fontId="5" fillId="8" borderId="7" xfId="0" applyNumberFormat="1" applyFont="1" applyFill="1" applyBorder="1" applyAlignment="1" applyProtection="1">
      <alignment vertical="center"/>
      <protection locked="0"/>
    </xf>
    <xf numFmtId="3" fontId="5" fillId="8" borderId="8" xfId="0" applyNumberFormat="1" applyFont="1" applyFill="1" applyBorder="1" applyAlignment="1" applyProtection="1">
      <alignment vertical="center"/>
      <protection locked="0"/>
    </xf>
    <xf numFmtId="3" fontId="6" fillId="8" borderId="20" xfId="0" applyNumberFormat="1" applyFont="1" applyFill="1" applyBorder="1" applyAlignment="1" applyProtection="1">
      <alignment horizontal="right" vertical="center"/>
      <protection locked="0"/>
    </xf>
    <xf numFmtId="3" fontId="6" fillId="8" borderId="18" xfId="0" applyNumberFormat="1" applyFont="1" applyFill="1" applyBorder="1" applyAlignment="1" applyProtection="1">
      <alignment horizontal="right" vertical="center"/>
      <protection locked="0"/>
    </xf>
    <xf numFmtId="3" fontId="6" fillId="8" borderId="16" xfId="0" applyNumberFormat="1" applyFont="1" applyFill="1" applyBorder="1" applyAlignment="1" applyProtection="1">
      <alignment horizontal="right" vertical="center"/>
      <protection locked="0"/>
    </xf>
    <xf numFmtId="3" fontId="6" fillId="8" borderId="15" xfId="0" applyNumberFormat="1" applyFont="1" applyFill="1" applyBorder="1" applyAlignment="1" applyProtection="1">
      <alignment horizontal="right" vertical="center"/>
      <protection locked="0"/>
    </xf>
    <xf numFmtId="3" fontId="6" fillId="8" borderId="11" xfId="0" applyNumberFormat="1" applyFont="1" applyFill="1" applyBorder="1" applyAlignment="1" applyProtection="1">
      <alignment horizontal="right" vertical="center"/>
      <protection locked="0"/>
    </xf>
    <xf numFmtId="3" fontId="6" fillId="8" borderId="14" xfId="0" applyNumberFormat="1" applyFont="1" applyFill="1" applyBorder="1" applyAlignment="1" applyProtection="1">
      <alignment horizontal="right" vertical="center"/>
      <protection locked="0"/>
    </xf>
    <xf numFmtId="0" fontId="12" fillId="0" borderId="20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Font="1" applyBorder="1" applyAlignment="1"/>
    <xf numFmtId="0" fontId="24" fillId="0" borderId="0" xfId="0" applyFont="1" applyAlignment="1">
      <alignment vertical="center"/>
    </xf>
    <xf numFmtId="0" fontId="25" fillId="0" borderId="0" xfId="0" applyFont="1" applyBorder="1" applyAlignment="1"/>
    <xf numFmtId="0" fontId="2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3" fontId="6" fillId="0" borderId="72" xfId="0" applyNumberFormat="1" applyFont="1" applyBorder="1" applyAlignment="1">
      <alignment horizontal="right" vertical="center"/>
    </xf>
    <xf numFmtId="3" fontId="6" fillId="0" borderId="73" xfId="0" applyNumberFormat="1" applyFont="1" applyBorder="1" applyAlignment="1">
      <alignment horizontal="right" vertical="center"/>
    </xf>
    <xf numFmtId="3" fontId="6" fillId="0" borderId="71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right" vertical="center"/>
    </xf>
    <xf numFmtId="3" fontId="6" fillId="0" borderId="13" xfId="0" applyNumberFormat="1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9" fillId="6" borderId="39" xfId="0" applyFont="1" applyFill="1" applyBorder="1" applyAlignment="1">
      <alignment horizontal="right" vertical="center"/>
    </xf>
    <xf numFmtId="0" fontId="11" fillId="6" borderId="40" xfId="0" applyFont="1" applyFill="1" applyBorder="1" applyAlignment="1">
      <alignment horizontal="right" vertical="center"/>
    </xf>
    <xf numFmtId="0" fontId="11" fillId="6" borderId="41" xfId="0" applyFont="1" applyFill="1" applyBorder="1" applyAlignment="1">
      <alignment horizontal="right" vertical="center"/>
    </xf>
    <xf numFmtId="0" fontId="11" fillId="6" borderId="42" xfId="0" applyFont="1" applyFill="1" applyBorder="1" applyAlignment="1">
      <alignment horizontal="right" vertical="center"/>
    </xf>
    <xf numFmtId="0" fontId="11" fillId="6" borderId="0" xfId="0" applyFont="1" applyFill="1" applyBorder="1" applyAlignment="1">
      <alignment horizontal="right" vertical="center"/>
    </xf>
    <xf numFmtId="0" fontId="11" fillId="6" borderId="43" xfId="0" applyFont="1" applyFill="1" applyBorder="1" applyAlignment="1">
      <alignment horizontal="right" vertical="center"/>
    </xf>
    <xf numFmtId="0" fontId="10" fillId="8" borderId="53" xfId="0" applyFont="1" applyFill="1" applyBorder="1" applyAlignment="1" applyProtection="1">
      <alignment vertical="center"/>
      <protection locked="0"/>
    </xf>
    <xf numFmtId="0" fontId="6" fillId="8" borderId="54" xfId="0" applyFont="1" applyFill="1" applyBorder="1" applyAlignment="1" applyProtection="1">
      <alignment vertical="center"/>
      <protection locked="0"/>
    </xf>
    <xf numFmtId="0" fontId="6" fillId="8" borderId="55" xfId="0" applyFont="1" applyFill="1" applyBorder="1" applyAlignment="1" applyProtection="1">
      <alignment vertical="center"/>
      <protection locked="0"/>
    </xf>
    <xf numFmtId="0" fontId="6" fillId="8" borderId="56" xfId="0" applyFont="1" applyFill="1" applyBorder="1" applyAlignment="1" applyProtection="1">
      <alignment vertical="center"/>
      <protection locked="0"/>
    </xf>
    <xf numFmtId="0" fontId="6" fillId="8" borderId="57" xfId="0" applyFont="1" applyFill="1" applyBorder="1" applyAlignment="1" applyProtection="1">
      <alignment vertical="center"/>
      <protection locked="0"/>
    </xf>
    <xf numFmtId="0" fontId="6" fillId="8" borderId="58" xfId="0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3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12" fillId="0" borderId="80" xfId="0" applyFont="1" applyBorder="1" applyAlignment="1">
      <alignment vertical="center"/>
    </xf>
    <xf numFmtId="0" fontId="12" fillId="0" borderId="81" xfId="0" applyFont="1" applyBorder="1" applyAlignment="1">
      <alignment vertical="center"/>
    </xf>
    <xf numFmtId="0" fontId="12" fillId="0" borderId="82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79" xfId="0" applyFont="1" applyBorder="1" applyAlignment="1">
      <alignment horizontal="right" vertical="center"/>
    </xf>
    <xf numFmtId="0" fontId="10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5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3" fontId="6" fillId="8" borderId="20" xfId="0" applyNumberFormat="1" applyFont="1" applyFill="1" applyBorder="1" applyAlignment="1" applyProtection="1">
      <alignment vertical="center"/>
      <protection locked="0"/>
    </xf>
    <xf numFmtId="3" fontId="6" fillId="8" borderId="15" xfId="0" applyNumberFormat="1" applyFont="1" applyFill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6" fillId="0" borderId="53" xfId="0" applyFont="1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79" xfId="0" applyFont="1" applyBorder="1" applyAlignment="1">
      <alignment horizontal="right" vertical="center"/>
    </xf>
    <xf numFmtId="0" fontId="12" fillId="0" borderId="53" xfId="0" applyFont="1" applyBorder="1" applyAlignment="1">
      <alignment horizontal="right" vertical="center"/>
    </xf>
    <xf numFmtId="0" fontId="0" fillId="0" borderId="8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9" xfId="0" applyBorder="1" applyAlignment="1">
      <alignment vertical="center"/>
    </xf>
    <xf numFmtId="0" fontId="12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9" fillId="7" borderId="39" xfId="0" applyFont="1" applyFill="1" applyBorder="1" applyAlignment="1">
      <alignment horizontal="right" vertical="center"/>
    </xf>
    <xf numFmtId="0" fontId="11" fillId="7" borderId="40" xfId="0" applyFont="1" applyFill="1" applyBorder="1" applyAlignment="1">
      <alignment horizontal="right" vertical="center"/>
    </xf>
    <xf numFmtId="0" fontId="11" fillId="7" borderId="41" xfId="0" applyFont="1" applyFill="1" applyBorder="1" applyAlignment="1">
      <alignment horizontal="right" vertical="center"/>
    </xf>
    <xf numFmtId="0" fontId="11" fillId="7" borderId="42" xfId="0" applyFont="1" applyFill="1" applyBorder="1" applyAlignment="1">
      <alignment horizontal="right" vertical="center"/>
    </xf>
    <xf numFmtId="0" fontId="11" fillId="7" borderId="0" xfId="0" applyFont="1" applyFill="1" applyBorder="1" applyAlignment="1">
      <alignment horizontal="right" vertical="center"/>
    </xf>
    <xf numFmtId="0" fontId="11" fillId="7" borderId="43" xfId="0" applyFont="1" applyFill="1" applyBorder="1" applyAlignment="1">
      <alignment horizontal="right" vertical="center"/>
    </xf>
  </cellXfs>
  <cellStyles count="1">
    <cellStyle name="標準" xfId="0" builtinId="0"/>
  </cellStyles>
  <dxfs count="1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168089</xdr:colOff>
      <xdr:row>0</xdr:row>
      <xdr:rowOff>0</xdr:rowOff>
    </xdr:from>
    <xdr:to>
      <xdr:col>37</xdr:col>
      <xdr:colOff>56030</xdr:colOff>
      <xdr:row>2</xdr:row>
      <xdr:rowOff>134471</xdr:rowOff>
    </xdr:to>
    <xdr:sp macro="" textlink="">
      <xdr:nvSpPr>
        <xdr:cNvPr id="7" name="正方形/長方形 6"/>
        <xdr:cNvSpPr/>
      </xdr:nvSpPr>
      <xdr:spPr>
        <a:xfrm>
          <a:off x="392207" y="0"/>
          <a:ext cx="5109882" cy="4258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石川県新型コロナウイルス感染拡大防止協力金（第７次）計算シート</a:t>
          </a:r>
          <a:endParaRPr kumimoji="1" lang="en-US" altLang="ja-JP" sz="12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基本パターン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】(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令和元年又は２年</a:t>
          </a:r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９月の合計売上高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による算出）</a:t>
          </a:r>
        </a:p>
      </xdr:txBody>
    </xdr:sp>
    <xdr:clientData/>
  </xdr:twoCellAnchor>
  <xdr:twoCellAnchor>
    <xdr:from>
      <xdr:col>4</xdr:col>
      <xdr:colOff>7328</xdr:colOff>
      <xdr:row>10</xdr:row>
      <xdr:rowOff>131885</xdr:rowOff>
    </xdr:from>
    <xdr:to>
      <xdr:col>48</xdr:col>
      <xdr:colOff>130593</xdr:colOff>
      <xdr:row>17</xdr:row>
      <xdr:rowOff>131883</xdr:rowOff>
    </xdr:to>
    <xdr:sp macro="" textlink="">
      <xdr:nvSpPr>
        <xdr:cNvPr id="19" name="正方形/長方形 18"/>
        <xdr:cNvSpPr/>
      </xdr:nvSpPr>
      <xdr:spPr>
        <a:xfrm>
          <a:off x="153866" y="1787770"/>
          <a:ext cx="6658881" cy="1025767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を超えますか？</a:t>
          </a:r>
        </a:p>
      </xdr:txBody>
    </xdr:sp>
    <xdr:clientData/>
  </xdr:twoCellAnchor>
  <xdr:twoCellAnchor>
    <xdr:from>
      <xdr:col>5</xdr:col>
      <xdr:colOff>66675</xdr:colOff>
      <xdr:row>14</xdr:row>
      <xdr:rowOff>80397</xdr:rowOff>
    </xdr:from>
    <xdr:to>
      <xdr:col>38</xdr:col>
      <xdr:colOff>7327</xdr:colOff>
      <xdr:row>15</xdr:row>
      <xdr:rowOff>95405</xdr:rowOff>
    </xdr:to>
    <xdr:grpSp>
      <xdr:nvGrpSpPr>
        <xdr:cNvPr id="37" name="グループ化 36"/>
        <xdr:cNvGrpSpPr/>
      </xdr:nvGrpSpPr>
      <xdr:grpSpPr>
        <a:xfrm>
          <a:off x="761440" y="2400015"/>
          <a:ext cx="4837622" cy="160684"/>
          <a:chOff x="661932" y="3088836"/>
          <a:chExt cx="4307540" cy="157364"/>
        </a:xfrm>
      </xdr:grpSpPr>
      <xdr:sp macro="" textlink="">
        <xdr:nvSpPr>
          <xdr:cNvPr id="39" name="正方形/長方形 38"/>
          <xdr:cNvSpPr/>
        </xdr:nvSpPr>
        <xdr:spPr>
          <a:xfrm>
            <a:off x="2226272" y="3088836"/>
            <a:ext cx="2743200" cy="157364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kumimoji="1" lang="ja-JP" altLang="en-US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２２５万円（１日あたり７</a:t>
            </a:r>
            <a:r>
              <a:rPr kumimoji="1" lang="en-US" altLang="ja-JP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.</a:t>
            </a:r>
            <a:r>
              <a:rPr kumimoji="1" lang="ja-JP" altLang="en-US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５万円）</a:t>
            </a:r>
            <a:endPara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36" name="正方形/長方形 35"/>
          <xdr:cNvSpPr/>
        </xdr:nvSpPr>
        <xdr:spPr>
          <a:xfrm>
            <a:off x="661932" y="3091770"/>
            <a:ext cx="1568889" cy="154275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金沢市</a:t>
            </a:r>
          </a:p>
        </xdr:txBody>
      </xdr:sp>
    </xdr:grpSp>
    <xdr:clientData/>
  </xdr:twoCellAnchor>
  <xdr:twoCellAnchor>
    <xdr:from>
      <xdr:col>5</xdr:col>
      <xdr:colOff>53578</xdr:colOff>
      <xdr:row>16</xdr:row>
      <xdr:rowOff>21831</xdr:rowOff>
    </xdr:from>
    <xdr:to>
      <xdr:col>38</xdr:col>
      <xdr:colOff>374</xdr:colOff>
      <xdr:row>17</xdr:row>
      <xdr:rowOff>36727</xdr:rowOff>
    </xdr:to>
    <xdr:grpSp>
      <xdr:nvGrpSpPr>
        <xdr:cNvPr id="40" name="グループ化 39"/>
        <xdr:cNvGrpSpPr/>
      </xdr:nvGrpSpPr>
      <xdr:grpSpPr>
        <a:xfrm>
          <a:off x="748343" y="2632802"/>
          <a:ext cx="4843766" cy="160572"/>
          <a:chOff x="-414907" y="3156609"/>
          <a:chExt cx="4717594" cy="156697"/>
        </a:xfrm>
      </xdr:grpSpPr>
      <xdr:sp macro="" textlink="">
        <xdr:nvSpPr>
          <xdr:cNvPr id="33" name="正方形/長方形 32"/>
          <xdr:cNvSpPr/>
        </xdr:nvSpPr>
        <xdr:spPr>
          <a:xfrm>
            <a:off x="1306322" y="3156609"/>
            <a:ext cx="2996365" cy="156697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r"/>
            <a:r>
              <a:rPr kumimoji="1" lang="ja-JP" altLang="en-US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２４９万円（１日あたり８</a:t>
            </a:r>
            <a:r>
              <a:rPr kumimoji="1" lang="en-US" altLang="ja-JP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.</a:t>
            </a:r>
            <a:r>
              <a:rPr kumimoji="1" lang="ja-JP" altLang="en-US" sz="110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３万円）</a:t>
            </a:r>
            <a:endParaRPr kumimoji="1" lang="ja-JP" altLang="en-US" sz="1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  <xdr:sp macro="" textlink="">
        <xdr:nvSpPr>
          <xdr:cNvPr id="42" name="正方形/長方形 41"/>
          <xdr:cNvSpPr/>
        </xdr:nvSpPr>
        <xdr:spPr>
          <a:xfrm>
            <a:off x="-414907" y="3158570"/>
            <a:ext cx="1732978" cy="15373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白山市・野々市市</a:t>
            </a:r>
          </a:p>
        </xdr:txBody>
      </xdr:sp>
    </xdr:grpSp>
    <xdr:clientData/>
  </xdr:twoCellAnchor>
  <xdr:twoCellAnchor>
    <xdr:from>
      <xdr:col>6</xdr:col>
      <xdr:colOff>139303</xdr:colOff>
      <xdr:row>18</xdr:row>
      <xdr:rowOff>53668</xdr:rowOff>
    </xdr:from>
    <xdr:to>
      <xdr:col>9</xdr:col>
      <xdr:colOff>133350</xdr:colOff>
      <xdr:row>25</xdr:row>
      <xdr:rowOff>0</xdr:rowOff>
    </xdr:to>
    <xdr:sp macro="" textlink="">
      <xdr:nvSpPr>
        <xdr:cNvPr id="43" name="下矢印 42"/>
        <xdr:cNvSpPr/>
      </xdr:nvSpPr>
      <xdr:spPr>
        <a:xfrm>
          <a:off x="578918" y="2881860"/>
          <a:ext cx="433663" cy="1104973"/>
        </a:xfrm>
        <a:prstGeom prst="down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26376</xdr:colOff>
      <xdr:row>18</xdr:row>
      <xdr:rowOff>95663</xdr:rowOff>
    </xdr:from>
    <xdr:to>
      <xdr:col>19</xdr:col>
      <xdr:colOff>112400</xdr:colOff>
      <xdr:row>25</xdr:row>
      <xdr:rowOff>0</xdr:rowOff>
    </xdr:to>
    <xdr:grpSp>
      <xdr:nvGrpSpPr>
        <xdr:cNvPr id="45" name="グループ化 44"/>
        <xdr:cNvGrpSpPr/>
      </xdr:nvGrpSpPr>
      <xdr:grpSpPr>
        <a:xfrm>
          <a:off x="2032229" y="2988462"/>
          <a:ext cx="836818" cy="877567"/>
          <a:chOff x="2481862" y="3689842"/>
          <a:chExt cx="659899" cy="867820"/>
        </a:xfrm>
        <a:solidFill>
          <a:schemeClr val="tx1">
            <a:lumMod val="75000"/>
            <a:lumOff val="25000"/>
          </a:schemeClr>
        </a:solidFill>
      </xdr:grpSpPr>
      <xdr:sp macro="" textlink="">
        <xdr:nvSpPr>
          <xdr:cNvPr id="46" name="下矢印 45"/>
          <xdr:cNvSpPr/>
        </xdr:nvSpPr>
        <xdr:spPr>
          <a:xfrm rot="16200000">
            <a:off x="2647053" y="4062955"/>
            <a:ext cx="329633" cy="659782"/>
          </a:xfrm>
          <a:prstGeom prst="downArrow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正方形/長方形 43"/>
          <xdr:cNvSpPr/>
        </xdr:nvSpPr>
        <xdr:spPr>
          <a:xfrm rot="16200000">
            <a:off x="2213441" y="3958263"/>
            <a:ext cx="741567" cy="204725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111511</xdr:colOff>
      <xdr:row>20</xdr:row>
      <xdr:rowOff>63667</xdr:rowOff>
    </xdr:from>
    <xdr:to>
      <xdr:col>10</xdr:col>
      <xdr:colOff>141590</xdr:colOff>
      <xdr:row>22</xdr:row>
      <xdr:rowOff>11030</xdr:rowOff>
    </xdr:to>
    <xdr:sp macro="" textlink="">
      <xdr:nvSpPr>
        <xdr:cNvPr id="47" name="正方形/長方形 46"/>
        <xdr:cNvSpPr/>
      </xdr:nvSpPr>
      <xdr:spPr>
        <a:xfrm>
          <a:off x="397261" y="3264067"/>
          <a:ext cx="744454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はい</a:t>
          </a:r>
        </a:p>
      </xdr:txBody>
    </xdr:sp>
    <xdr:clientData/>
  </xdr:twoCellAnchor>
  <xdr:twoCellAnchor>
    <xdr:from>
      <xdr:col>12</xdr:col>
      <xdr:colOff>108857</xdr:colOff>
      <xdr:row>20</xdr:row>
      <xdr:rowOff>69037</xdr:rowOff>
    </xdr:from>
    <xdr:to>
      <xdr:col>17</xdr:col>
      <xdr:colOff>138937</xdr:colOff>
      <xdr:row>22</xdr:row>
      <xdr:rowOff>16400</xdr:rowOff>
    </xdr:to>
    <xdr:sp macro="" textlink="">
      <xdr:nvSpPr>
        <xdr:cNvPr id="50" name="正方形/長方形 49"/>
        <xdr:cNvSpPr/>
      </xdr:nvSpPr>
      <xdr:spPr>
        <a:xfrm>
          <a:off x="1394732" y="3269437"/>
          <a:ext cx="744455" cy="233113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いいえ</a:t>
          </a:r>
        </a:p>
      </xdr:txBody>
    </xdr:sp>
    <xdr:clientData/>
  </xdr:twoCellAnchor>
  <xdr:twoCellAnchor>
    <xdr:from>
      <xdr:col>20</xdr:col>
      <xdr:colOff>25329</xdr:colOff>
      <xdr:row>18</xdr:row>
      <xdr:rowOff>87446</xdr:rowOff>
    </xdr:from>
    <xdr:to>
      <xdr:col>48</xdr:col>
      <xdr:colOff>117858</xdr:colOff>
      <xdr:row>24</xdr:row>
      <xdr:rowOff>67235</xdr:rowOff>
    </xdr:to>
    <xdr:sp macro="" textlink="">
      <xdr:nvSpPr>
        <xdr:cNvPr id="48" name="正方形/長方形 47"/>
        <xdr:cNvSpPr/>
      </xdr:nvSpPr>
      <xdr:spPr>
        <a:xfrm>
          <a:off x="2725947" y="2989770"/>
          <a:ext cx="4216293" cy="797818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〇支給金額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金沢市の飲食店　　 ５４万円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×18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日）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endParaRPr kumimoji="1" lang="en-US" altLang="ja-JP" sz="4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白山市、野々市市　 ４５万円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2.5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×18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日）</a:t>
          </a:r>
        </a:p>
      </xdr:txBody>
    </xdr:sp>
    <xdr:clientData/>
  </xdr:twoCellAnchor>
  <xdr:twoCellAnchor>
    <xdr:from>
      <xdr:col>17</xdr:col>
      <xdr:colOff>57974</xdr:colOff>
      <xdr:row>33</xdr:row>
      <xdr:rowOff>132522</xdr:rowOff>
    </xdr:from>
    <xdr:to>
      <xdr:col>19</xdr:col>
      <xdr:colOff>157365</xdr:colOff>
      <xdr:row>37</xdr:row>
      <xdr:rowOff>8282</xdr:rowOff>
    </xdr:to>
    <xdr:sp macro="" textlink="">
      <xdr:nvSpPr>
        <xdr:cNvPr id="55" name="テキスト ボックス 54"/>
        <xdr:cNvSpPr txBox="1"/>
      </xdr:nvSpPr>
      <xdr:spPr>
        <a:xfrm>
          <a:off x="2029235" y="6369326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41413</xdr:colOff>
      <xdr:row>33</xdr:row>
      <xdr:rowOff>140804</xdr:rowOff>
    </xdr:from>
    <xdr:to>
      <xdr:col>34</xdr:col>
      <xdr:colOff>140804</xdr:colOff>
      <xdr:row>37</xdr:row>
      <xdr:rowOff>16564</xdr:rowOff>
    </xdr:to>
    <xdr:sp macro="" textlink="">
      <xdr:nvSpPr>
        <xdr:cNvPr id="56" name="テキスト ボックス 55"/>
        <xdr:cNvSpPr txBox="1"/>
      </xdr:nvSpPr>
      <xdr:spPr>
        <a:xfrm>
          <a:off x="4191000" y="6377608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17</xdr:col>
      <xdr:colOff>57978</xdr:colOff>
      <xdr:row>41</xdr:row>
      <xdr:rowOff>8282</xdr:rowOff>
    </xdr:from>
    <xdr:to>
      <xdr:col>19</xdr:col>
      <xdr:colOff>157369</xdr:colOff>
      <xdr:row>44</xdr:row>
      <xdr:rowOff>24847</xdr:rowOff>
    </xdr:to>
    <xdr:sp macro="" textlink="">
      <xdr:nvSpPr>
        <xdr:cNvPr id="57" name="テキスト ボックス 56"/>
        <xdr:cNvSpPr txBox="1"/>
      </xdr:nvSpPr>
      <xdr:spPr>
        <a:xfrm>
          <a:off x="2029239" y="7371521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16566</xdr:colOff>
      <xdr:row>41</xdr:row>
      <xdr:rowOff>0</xdr:rowOff>
    </xdr:from>
    <xdr:to>
      <xdr:col>34</xdr:col>
      <xdr:colOff>115957</xdr:colOff>
      <xdr:row>44</xdr:row>
      <xdr:rowOff>16565</xdr:rowOff>
    </xdr:to>
    <xdr:sp macro="" textlink="">
      <xdr:nvSpPr>
        <xdr:cNvPr id="58" name="テキスト ボックス 57"/>
        <xdr:cNvSpPr txBox="1"/>
      </xdr:nvSpPr>
      <xdr:spPr>
        <a:xfrm>
          <a:off x="4166153" y="7363239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4</xdr:col>
      <xdr:colOff>57980</xdr:colOff>
      <xdr:row>45</xdr:row>
      <xdr:rowOff>62473</xdr:rowOff>
    </xdr:from>
    <xdr:to>
      <xdr:col>47</xdr:col>
      <xdr:colOff>99393</xdr:colOff>
      <xdr:row>52</xdr:row>
      <xdr:rowOff>67236</xdr:rowOff>
    </xdr:to>
    <xdr:sp macro="" textlink="">
      <xdr:nvSpPr>
        <xdr:cNvPr id="52" name="正方形/長方形 51"/>
        <xdr:cNvSpPr/>
      </xdr:nvSpPr>
      <xdr:spPr>
        <a:xfrm>
          <a:off x="607068" y="6819620"/>
          <a:ext cx="6395149" cy="1024498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12669</xdr:colOff>
      <xdr:row>45</xdr:row>
      <xdr:rowOff>88616</xdr:rowOff>
    </xdr:from>
    <xdr:to>
      <xdr:col>48</xdr:col>
      <xdr:colOff>11207</xdr:colOff>
      <xdr:row>52</xdr:row>
      <xdr:rowOff>112060</xdr:rowOff>
    </xdr:to>
    <xdr:sp macro="" textlink="">
      <xdr:nvSpPr>
        <xdr:cNvPr id="53" name="テキスト ボックス 52"/>
        <xdr:cNvSpPr txBox="1"/>
      </xdr:nvSpPr>
      <xdr:spPr>
        <a:xfrm>
          <a:off x="2769316" y="6845763"/>
          <a:ext cx="4290391" cy="1043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金沢市　　　　　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白山市、野々市市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7</xdr:col>
      <xdr:colOff>133350</xdr:colOff>
      <xdr:row>36</xdr:row>
      <xdr:rowOff>123825</xdr:rowOff>
    </xdr:from>
    <xdr:to>
      <xdr:col>46</xdr:col>
      <xdr:colOff>28575</xdr:colOff>
      <xdr:row>40</xdr:row>
      <xdr:rowOff>28576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119468" y="5569884"/>
          <a:ext cx="5666254" cy="487457"/>
          <a:chOff x="4684059" y="4926733"/>
          <a:chExt cx="4224617" cy="1218015"/>
        </a:xfrm>
      </xdr:grpSpPr>
      <xdr:cxnSp macro="">
        <xdr:nvCxnSpPr>
          <xdr:cNvPr id="81" name="カギ線コネクタ 8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82" idx="2"/>
            <a:endCxn id="83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2" name="正方形/長方形 8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" name="正方形/長方形 8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20888</xdr:colOff>
      <xdr:row>44</xdr:row>
      <xdr:rowOff>-1</xdr:rowOff>
    </xdr:from>
    <xdr:to>
      <xdr:col>46</xdr:col>
      <xdr:colOff>61789</xdr:colOff>
      <xdr:row>46</xdr:row>
      <xdr:rowOff>114424</xdr:rowOff>
    </xdr:to>
    <xdr:grpSp>
      <xdr:nvGrpSpPr>
        <xdr:cNvPr id="84" name="グループ化 8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152682" y="6611470"/>
          <a:ext cx="5666254" cy="405778"/>
          <a:chOff x="4684059" y="4926733"/>
          <a:chExt cx="4224617" cy="1218015"/>
        </a:xfrm>
      </xdr:grpSpPr>
      <xdr:cxnSp macro="">
        <xdr:nvCxnSpPr>
          <xdr:cNvPr id="85" name="カギ線コネクタ 84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86" idx="2"/>
            <a:endCxn id="87" idx="0"/>
          </xdr:cNvCxnSpPr>
        </xdr:nvCxnSpPr>
        <xdr:spPr>
          <a:xfrm rot="16200000" flipH="1">
            <a:off x="6398557" y="3669926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86" name="正方形/長方形 85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7" name="正方形/長方形 86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133103</xdr:colOff>
      <xdr:row>51</xdr:row>
      <xdr:rowOff>43730</xdr:rowOff>
    </xdr:from>
    <xdr:to>
      <xdr:col>11</xdr:col>
      <xdr:colOff>133103</xdr:colOff>
      <xdr:row>53</xdr:row>
      <xdr:rowOff>43731</xdr:rowOff>
    </xdr:to>
    <xdr:cxnSp macro="">
      <xdr:nvCxnSpPr>
        <xdr:cNvPr id="1033" name="直線矢印コネクタ 1032"/>
        <xdr:cNvCxnSpPr/>
      </xdr:nvCxnSpPr>
      <xdr:spPr>
        <a:xfrm>
          <a:off x="1701927" y="7585289"/>
          <a:ext cx="0" cy="291354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57150</xdr:colOff>
      <xdr:row>54</xdr:row>
      <xdr:rowOff>133350</xdr:rowOff>
    </xdr:from>
    <xdr:to>
      <xdr:col>19</xdr:col>
      <xdr:colOff>156541</xdr:colOff>
      <xdr:row>58</xdr:row>
      <xdr:rowOff>7040</xdr:rowOff>
    </xdr:to>
    <xdr:sp macro="" textlink="">
      <xdr:nvSpPr>
        <xdr:cNvPr id="95" name="テキスト ボックス 94"/>
        <xdr:cNvSpPr txBox="1"/>
      </xdr:nvSpPr>
      <xdr:spPr>
        <a:xfrm>
          <a:off x="2057400" y="9477375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32</xdr:col>
      <xdr:colOff>47625</xdr:colOff>
      <xdr:row>55</xdr:row>
      <xdr:rowOff>19050</xdr:rowOff>
    </xdr:from>
    <xdr:to>
      <xdr:col>34</xdr:col>
      <xdr:colOff>147016</xdr:colOff>
      <xdr:row>58</xdr:row>
      <xdr:rowOff>35615</xdr:rowOff>
    </xdr:to>
    <xdr:sp macro="" textlink="">
      <xdr:nvSpPr>
        <xdr:cNvPr id="96" name="テキスト ボックス 95"/>
        <xdr:cNvSpPr txBox="1"/>
      </xdr:nvSpPr>
      <xdr:spPr>
        <a:xfrm>
          <a:off x="4248150" y="9505950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6</xdr:col>
      <xdr:colOff>26789</xdr:colOff>
      <xdr:row>10</xdr:row>
      <xdr:rowOff>69869</xdr:rowOff>
    </xdr:from>
    <xdr:to>
      <xdr:col>49</xdr:col>
      <xdr:colOff>145134</xdr:colOff>
      <xdr:row>19</xdr:row>
      <xdr:rowOff>46772</xdr:rowOff>
    </xdr:to>
    <xdr:sp macro="" textlink="">
      <xdr:nvSpPr>
        <xdr:cNvPr id="2" name="テキスト ボックス 1"/>
        <xdr:cNvSpPr txBox="1"/>
      </xdr:nvSpPr>
      <xdr:spPr>
        <a:xfrm>
          <a:off x="643113" y="1806781"/>
          <a:ext cx="6472080" cy="12319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申請する店舗の飲食店部門の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令和元年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又は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令和２年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いずれかの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９月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　　　　　　　　　　売上高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税抜）の合計は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2</xdr:col>
      <xdr:colOff>66675</xdr:colOff>
      <xdr:row>8</xdr:row>
      <xdr:rowOff>76198</xdr:rowOff>
    </xdr:from>
    <xdr:to>
      <xdr:col>50</xdr:col>
      <xdr:colOff>123265</xdr:colOff>
      <xdr:row>81</xdr:row>
      <xdr:rowOff>67234</xdr:rowOff>
    </xdr:to>
    <xdr:sp macro="" textlink="">
      <xdr:nvSpPr>
        <xdr:cNvPr id="8" name="正方形/長方形 7"/>
        <xdr:cNvSpPr/>
      </xdr:nvSpPr>
      <xdr:spPr>
        <a:xfrm>
          <a:off x="290793" y="1432110"/>
          <a:ext cx="7172325" cy="10569389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66260</xdr:colOff>
      <xdr:row>8</xdr:row>
      <xdr:rowOff>67235</xdr:rowOff>
    </xdr:from>
    <xdr:to>
      <xdr:col>50</xdr:col>
      <xdr:colOff>112058</xdr:colOff>
      <xdr:row>9</xdr:row>
      <xdr:rowOff>134471</xdr:rowOff>
    </xdr:to>
    <xdr:sp macro="" textlink="">
      <xdr:nvSpPr>
        <xdr:cNvPr id="9" name="正方形/長方形 8"/>
        <xdr:cNvSpPr/>
      </xdr:nvSpPr>
      <xdr:spPr>
        <a:xfrm>
          <a:off x="290378" y="1423147"/>
          <a:ext cx="7161533" cy="302559"/>
        </a:xfrm>
        <a:prstGeom prst="rect">
          <a:avLst/>
        </a:prstGeom>
        <a:solidFill>
          <a:schemeClr val="accent5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Ⅰ.</a:t>
          </a:r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協力金の基本額の計算</a:t>
          </a:r>
        </a:p>
      </xdr:txBody>
    </xdr:sp>
    <xdr:clientData/>
  </xdr:twoCellAnchor>
  <xdr:twoCellAnchor>
    <xdr:from>
      <xdr:col>46</xdr:col>
      <xdr:colOff>33619</xdr:colOff>
      <xdr:row>19</xdr:row>
      <xdr:rowOff>1</xdr:rowOff>
    </xdr:from>
    <xdr:to>
      <xdr:col>49</xdr:col>
      <xdr:colOff>33618</xdr:colOff>
      <xdr:row>22</xdr:row>
      <xdr:rowOff>11207</xdr:rowOff>
    </xdr:to>
    <xdr:sp macro="" textlink="">
      <xdr:nvSpPr>
        <xdr:cNvPr id="15" name="テキスト ボックス 14"/>
        <xdr:cNvSpPr txBox="1"/>
      </xdr:nvSpPr>
      <xdr:spPr>
        <a:xfrm>
          <a:off x="6566648" y="2947148"/>
          <a:ext cx="437029" cy="44823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45</xdr:col>
      <xdr:colOff>131108</xdr:colOff>
      <xdr:row>52</xdr:row>
      <xdr:rowOff>70127</xdr:rowOff>
    </xdr:from>
    <xdr:to>
      <xdr:col>48</xdr:col>
      <xdr:colOff>131107</xdr:colOff>
      <xdr:row>55</xdr:row>
      <xdr:rowOff>81332</xdr:rowOff>
    </xdr:to>
    <xdr:sp macro="" textlink="">
      <xdr:nvSpPr>
        <xdr:cNvPr id="65" name="テキスト ボックス 64"/>
        <xdr:cNvSpPr txBox="1"/>
      </xdr:nvSpPr>
      <xdr:spPr>
        <a:xfrm>
          <a:off x="6742579" y="7757362"/>
          <a:ext cx="437028" cy="448235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46</xdr:col>
      <xdr:colOff>11205</xdr:colOff>
      <xdr:row>0</xdr:row>
      <xdr:rowOff>44823</xdr:rowOff>
    </xdr:from>
    <xdr:to>
      <xdr:col>51</xdr:col>
      <xdr:colOff>34178</xdr:colOff>
      <xdr:row>2</xdr:row>
      <xdr:rowOff>78440</xdr:rowOff>
    </xdr:to>
    <xdr:sp macro="" textlink="">
      <xdr:nvSpPr>
        <xdr:cNvPr id="16" name="正方形/長方形 15"/>
        <xdr:cNvSpPr/>
      </xdr:nvSpPr>
      <xdr:spPr>
        <a:xfrm>
          <a:off x="6768352" y="44823"/>
          <a:ext cx="751355" cy="32497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別紙１</a:t>
          </a:r>
        </a:p>
      </xdr:txBody>
    </xdr:sp>
    <xdr:clientData/>
  </xdr:twoCellAnchor>
  <xdr:twoCellAnchor>
    <xdr:from>
      <xdr:col>45</xdr:col>
      <xdr:colOff>131108</xdr:colOff>
      <xdr:row>59</xdr:row>
      <xdr:rowOff>33616</xdr:rowOff>
    </xdr:from>
    <xdr:to>
      <xdr:col>48</xdr:col>
      <xdr:colOff>131108</xdr:colOff>
      <xdr:row>62</xdr:row>
      <xdr:rowOff>33616</xdr:rowOff>
    </xdr:to>
    <xdr:sp macro="" textlink="">
      <xdr:nvSpPr>
        <xdr:cNvPr id="90" name="テキスト ボックス 89"/>
        <xdr:cNvSpPr txBox="1"/>
      </xdr:nvSpPr>
      <xdr:spPr>
        <a:xfrm>
          <a:off x="6742579" y="8830234"/>
          <a:ext cx="437029" cy="437029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3</xdr:col>
      <xdr:colOff>132523</xdr:colOff>
      <xdr:row>60</xdr:row>
      <xdr:rowOff>0</xdr:rowOff>
    </xdr:from>
    <xdr:to>
      <xdr:col>14</xdr:col>
      <xdr:colOff>3</xdr:colOff>
      <xdr:row>62</xdr:row>
      <xdr:rowOff>8282</xdr:rowOff>
    </xdr:to>
    <xdr:sp macro="" textlink="">
      <xdr:nvSpPr>
        <xdr:cNvPr id="91" name="正方形/長方形 90"/>
        <xdr:cNvSpPr/>
      </xdr:nvSpPr>
      <xdr:spPr>
        <a:xfrm>
          <a:off x="535935" y="8942294"/>
          <a:ext cx="1469921" cy="299635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＜該当者のみ＞</a:t>
          </a:r>
        </a:p>
      </xdr:txBody>
    </xdr:sp>
    <xdr:clientData/>
  </xdr:twoCellAnchor>
  <xdr:twoCellAnchor>
    <xdr:from>
      <xdr:col>35</xdr:col>
      <xdr:colOff>100853</xdr:colOff>
      <xdr:row>77</xdr:row>
      <xdr:rowOff>22413</xdr:rowOff>
    </xdr:from>
    <xdr:to>
      <xdr:col>38</xdr:col>
      <xdr:colOff>76980</xdr:colOff>
      <xdr:row>80</xdr:row>
      <xdr:rowOff>95008</xdr:rowOff>
    </xdr:to>
    <xdr:sp macro="" textlink="">
      <xdr:nvSpPr>
        <xdr:cNvPr id="98" name="テキスト ボックス 97"/>
        <xdr:cNvSpPr txBox="1"/>
      </xdr:nvSpPr>
      <xdr:spPr>
        <a:xfrm>
          <a:off x="11826128" y="9766488"/>
          <a:ext cx="404752" cy="501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18</xdr:col>
      <xdr:colOff>156883</xdr:colOff>
      <xdr:row>77</xdr:row>
      <xdr:rowOff>1</xdr:rowOff>
    </xdr:from>
    <xdr:to>
      <xdr:col>21</xdr:col>
      <xdr:colOff>88185</xdr:colOff>
      <xdr:row>80</xdr:row>
      <xdr:rowOff>75397</xdr:rowOff>
    </xdr:to>
    <xdr:sp macro="" textlink="">
      <xdr:nvSpPr>
        <xdr:cNvPr id="99" name="テキスト ボックス 98"/>
        <xdr:cNvSpPr txBox="1"/>
      </xdr:nvSpPr>
      <xdr:spPr>
        <a:xfrm>
          <a:off x="2521324" y="11474825"/>
          <a:ext cx="413155" cy="51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</a:p>
      </xdr:txBody>
    </xdr:sp>
    <xdr:clientData/>
  </xdr:twoCellAnchor>
  <xdr:twoCellAnchor>
    <xdr:from>
      <xdr:col>45</xdr:col>
      <xdr:colOff>138644</xdr:colOff>
      <xdr:row>75</xdr:row>
      <xdr:rowOff>22412</xdr:rowOff>
    </xdr:from>
    <xdr:to>
      <xdr:col>48</xdr:col>
      <xdr:colOff>123572</xdr:colOff>
      <xdr:row>78</xdr:row>
      <xdr:rowOff>6169</xdr:rowOff>
    </xdr:to>
    <xdr:sp macro="" textlink="">
      <xdr:nvSpPr>
        <xdr:cNvPr id="101" name="テキスト ボックス 100"/>
        <xdr:cNvSpPr txBox="1"/>
      </xdr:nvSpPr>
      <xdr:spPr>
        <a:xfrm>
          <a:off x="6750115" y="11172265"/>
          <a:ext cx="421957" cy="420786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62</xdr:row>
          <xdr:rowOff>19050</xdr:rowOff>
        </xdr:from>
        <xdr:to>
          <xdr:col>8</xdr:col>
          <xdr:colOff>9525</xdr:colOff>
          <xdr:row>63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66</xdr:row>
          <xdr:rowOff>0</xdr:rowOff>
        </xdr:from>
        <xdr:to>
          <xdr:col>8</xdr:col>
          <xdr:colOff>38100</xdr:colOff>
          <xdr:row>67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33605</xdr:colOff>
          <xdr:row>20</xdr:row>
          <xdr:rowOff>63874</xdr:rowOff>
        </xdr:from>
        <xdr:to>
          <xdr:col>22</xdr:col>
          <xdr:colOff>61620</xdr:colOff>
          <xdr:row>22</xdr:row>
          <xdr:rowOff>32497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33605</xdr:colOff>
          <xdr:row>22</xdr:row>
          <xdr:rowOff>41462</xdr:rowOff>
        </xdr:from>
        <xdr:to>
          <xdr:col>22</xdr:col>
          <xdr:colOff>61620</xdr:colOff>
          <xdr:row>24</xdr:row>
          <xdr:rowOff>10085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133351</xdr:colOff>
      <xdr:row>0</xdr:row>
      <xdr:rowOff>47625</xdr:rowOff>
    </xdr:from>
    <xdr:to>
      <xdr:col>38</xdr:col>
      <xdr:colOff>95250</xdr:colOff>
      <xdr:row>3</xdr:row>
      <xdr:rowOff>123825</xdr:rowOff>
    </xdr:to>
    <xdr:sp macro="" textlink="">
      <xdr:nvSpPr>
        <xdr:cNvPr id="2" name="正方形/長方形 1"/>
        <xdr:cNvSpPr/>
      </xdr:nvSpPr>
      <xdr:spPr>
        <a:xfrm>
          <a:off x="561976" y="47625"/>
          <a:ext cx="5153024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石川県新型コロナウイルス感染拡大防止協力金（第７次）計算シート</a:t>
          </a:r>
          <a:endParaRPr kumimoji="1" lang="en-US" altLang="ja-JP" sz="12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年間売上高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（令和元年又は２年の</a:t>
          </a:r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年間売上高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による算出）</a:t>
          </a:r>
        </a:p>
      </xdr:txBody>
    </xdr:sp>
    <xdr:clientData/>
  </xdr:twoCellAnchor>
  <xdr:twoCellAnchor>
    <xdr:from>
      <xdr:col>7</xdr:col>
      <xdr:colOff>7328</xdr:colOff>
      <xdr:row>11</xdr:row>
      <xdr:rowOff>103310</xdr:rowOff>
    </xdr:from>
    <xdr:to>
      <xdr:col>51</xdr:col>
      <xdr:colOff>130593</xdr:colOff>
      <xdr:row>21</xdr:row>
      <xdr:rowOff>95250</xdr:rowOff>
    </xdr:to>
    <xdr:sp macro="" textlink="">
      <xdr:nvSpPr>
        <xdr:cNvPr id="3" name="正方形/長方形 2"/>
        <xdr:cNvSpPr/>
      </xdr:nvSpPr>
      <xdr:spPr>
        <a:xfrm>
          <a:off x="331178" y="1827335"/>
          <a:ext cx="6524065" cy="1373065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3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3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　　　　　　　　　　　　　　　　　　　　　　　　　</a:t>
          </a:r>
          <a:endParaRPr kumimoji="1" lang="ja-JP" altLang="en-US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11</xdr:col>
      <xdr:colOff>81324</xdr:colOff>
      <xdr:row>23</xdr:row>
      <xdr:rowOff>28575</xdr:rowOff>
    </xdr:from>
    <xdr:to>
      <xdr:col>14</xdr:col>
      <xdr:colOff>75371</xdr:colOff>
      <xdr:row>28</xdr:row>
      <xdr:rowOff>0</xdr:rowOff>
    </xdr:to>
    <xdr:sp macro="" textlink="">
      <xdr:nvSpPr>
        <xdr:cNvPr id="10" name="下矢印 9"/>
        <xdr:cNvSpPr/>
      </xdr:nvSpPr>
      <xdr:spPr>
        <a:xfrm>
          <a:off x="976674" y="3562350"/>
          <a:ext cx="422672" cy="723900"/>
        </a:xfrm>
        <a:prstGeom prst="downArrow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59505</xdr:colOff>
      <xdr:row>23</xdr:row>
      <xdr:rowOff>28575</xdr:rowOff>
    </xdr:from>
    <xdr:to>
      <xdr:col>22</xdr:col>
      <xdr:colOff>145529</xdr:colOff>
      <xdr:row>28</xdr:row>
      <xdr:rowOff>0</xdr:rowOff>
    </xdr:to>
    <xdr:grpSp>
      <xdr:nvGrpSpPr>
        <xdr:cNvPr id="11" name="グループ化 10"/>
        <xdr:cNvGrpSpPr/>
      </xdr:nvGrpSpPr>
      <xdr:grpSpPr>
        <a:xfrm>
          <a:off x="2564580" y="3562350"/>
          <a:ext cx="828974" cy="704850"/>
          <a:chOff x="2481862" y="3689842"/>
          <a:chExt cx="659899" cy="867820"/>
        </a:xfrm>
        <a:solidFill>
          <a:schemeClr val="tx1">
            <a:lumMod val="75000"/>
            <a:lumOff val="25000"/>
          </a:schemeClr>
        </a:solidFill>
      </xdr:grpSpPr>
      <xdr:sp macro="" textlink="">
        <xdr:nvSpPr>
          <xdr:cNvPr id="12" name="下矢印 11"/>
          <xdr:cNvSpPr/>
        </xdr:nvSpPr>
        <xdr:spPr>
          <a:xfrm rot="16200000">
            <a:off x="2647053" y="4062955"/>
            <a:ext cx="329633" cy="659782"/>
          </a:xfrm>
          <a:prstGeom prst="downArrow">
            <a:avLst/>
          </a:prstGeom>
          <a:solidFill>
            <a:schemeClr val="tx1">
              <a:lumMod val="75000"/>
              <a:lumOff val="2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/>
          <xdr:cNvSpPr/>
        </xdr:nvSpPr>
        <xdr:spPr>
          <a:xfrm rot="16200000">
            <a:off x="2213441" y="3958263"/>
            <a:ext cx="741567" cy="204725"/>
          </a:xfrm>
          <a:prstGeom prst="rect">
            <a:avLst/>
          </a:prstGeom>
          <a:grp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3837</xdr:colOff>
      <xdr:row>24</xdr:row>
      <xdr:rowOff>129927</xdr:rowOff>
    </xdr:from>
    <xdr:to>
      <xdr:col>15</xdr:col>
      <xdr:colOff>33916</xdr:colOff>
      <xdr:row>26</xdr:row>
      <xdr:rowOff>77290</xdr:rowOff>
    </xdr:to>
    <xdr:sp macro="" textlink="">
      <xdr:nvSpPr>
        <xdr:cNvPr id="14" name="正方形/長方形 13"/>
        <xdr:cNvSpPr/>
      </xdr:nvSpPr>
      <xdr:spPr>
        <a:xfrm>
          <a:off x="749272" y="3774275"/>
          <a:ext cx="734101" cy="228972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はい</a:t>
          </a:r>
        </a:p>
      </xdr:txBody>
    </xdr:sp>
    <xdr:clientData/>
  </xdr:twoCellAnchor>
  <xdr:twoCellAnchor>
    <xdr:from>
      <xdr:col>15</xdr:col>
      <xdr:colOff>108857</xdr:colOff>
      <xdr:row>24</xdr:row>
      <xdr:rowOff>135298</xdr:rowOff>
    </xdr:from>
    <xdr:to>
      <xdr:col>20</xdr:col>
      <xdr:colOff>138937</xdr:colOff>
      <xdr:row>26</xdr:row>
      <xdr:rowOff>82661</xdr:rowOff>
    </xdr:to>
    <xdr:sp macro="" textlink="">
      <xdr:nvSpPr>
        <xdr:cNvPr id="15" name="正方形/長方形 14"/>
        <xdr:cNvSpPr/>
      </xdr:nvSpPr>
      <xdr:spPr>
        <a:xfrm>
          <a:off x="1558314" y="3498037"/>
          <a:ext cx="734101" cy="228972"/>
        </a:xfrm>
        <a:prstGeom prst="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いいえ</a:t>
          </a:r>
        </a:p>
      </xdr:txBody>
    </xdr:sp>
    <xdr:clientData/>
  </xdr:twoCellAnchor>
  <xdr:twoCellAnchor>
    <xdr:from>
      <xdr:col>23</xdr:col>
      <xdr:colOff>17046</xdr:colOff>
      <xdr:row>22</xdr:row>
      <xdr:rowOff>38580</xdr:rowOff>
    </xdr:from>
    <xdr:to>
      <xdr:col>51</xdr:col>
      <xdr:colOff>109575</xdr:colOff>
      <xdr:row>27</xdr:row>
      <xdr:rowOff>85725</xdr:rowOff>
    </xdr:to>
    <xdr:sp macro="" textlink="">
      <xdr:nvSpPr>
        <xdr:cNvPr id="16" name="正方形/長方形 15"/>
        <xdr:cNvSpPr/>
      </xdr:nvSpPr>
      <xdr:spPr>
        <a:xfrm>
          <a:off x="2684046" y="3429480"/>
          <a:ext cx="4150179" cy="780570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〇支給金額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金沢市の飲食店　　 ５４万円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×18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日）</a:t>
          </a:r>
          <a:endParaRPr kumimoji="1" lang="en-US" altLang="ja-JP" sz="12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4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endParaRPr kumimoji="1" lang="en-US" altLang="ja-JP" sz="40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200" baseline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 </a:t>
          </a:r>
          <a:r>
            <a:rPr kumimoji="1" lang="ja-JP" altLang="en-US" sz="120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白山市、野々市市　 ４５万円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（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2.5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en-US" altLang="ja-JP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/</a:t>
          </a:r>
          <a:r>
            <a:rPr kumimoji="1" lang="ja-JP" altLang="en-US" sz="1100" b="1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</a:t>
          </a:r>
          <a:r>
            <a:rPr kumimoji="1" lang="en-US" altLang="ja-JP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×18/</a:t>
          </a:r>
          <a:r>
            <a:rPr kumimoji="1" lang="ja-JP" altLang="en-US" sz="105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日）</a:t>
          </a:r>
        </a:p>
      </xdr:txBody>
    </xdr:sp>
    <xdr:clientData/>
  </xdr:twoCellAnchor>
  <xdr:twoCellAnchor>
    <xdr:from>
      <xdr:col>20</xdr:col>
      <xdr:colOff>57974</xdr:colOff>
      <xdr:row>37</xdr:row>
      <xdr:rowOff>0</xdr:rowOff>
    </xdr:from>
    <xdr:to>
      <xdr:col>22</xdr:col>
      <xdr:colOff>157365</xdr:colOff>
      <xdr:row>40</xdr:row>
      <xdr:rowOff>16565</xdr:rowOff>
    </xdr:to>
    <xdr:sp macro="" textlink="">
      <xdr:nvSpPr>
        <xdr:cNvPr id="18" name="テキスト ボックス 17"/>
        <xdr:cNvSpPr txBox="1"/>
      </xdr:nvSpPr>
      <xdr:spPr>
        <a:xfrm>
          <a:off x="2239199" y="5324475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57978</xdr:colOff>
      <xdr:row>37</xdr:row>
      <xdr:rowOff>49695</xdr:rowOff>
    </xdr:from>
    <xdr:to>
      <xdr:col>37</xdr:col>
      <xdr:colOff>157369</xdr:colOff>
      <xdr:row>40</xdr:row>
      <xdr:rowOff>66260</xdr:rowOff>
    </xdr:to>
    <xdr:sp macro="" textlink="">
      <xdr:nvSpPr>
        <xdr:cNvPr id="19" name="テキスト ボックス 18"/>
        <xdr:cNvSpPr txBox="1"/>
      </xdr:nvSpPr>
      <xdr:spPr>
        <a:xfrm>
          <a:off x="4389782" y="6013173"/>
          <a:ext cx="414130" cy="438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20</xdr:col>
      <xdr:colOff>57974</xdr:colOff>
      <xdr:row>44</xdr:row>
      <xdr:rowOff>132522</xdr:rowOff>
    </xdr:from>
    <xdr:to>
      <xdr:col>22</xdr:col>
      <xdr:colOff>157365</xdr:colOff>
      <xdr:row>48</xdr:row>
      <xdr:rowOff>8282</xdr:rowOff>
    </xdr:to>
    <xdr:sp macro="" textlink="">
      <xdr:nvSpPr>
        <xdr:cNvPr id="20" name="テキスト ボックス 19"/>
        <xdr:cNvSpPr txBox="1"/>
      </xdr:nvSpPr>
      <xdr:spPr>
        <a:xfrm>
          <a:off x="2239199" y="6314247"/>
          <a:ext cx="413716" cy="44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41413</xdr:colOff>
      <xdr:row>44</xdr:row>
      <xdr:rowOff>140804</xdr:rowOff>
    </xdr:from>
    <xdr:to>
      <xdr:col>37</xdr:col>
      <xdr:colOff>140804</xdr:colOff>
      <xdr:row>48</xdr:row>
      <xdr:rowOff>16564</xdr:rowOff>
    </xdr:to>
    <xdr:sp macro="" textlink="">
      <xdr:nvSpPr>
        <xdr:cNvPr id="21" name="テキスト ボックス 20"/>
        <xdr:cNvSpPr txBox="1"/>
      </xdr:nvSpPr>
      <xdr:spPr>
        <a:xfrm>
          <a:off x="4422913" y="6322529"/>
          <a:ext cx="413716" cy="44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7</xdr:col>
      <xdr:colOff>74545</xdr:colOff>
      <xdr:row>50</xdr:row>
      <xdr:rowOff>41413</xdr:rowOff>
    </xdr:from>
    <xdr:to>
      <xdr:col>50</xdr:col>
      <xdr:colOff>115958</xdr:colOff>
      <xdr:row>57</xdr:row>
      <xdr:rowOff>91108</xdr:rowOff>
    </xdr:to>
    <xdr:sp macro="" textlink="">
      <xdr:nvSpPr>
        <xdr:cNvPr id="24" name="正方形/長方形 23"/>
        <xdr:cNvSpPr/>
      </xdr:nvSpPr>
      <xdr:spPr>
        <a:xfrm>
          <a:off x="397567" y="8017565"/>
          <a:ext cx="6228521" cy="1035326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8284</xdr:colOff>
      <xdr:row>50</xdr:row>
      <xdr:rowOff>66261</xdr:rowOff>
    </xdr:from>
    <xdr:to>
      <xdr:col>55</xdr:col>
      <xdr:colOff>0</xdr:colOff>
      <xdr:row>58</xdr:row>
      <xdr:rowOff>49695</xdr:rowOff>
    </xdr:to>
    <xdr:sp macro="" textlink="">
      <xdr:nvSpPr>
        <xdr:cNvPr id="25" name="テキスト ボックス 24"/>
        <xdr:cNvSpPr txBox="1"/>
      </xdr:nvSpPr>
      <xdr:spPr>
        <a:xfrm>
          <a:off x="2332384" y="7505286"/>
          <a:ext cx="5107470" cy="1126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2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上限に達した場合、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金沢市　　　　　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白山市、野々市市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10</xdr:col>
      <xdr:colOff>132107</xdr:colOff>
      <xdr:row>39</xdr:row>
      <xdr:rowOff>115541</xdr:rowOff>
    </xdr:from>
    <xdr:to>
      <xdr:col>49</xdr:col>
      <xdr:colOff>27332</xdr:colOff>
      <xdr:row>44</xdr:row>
      <xdr:rowOff>20292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637057" y="6125816"/>
          <a:ext cx="5581650" cy="619126"/>
          <a:chOff x="4684059" y="4926733"/>
          <a:chExt cx="4224617" cy="1218015"/>
        </a:xfrm>
      </xdr:grpSpPr>
      <xdr:cxnSp macro="">
        <xdr:nvCxnSpPr>
          <xdr:cNvPr id="27" name="カギ線コネクタ 26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28" idx="2"/>
            <a:endCxn id="29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14</xdr:col>
      <xdr:colOff>88280</xdr:colOff>
      <xdr:row>56</xdr:row>
      <xdr:rowOff>32524</xdr:rowOff>
    </xdr:from>
    <xdr:to>
      <xdr:col>14</xdr:col>
      <xdr:colOff>88280</xdr:colOff>
      <xdr:row>59</xdr:row>
      <xdr:rowOff>32525</xdr:rowOff>
    </xdr:to>
    <xdr:cxnSp macro="">
      <xdr:nvCxnSpPr>
        <xdr:cNvPr id="38" name="直線矢印コネクタ 37"/>
        <xdr:cNvCxnSpPr/>
      </xdr:nvCxnSpPr>
      <xdr:spPr>
        <a:xfrm>
          <a:off x="1412255" y="8785999"/>
          <a:ext cx="0" cy="28575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60</xdr:row>
      <xdr:rowOff>133350</xdr:rowOff>
    </xdr:from>
    <xdr:to>
      <xdr:col>22</xdr:col>
      <xdr:colOff>156541</xdr:colOff>
      <xdr:row>64</xdr:row>
      <xdr:rowOff>7040</xdr:rowOff>
    </xdr:to>
    <xdr:sp macro="" textlink="">
      <xdr:nvSpPr>
        <xdr:cNvPr id="39" name="テキスト ボックス 38"/>
        <xdr:cNvSpPr txBox="1"/>
      </xdr:nvSpPr>
      <xdr:spPr>
        <a:xfrm>
          <a:off x="2238375" y="9315450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35</xdr:col>
      <xdr:colOff>47625</xdr:colOff>
      <xdr:row>61</xdr:row>
      <xdr:rowOff>19050</xdr:rowOff>
    </xdr:from>
    <xdr:to>
      <xdr:col>37</xdr:col>
      <xdr:colOff>147016</xdr:colOff>
      <xdr:row>64</xdr:row>
      <xdr:rowOff>35615</xdr:rowOff>
    </xdr:to>
    <xdr:sp macro="" textlink="">
      <xdr:nvSpPr>
        <xdr:cNvPr id="40" name="テキスト ボックス 39"/>
        <xdr:cNvSpPr txBox="1"/>
      </xdr:nvSpPr>
      <xdr:spPr>
        <a:xfrm>
          <a:off x="4429125" y="9344025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7</xdr:col>
      <xdr:colOff>49695</xdr:colOff>
      <xdr:row>11</xdr:row>
      <xdr:rowOff>47944</xdr:rowOff>
    </xdr:from>
    <xdr:to>
      <xdr:col>51</xdr:col>
      <xdr:colOff>22363</xdr:colOff>
      <xdr:row>21</xdr:row>
      <xdr:rowOff>0</xdr:rowOff>
    </xdr:to>
    <xdr:sp macro="" textlink="">
      <xdr:nvSpPr>
        <xdr:cNvPr id="42" name="テキスト ボックス 41"/>
        <xdr:cNvSpPr txBox="1"/>
      </xdr:nvSpPr>
      <xdr:spPr>
        <a:xfrm>
          <a:off x="373545" y="1771969"/>
          <a:ext cx="6373468" cy="13331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申請する店舗の飲食店部門の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令和元年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又は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令和２年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C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年間売上高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は下記の金額を超えますか。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</xdr:txBody>
    </xdr:sp>
    <xdr:clientData/>
  </xdr:twoCellAnchor>
  <xdr:twoCellAnchor>
    <xdr:from>
      <xdr:col>4</xdr:col>
      <xdr:colOff>105604</xdr:colOff>
      <xdr:row>9</xdr:row>
      <xdr:rowOff>39343</xdr:rowOff>
    </xdr:from>
    <xdr:to>
      <xdr:col>54</xdr:col>
      <xdr:colOff>48454</xdr:colOff>
      <xdr:row>87</xdr:row>
      <xdr:rowOff>0</xdr:rowOff>
    </xdr:to>
    <xdr:sp macro="" textlink="">
      <xdr:nvSpPr>
        <xdr:cNvPr id="43" name="正方形/長方形 42"/>
        <xdr:cNvSpPr/>
      </xdr:nvSpPr>
      <xdr:spPr>
        <a:xfrm>
          <a:off x="105604" y="1382368"/>
          <a:ext cx="6953250" cy="11771657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85725</xdr:colOff>
      <xdr:row>9</xdr:row>
      <xdr:rowOff>38660</xdr:rowOff>
    </xdr:from>
    <xdr:to>
      <xdr:col>54</xdr:col>
      <xdr:colOff>36029</xdr:colOff>
      <xdr:row>10</xdr:row>
      <xdr:rowOff>105896</xdr:rowOff>
    </xdr:to>
    <xdr:sp macro="" textlink="">
      <xdr:nvSpPr>
        <xdr:cNvPr id="44" name="正方形/長方形 43"/>
        <xdr:cNvSpPr/>
      </xdr:nvSpPr>
      <xdr:spPr>
        <a:xfrm>
          <a:off x="942975" y="1524560"/>
          <a:ext cx="6960704" cy="305361"/>
        </a:xfrm>
        <a:prstGeom prst="rect">
          <a:avLst/>
        </a:prstGeom>
        <a:solidFill>
          <a:schemeClr val="accent6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Ⅰ.</a:t>
          </a:r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協力金の基本額の計算</a:t>
          </a:r>
        </a:p>
      </xdr:txBody>
    </xdr:sp>
    <xdr:clientData/>
  </xdr:twoCellAnchor>
  <xdr:twoCellAnchor>
    <xdr:from>
      <xdr:col>49</xdr:col>
      <xdr:colOff>33619</xdr:colOff>
      <xdr:row>22</xdr:row>
      <xdr:rowOff>19051</xdr:rowOff>
    </xdr:from>
    <xdr:to>
      <xdr:col>53</xdr:col>
      <xdr:colOff>33618</xdr:colOff>
      <xdr:row>25</xdr:row>
      <xdr:rowOff>30257</xdr:rowOff>
    </xdr:to>
    <xdr:sp macro="" textlink="">
      <xdr:nvSpPr>
        <xdr:cNvPr id="54" name="テキスト ボックス 53"/>
        <xdr:cNvSpPr txBox="1"/>
      </xdr:nvSpPr>
      <xdr:spPr>
        <a:xfrm>
          <a:off x="6472519" y="3409951"/>
          <a:ext cx="428624" cy="439831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49</xdr:col>
      <xdr:colOff>53509</xdr:colOff>
      <xdr:row>58</xdr:row>
      <xdr:rowOff>74683</xdr:rowOff>
    </xdr:from>
    <xdr:to>
      <xdr:col>53</xdr:col>
      <xdr:colOff>53508</xdr:colOff>
      <xdr:row>61</xdr:row>
      <xdr:rowOff>85888</xdr:rowOff>
    </xdr:to>
    <xdr:sp macro="" textlink="">
      <xdr:nvSpPr>
        <xdr:cNvPr id="55" name="テキスト ボックス 54"/>
        <xdr:cNvSpPr txBox="1"/>
      </xdr:nvSpPr>
      <xdr:spPr>
        <a:xfrm>
          <a:off x="7244884" y="8799583"/>
          <a:ext cx="571499" cy="439830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49</xdr:col>
      <xdr:colOff>15127</xdr:colOff>
      <xdr:row>0</xdr:row>
      <xdr:rowOff>123825</xdr:rowOff>
    </xdr:from>
    <xdr:to>
      <xdr:col>54</xdr:col>
      <xdr:colOff>38100</xdr:colOff>
      <xdr:row>2</xdr:row>
      <xdr:rowOff>87966</xdr:rowOff>
    </xdr:to>
    <xdr:sp macro="" textlink="">
      <xdr:nvSpPr>
        <xdr:cNvPr id="58" name="正方形/長方形 57"/>
        <xdr:cNvSpPr/>
      </xdr:nvSpPr>
      <xdr:spPr>
        <a:xfrm>
          <a:off x="7206502" y="123825"/>
          <a:ext cx="737348" cy="2498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別紙２</a:t>
          </a:r>
        </a:p>
      </xdr:txBody>
    </xdr:sp>
    <xdr:clientData/>
  </xdr:twoCellAnchor>
  <xdr:twoCellAnchor editAs="oneCell">
    <xdr:from>
      <xdr:col>15</xdr:col>
      <xdr:colOff>133349</xdr:colOff>
      <xdr:row>13</xdr:row>
      <xdr:rowOff>89367</xdr:rowOff>
    </xdr:from>
    <xdr:to>
      <xdr:col>47</xdr:col>
      <xdr:colOff>30215</xdr:colOff>
      <xdr:row>21</xdr:row>
      <xdr:rowOff>9525</xdr:rowOff>
    </xdr:to>
    <xdr:pic>
      <xdr:nvPicPr>
        <xdr:cNvPr id="65" name="図 6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199" y="2108667"/>
          <a:ext cx="4583166" cy="1006008"/>
        </a:xfrm>
        <a:prstGeom prst="rect">
          <a:avLst/>
        </a:prstGeom>
      </xdr:spPr>
    </xdr:pic>
    <xdr:clientData/>
  </xdr:twoCellAnchor>
  <xdr:twoCellAnchor>
    <xdr:from>
      <xdr:col>11</xdr:col>
      <xdr:colOff>8282</xdr:colOff>
      <xdr:row>47</xdr:row>
      <xdr:rowOff>132521</xdr:rowOff>
    </xdr:from>
    <xdr:to>
      <xdr:col>49</xdr:col>
      <xdr:colOff>44311</xdr:colOff>
      <xdr:row>52</xdr:row>
      <xdr:rowOff>37273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1656107" y="7285796"/>
          <a:ext cx="5579579" cy="619127"/>
          <a:chOff x="4684059" y="4926733"/>
          <a:chExt cx="4224617" cy="1218015"/>
        </a:xfrm>
      </xdr:grpSpPr>
      <xdr:cxnSp macro="">
        <xdr:nvCxnSpPr>
          <xdr:cNvPr id="69" name="カギ線コネクタ 68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70" idx="2"/>
            <a:endCxn id="71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70" name="正方形/長方形 69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正方形/長方形 70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49</xdr:col>
      <xdr:colOff>53508</xdr:colOff>
      <xdr:row>67</xdr:row>
      <xdr:rowOff>0</xdr:rowOff>
    </xdr:from>
    <xdr:to>
      <xdr:col>53</xdr:col>
      <xdr:colOff>53508</xdr:colOff>
      <xdr:row>70</xdr:row>
      <xdr:rowOff>24092</xdr:rowOff>
    </xdr:to>
    <xdr:sp macro="" textlink="">
      <xdr:nvSpPr>
        <xdr:cNvPr id="100" name="テキスト ボックス 99"/>
        <xdr:cNvSpPr txBox="1"/>
      </xdr:nvSpPr>
      <xdr:spPr>
        <a:xfrm>
          <a:off x="7244883" y="10010775"/>
          <a:ext cx="571500" cy="452717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xdr:twoCellAnchor>
    <xdr:from>
      <xdr:col>6</xdr:col>
      <xdr:colOff>132523</xdr:colOff>
      <xdr:row>68</xdr:row>
      <xdr:rowOff>0</xdr:rowOff>
    </xdr:from>
    <xdr:to>
      <xdr:col>17</xdr:col>
      <xdr:colOff>3</xdr:colOff>
      <xdr:row>70</xdr:row>
      <xdr:rowOff>8282</xdr:rowOff>
    </xdr:to>
    <xdr:sp macro="" textlink="">
      <xdr:nvSpPr>
        <xdr:cNvPr id="101" name="正方形/長方形 100"/>
        <xdr:cNvSpPr/>
      </xdr:nvSpPr>
      <xdr:spPr>
        <a:xfrm>
          <a:off x="542098" y="8810625"/>
          <a:ext cx="1439105" cy="29403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＜該当者のみ＞</a:t>
          </a:r>
        </a:p>
      </xdr:txBody>
    </xdr:sp>
    <xdr:clientData/>
  </xdr:twoCellAnchor>
  <xdr:twoCellAnchor>
    <xdr:from>
      <xdr:col>38</xdr:col>
      <xdr:colOff>100853</xdr:colOff>
      <xdr:row>82</xdr:row>
      <xdr:rowOff>22413</xdr:rowOff>
    </xdr:from>
    <xdr:to>
      <xdr:col>41</xdr:col>
      <xdr:colOff>76980</xdr:colOff>
      <xdr:row>85</xdr:row>
      <xdr:rowOff>95008</xdr:rowOff>
    </xdr:to>
    <xdr:sp macro="" textlink="">
      <xdr:nvSpPr>
        <xdr:cNvPr id="102" name="テキスト ボックス 101"/>
        <xdr:cNvSpPr txBox="1"/>
      </xdr:nvSpPr>
      <xdr:spPr>
        <a:xfrm>
          <a:off x="5196728" y="11300013"/>
          <a:ext cx="404752" cy="501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21</xdr:col>
      <xdr:colOff>156883</xdr:colOff>
      <xdr:row>82</xdr:row>
      <xdr:rowOff>1</xdr:rowOff>
    </xdr:from>
    <xdr:to>
      <xdr:col>24</xdr:col>
      <xdr:colOff>88185</xdr:colOff>
      <xdr:row>85</xdr:row>
      <xdr:rowOff>75397</xdr:rowOff>
    </xdr:to>
    <xdr:sp macro="" textlink="">
      <xdr:nvSpPr>
        <xdr:cNvPr id="103" name="テキスト ボックス 102"/>
        <xdr:cNvSpPr txBox="1"/>
      </xdr:nvSpPr>
      <xdr:spPr>
        <a:xfrm>
          <a:off x="2709583" y="11277601"/>
          <a:ext cx="417077" cy="504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</a:p>
      </xdr:txBody>
    </xdr:sp>
    <xdr:clientData/>
  </xdr:twoCellAnchor>
  <xdr:twoCellAnchor>
    <xdr:from>
      <xdr:col>49</xdr:col>
      <xdr:colOff>84030</xdr:colOff>
      <xdr:row>80</xdr:row>
      <xdr:rowOff>38099</xdr:rowOff>
    </xdr:from>
    <xdr:to>
      <xdr:col>53</xdr:col>
      <xdr:colOff>22986</xdr:colOff>
      <xdr:row>82</xdr:row>
      <xdr:rowOff>139518</xdr:rowOff>
    </xdr:to>
    <xdr:sp macro="" textlink="">
      <xdr:nvSpPr>
        <xdr:cNvPr id="104" name="テキスト ボックス 103"/>
        <xdr:cNvSpPr txBox="1"/>
      </xdr:nvSpPr>
      <xdr:spPr>
        <a:xfrm>
          <a:off x="7275405" y="11906249"/>
          <a:ext cx="510456" cy="387169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Ⓒ</a:t>
          </a:r>
        </a:p>
      </xdr:txBody>
    </xdr:sp>
    <xdr:clientData/>
  </xdr:twoCellAnchor>
  <xdr:twoCellAnchor>
    <xdr:from>
      <xdr:col>49</xdr:col>
      <xdr:colOff>53509</xdr:colOff>
      <xdr:row>58</xdr:row>
      <xdr:rowOff>103258</xdr:rowOff>
    </xdr:from>
    <xdr:to>
      <xdr:col>53</xdr:col>
      <xdr:colOff>53508</xdr:colOff>
      <xdr:row>61</xdr:row>
      <xdr:rowOff>114463</xdr:rowOff>
    </xdr:to>
    <xdr:sp macro="" textlink="">
      <xdr:nvSpPr>
        <xdr:cNvPr id="105" name="テキスト ボックス 104"/>
        <xdr:cNvSpPr txBox="1"/>
      </xdr:nvSpPr>
      <xdr:spPr>
        <a:xfrm>
          <a:off x="7244884" y="8828158"/>
          <a:ext cx="571499" cy="439830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49</xdr:col>
      <xdr:colOff>53508</xdr:colOff>
      <xdr:row>67</xdr:row>
      <xdr:rowOff>28575</xdr:rowOff>
    </xdr:from>
    <xdr:to>
      <xdr:col>53</xdr:col>
      <xdr:colOff>53508</xdr:colOff>
      <xdr:row>70</xdr:row>
      <xdr:rowOff>52667</xdr:rowOff>
    </xdr:to>
    <xdr:sp macro="" textlink="">
      <xdr:nvSpPr>
        <xdr:cNvPr id="106" name="テキスト ボックス 105"/>
        <xdr:cNvSpPr txBox="1"/>
      </xdr:nvSpPr>
      <xdr:spPr>
        <a:xfrm>
          <a:off x="7244883" y="10039350"/>
          <a:ext cx="571500" cy="452717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70</xdr:row>
          <xdr:rowOff>19050</xdr:rowOff>
        </xdr:from>
        <xdr:to>
          <xdr:col>11</xdr:col>
          <xdr:colOff>9525</xdr:colOff>
          <xdr:row>71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73</xdr:row>
          <xdr:rowOff>142875</xdr:rowOff>
        </xdr:from>
        <xdr:to>
          <xdr:col>11</xdr:col>
          <xdr:colOff>9525</xdr:colOff>
          <xdr:row>75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23</xdr:row>
          <xdr:rowOff>114300</xdr:rowOff>
        </xdr:from>
        <xdr:to>
          <xdr:col>25</xdr:col>
          <xdr:colOff>114300</xdr:colOff>
          <xdr:row>25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25</xdr:row>
          <xdr:rowOff>76200</xdr:rowOff>
        </xdr:from>
        <xdr:to>
          <xdr:col>25</xdr:col>
          <xdr:colOff>114300</xdr:colOff>
          <xdr:row>27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150329</xdr:colOff>
      <xdr:row>0</xdr:row>
      <xdr:rowOff>47625</xdr:rowOff>
    </xdr:from>
    <xdr:to>
      <xdr:col>40</xdr:col>
      <xdr:colOff>85724</xdr:colOff>
      <xdr:row>4</xdr:row>
      <xdr:rowOff>38099</xdr:rowOff>
    </xdr:to>
    <xdr:sp macro="" textlink="">
      <xdr:nvSpPr>
        <xdr:cNvPr id="2" name="正方形/長方形 1"/>
        <xdr:cNvSpPr/>
      </xdr:nvSpPr>
      <xdr:spPr>
        <a:xfrm>
          <a:off x="150329" y="47625"/>
          <a:ext cx="5802795" cy="5619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石川県新型コロナウイルス感染拡大防止協力金（第７次）計算シート</a:t>
          </a:r>
          <a:endParaRPr kumimoji="1" lang="en-US" altLang="ja-JP" sz="12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開業１年未満の店舗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（開業日から令和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9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</a:t>
          </a:r>
          <a:r>
            <a:rPr kumimoji="1" lang="en-US" altLang="ja-JP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12</a:t>
          </a:r>
          <a:r>
            <a:rPr kumimoji="1" lang="ja-JP" altLang="en-US" sz="12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日までの売上高による算出）</a:t>
          </a:r>
        </a:p>
      </xdr:txBody>
    </xdr:sp>
    <xdr:clientData/>
  </xdr:twoCellAnchor>
  <xdr:twoCellAnchor>
    <xdr:from>
      <xdr:col>15</xdr:col>
      <xdr:colOff>57974</xdr:colOff>
      <xdr:row>30</xdr:row>
      <xdr:rowOff>0</xdr:rowOff>
    </xdr:from>
    <xdr:to>
      <xdr:col>17</xdr:col>
      <xdr:colOff>157365</xdr:colOff>
      <xdr:row>33</xdr:row>
      <xdr:rowOff>16565</xdr:rowOff>
    </xdr:to>
    <xdr:sp macro="" textlink="">
      <xdr:nvSpPr>
        <xdr:cNvPr id="12" name="テキスト ボックス 11"/>
        <xdr:cNvSpPr txBox="1"/>
      </xdr:nvSpPr>
      <xdr:spPr>
        <a:xfrm>
          <a:off x="2239199" y="6172200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8282</xdr:colOff>
      <xdr:row>30</xdr:row>
      <xdr:rowOff>91108</xdr:rowOff>
    </xdr:from>
    <xdr:to>
      <xdr:col>32</xdr:col>
      <xdr:colOff>107673</xdr:colOff>
      <xdr:row>34</xdr:row>
      <xdr:rowOff>8282</xdr:rowOff>
    </xdr:to>
    <xdr:sp macro="" textlink="">
      <xdr:nvSpPr>
        <xdr:cNvPr id="13" name="テキスト ボックス 12"/>
        <xdr:cNvSpPr txBox="1"/>
      </xdr:nvSpPr>
      <xdr:spPr>
        <a:xfrm>
          <a:off x="4340086" y="4514021"/>
          <a:ext cx="414130" cy="5549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15</xdr:col>
      <xdr:colOff>57974</xdr:colOff>
      <xdr:row>37</xdr:row>
      <xdr:rowOff>132522</xdr:rowOff>
    </xdr:from>
    <xdr:to>
      <xdr:col>17</xdr:col>
      <xdr:colOff>157365</xdr:colOff>
      <xdr:row>41</xdr:row>
      <xdr:rowOff>8282</xdr:rowOff>
    </xdr:to>
    <xdr:sp macro="" textlink="">
      <xdr:nvSpPr>
        <xdr:cNvPr id="14" name="テキスト ボックス 13"/>
        <xdr:cNvSpPr txBox="1"/>
      </xdr:nvSpPr>
      <xdr:spPr>
        <a:xfrm>
          <a:off x="2239199" y="7304847"/>
          <a:ext cx="413716" cy="44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41413</xdr:colOff>
      <xdr:row>37</xdr:row>
      <xdr:rowOff>140804</xdr:rowOff>
    </xdr:from>
    <xdr:to>
      <xdr:col>32</xdr:col>
      <xdr:colOff>140804</xdr:colOff>
      <xdr:row>41</xdr:row>
      <xdr:rowOff>16564</xdr:rowOff>
    </xdr:to>
    <xdr:sp macro="" textlink="">
      <xdr:nvSpPr>
        <xdr:cNvPr id="15" name="テキスト ボックス 14"/>
        <xdr:cNvSpPr txBox="1"/>
      </xdr:nvSpPr>
      <xdr:spPr>
        <a:xfrm>
          <a:off x="4422913" y="7313129"/>
          <a:ext cx="413716" cy="447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2</xdr:col>
      <xdr:colOff>74545</xdr:colOff>
      <xdr:row>43</xdr:row>
      <xdr:rowOff>41414</xdr:rowOff>
    </xdr:from>
    <xdr:to>
      <xdr:col>45</xdr:col>
      <xdr:colOff>115958</xdr:colOff>
      <xdr:row>51</xdr:row>
      <xdr:rowOff>115958</xdr:rowOff>
    </xdr:to>
    <xdr:sp macro="" textlink="">
      <xdr:nvSpPr>
        <xdr:cNvPr id="16" name="正方形/長方形 15"/>
        <xdr:cNvSpPr/>
      </xdr:nvSpPr>
      <xdr:spPr>
        <a:xfrm>
          <a:off x="397567" y="6949110"/>
          <a:ext cx="6228521" cy="1200978"/>
        </a:xfrm>
        <a:prstGeom prst="rect">
          <a:avLst/>
        </a:prstGeom>
        <a:noFill/>
        <a:ln w="15875" cmpd="sng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38101</xdr:colOff>
      <xdr:row>44</xdr:row>
      <xdr:rowOff>1657</xdr:rowOff>
    </xdr:from>
    <xdr:to>
      <xdr:col>49</xdr:col>
      <xdr:colOff>0</xdr:colOff>
      <xdr:row>51</xdr:row>
      <xdr:rowOff>127966</xdr:rowOff>
    </xdr:to>
    <xdr:sp macro="" textlink="">
      <xdr:nvSpPr>
        <xdr:cNvPr id="17" name="テキスト ボックス 16"/>
        <xdr:cNvSpPr txBox="1"/>
      </xdr:nvSpPr>
      <xdr:spPr>
        <a:xfrm>
          <a:off x="2362201" y="6592957"/>
          <a:ext cx="5105400" cy="11264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〇左記には千円未満</a:t>
          </a:r>
          <a:r>
            <a:rPr kumimoji="1" lang="ja-JP" altLang="en-US" sz="12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切上げ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した数字を記載してください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〇支給単価に上限があります。計算の下記の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上限に達した場合は</a:t>
          </a:r>
          <a:endParaRPr kumimoji="1" lang="en-US" altLang="ja-JP" sz="1100" b="1" u="sng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上限額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、</a:t>
          </a:r>
          <a:r>
            <a:rPr kumimoji="1" lang="ja-JP" altLang="en-US" sz="1100" b="1" u="sng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下限を下回った場合は下限額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金沢市　　　　　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r>
            <a:rPr kumimoji="1" lang="ja-JP" altLang="en-US" sz="1100" b="1" baseline="0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 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下限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  <a:endParaRPr kumimoji="1" lang="en-US" altLang="ja-JP" sz="1100" b="1">
            <a:solidFill>
              <a:srgbClr val="C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白山市、野々市市　　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　下限</a:t>
          </a:r>
          <a:r>
            <a:rPr kumimoji="1" lang="en-US" altLang="ja-JP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2.5</a:t>
          </a:r>
          <a:r>
            <a:rPr kumimoji="1" lang="ja-JP" altLang="en-US" sz="1100" b="1">
              <a:solidFill>
                <a:srgbClr val="C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万円</a:t>
          </a:r>
        </a:p>
      </xdr:txBody>
    </xdr:sp>
    <xdr:clientData/>
  </xdr:twoCellAnchor>
  <xdr:twoCellAnchor>
    <xdr:from>
      <xdr:col>6</xdr:col>
      <xdr:colOff>16149</xdr:colOff>
      <xdr:row>32</xdr:row>
      <xdr:rowOff>161926</xdr:rowOff>
    </xdr:from>
    <xdr:to>
      <xdr:col>44</xdr:col>
      <xdr:colOff>52178</xdr:colOff>
      <xdr:row>37</xdr:row>
      <xdr:rowOff>1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911499" y="5057776"/>
          <a:ext cx="5579579" cy="571500"/>
          <a:chOff x="4684059" y="4926733"/>
          <a:chExt cx="4224617" cy="1218015"/>
        </a:xfrm>
      </xdr:grpSpPr>
      <xdr:cxnSp macro="">
        <xdr:nvCxnSpPr>
          <xdr:cNvPr id="19" name="カギ線コネクタ 18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20" idx="2"/>
            <a:endCxn id="21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88280</xdr:colOff>
      <xdr:row>50</xdr:row>
      <xdr:rowOff>32524</xdr:rowOff>
    </xdr:from>
    <xdr:to>
      <xdr:col>9</xdr:col>
      <xdr:colOff>88280</xdr:colOff>
      <xdr:row>53</xdr:row>
      <xdr:rowOff>32525</xdr:rowOff>
    </xdr:to>
    <xdr:cxnSp macro="">
      <xdr:nvCxnSpPr>
        <xdr:cNvPr id="22" name="直線矢印コネクタ 21"/>
        <xdr:cNvCxnSpPr/>
      </xdr:nvCxnSpPr>
      <xdr:spPr>
        <a:xfrm>
          <a:off x="1412255" y="8919349"/>
          <a:ext cx="0" cy="428626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57150</xdr:colOff>
      <xdr:row>54</xdr:row>
      <xdr:rowOff>133350</xdr:rowOff>
    </xdr:from>
    <xdr:to>
      <xdr:col>17</xdr:col>
      <xdr:colOff>156541</xdr:colOff>
      <xdr:row>58</xdr:row>
      <xdr:rowOff>7040</xdr:rowOff>
    </xdr:to>
    <xdr:sp macro="" textlink="">
      <xdr:nvSpPr>
        <xdr:cNvPr id="23" name="テキスト ボックス 22"/>
        <xdr:cNvSpPr txBox="1"/>
      </xdr:nvSpPr>
      <xdr:spPr>
        <a:xfrm>
          <a:off x="2238375" y="9591675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endParaRPr kumimoji="1" lang="ja-JP" altLang="en-US" sz="2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30</xdr:col>
      <xdr:colOff>47625</xdr:colOff>
      <xdr:row>55</xdr:row>
      <xdr:rowOff>19050</xdr:rowOff>
    </xdr:from>
    <xdr:to>
      <xdr:col>32</xdr:col>
      <xdr:colOff>147016</xdr:colOff>
      <xdr:row>58</xdr:row>
      <xdr:rowOff>35615</xdr:rowOff>
    </xdr:to>
    <xdr:sp macro="" textlink="">
      <xdr:nvSpPr>
        <xdr:cNvPr id="24" name="テキスト ボックス 23"/>
        <xdr:cNvSpPr txBox="1"/>
      </xdr:nvSpPr>
      <xdr:spPr>
        <a:xfrm>
          <a:off x="4429125" y="9620250"/>
          <a:ext cx="413716" cy="445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0</xdr:col>
      <xdr:colOff>57977</xdr:colOff>
      <xdr:row>19</xdr:row>
      <xdr:rowOff>74543</xdr:rowOff>
    </xdr:from>
    <xdr:to>
      <xdr:col>48</xdr:col>
      <xdr:colOff>66674</xdr:colOff>
      <xdr:row>78</xdr:row>
      <xdr:rowOff>133349</xdr:rowOff>
    </xdr:to>
    <xdr:sp macro="" textlink="">
      <xdr:nvSpPr>
        <xdr:cNvPr id="27" name="正方形/長方形 26"/>
        <xdr:cNvSpPr/>
      </xdr:nvSpPr>
      <xdr:spPr>
        <a:xfrm>
          <a:off x="57977" y="3065393"/>
          <a:ext cx="7019097" cy="8659881"/>
        </a:xfrm>
        <a:prstGeom prst="rect">
          <a:avLst/>
        </a:prstGeom>
        <a:noFill/>
        <a:ln w="19050" cmpd="sng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55907</xdr:colOff>
      <xdr:row>19</xdr:row>
      <xdr:rowOff>77175</xdr:rowOff>
    </xdr:from>
    <xdr:to>
      <xdr:col>48</xdr:col>
      <xdr:colOff>66675</xdr:colOff>
      <xdr:row>22</xdr:row>
      <xdr:rowOff>17273</xdr:rowOff>
    </xdr:to>
    <xdr:sp macro="" textlink="">
      <xdr:nvSpPr>
        <xdr:cNvPr id="28" name="正方形/長方形 27"/>
        <xdr:cNvSpPr/>
      </xdr:nvSpPr>
      <xdr:spPr>
        <a:xfrm>
          <a:off x="55907" y="3068025"/>
          <a:ext cx="7021168" cy="311573"/>
        </a:xfrm>
        <a:prstGeom prst="rect">
          <a:avLst/>
        </a:prstGeom>
        <a:solidFill>
          <a:schemeClr val="accent4">
            <a:lumMod val="7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Ⅰ.</a:t>
          </a:r>
          <a:r>
            <a:rPr kumimoji="1" lang="ja-JP" altLang="en-US" sz="15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協力金の基本額の計算</a:t>
          </a:r>
        </a:p>
      </xdr:txBody>
    </xdr:sp>
    <xdr:clientData/>
  </xdr:twoCellAnchor>
  <xdr:twoCellAnchor>
    <xdr:from>
      <xdr:col>43</xdr:col>
      <xdr:colOff>140206</xdr:colOff>
      <xdr:row>52</xdr:row>
      <xdr:rowOff>36997</xdr:rowOff>
    </xdr:from>
    <xdr:to>
      <xdr:col>46</xdr:col>
      <xdr:colOff>140205</xdr:colOff>
      <xdr:row>55</xdr:row>
      <xdr:rowOff>48203</xdr:rowOff>
    </xdr:to>
    <xdr:sp macro="" textlink="">
      <xdr:nvSpPr>
        <xdr:cNvPr id="39" name="テキスト ボックス 38"/>
        <xdr:cNvSpPr txBox="1"/>
      </xdr:nvSpPr>
      <xdr:spPr>
        <a:xfrm>
          <a:off x="6436231" y="7914172"/>
          <a:ext cx="428624" cy="439831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Ⓐ</a:t>
          </a:r>
        </a:p>
      </xdr:txBody>
    </xdr:sp>
    <xdr:clientData/>
  </xdr:twoCellAnchor>
  <xdr:twoCellAnchor>
    <xdr:from>
      <xdr:col>41</xdr:col>
      <xdr:colOff>138952</xdr:colOff>
      <xdr:row>1</xdr:row>
      <xdr:rowOff>19050</xdr:rowOff>
    </xdr:from>
    <xdr:to>
      <xdr:col>47</xdr:col>
      <xdr:colOff>19050</xdr:colOff>
      <xdr:row>2</xdr:row>
      <xdr:rowOff>135591</xdr:rowOff>
    </xdr:to>
    <xdr:sp macro="" textlink="">
      <xdr:nvSpPr>
        <xdr:cNvPr id="42" name="正方形/長方形 41"/>
        <xdr:cNvSpPr/>
      </xdr:nvSpPr>
      <xdr:spPr>
        <a:xfrm>
          <a:off x="6149227" y="161925"/>
          <a:ext cx="737348" cy="25941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別紙３</a:t>
          </a:r>
        </a:p>
      </xdr:txBody>
    </xdr:sp>
    <xdr:clientData/>
  </xdr:twoCellAnchor>
  <xdr:twoCellAnchor>
    <xdr:from>
      <xdr:col>6</xdr:col>
      <xdr:colOff>27331</xdr:colOff>
      <xdr:row>41</xdr:row>
      <xdr:rowOff>0</xdr:rowOff>
    </xdr:from>
    <xdr:to>
      <xdr:col>44</xdr:col>
      <xdr:colOff>63360</xdr:colOff>
      <xdr:row>45</xdr:row>
      <xdr:rowOff>132523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 flipH="1">
          <a:off x="922681" y="6305550"/>
          <a:ext cx="5579579" cy="704023"/>
          <a:chOff x="4684059" y="4926733"/>
          <a:chExt cx="4224617" cy="1218015"/>
        </a:xfrm>
      </xdr:grpSpPr>
      <xdr:cxnSp macro="">
        <xdr:nvCxnSpPr>
          <xdr:cNvPr id="51" name="カギ線コネクタ 5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CxnSpPr>
            <a:stCxn id="52" idx="2"/>
            <a:endCxn id="53" idx="0"/>
          </xdr:cNvCxnSpPr>
        </xdr:nvCxnSpPr>
        <xdr:spPr>
          <a:xfrm rot="16200000" flipH="1">
            <a:off x="6398558" y="3669927"/>
            <a:ext cx="795620" cy="3428999"/>
          </a:xfrm>
          <a:prstGeom prst="bentConnector3">
            <a:avLst>
              <a:gd name="adj1" fmla="val 50000"/>
            </a:avLst>
          </a:prstGeom>
          <a:ln w="15875">
            <a:prstDash val="solid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4684059" y="4926733"/>
            <a:ext cx="795618" cy="59884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8113058" y="5782236"/>
            <a:ext cx="795618" cy="362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161098</xdr:colOff>
      <xdr:row>60</xdr:row>
      <xdr:rowOff>133350</xdr:rowOff>
    </xdr:from>
    <xdr:to>
      <xdr:col>11</xdr:col>
      <xdr:colOff>28578</xdr:colOff>
      <xdr:row>62</xdr:row>
      <xdr:rowOff>141632</xdr:rowOff>
    </xdr:to>
    <xdr:sp macro="" textlink="">
      <xdr:nvSpPr>
        <xdr:cNvPr id="81" name="正方形/長方形 80"/>
        <xdr:cNvSpPr/>
      </xdr:nvSpPr>
      <xdr:spPr>
        <a:xfrm>
          <a:off x="161098" y="9153525"/>
          <a:ext cx="1477205" cy="294032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＜該当者のみ＞</a:t>
          </a:r>
        </a:p>
      </xdr:txBody>
    </xdr:sp>
    <xdr:clientData/>
  </xdr:twoCellAnchor>
  <xdr:twoCellAnchor>
    <xdr:from>
      <xdr:col>32</xdr:col>
      <xdr:colOff>100853</xdr:colOff>
      <xdr:row>74</xdr:row>
      <xdr:rowOff>22413</xdr:rowOff>
    </xdr:from>
    <xdr:to>
      <xdr:col>35</xdr:col>
      <xdr:colOff>76980</xdr:colOff>
      <xdr:row>77</xdr:row>
      <xdr:rowOff>95008</xdr:rowOff>
    </xdr:to>
    <xdr:sp macro="" textlink="">
      <xdr:nvSpPr>
        <xdr:cNvPr id="82" name="テキスト ボックス 81"/>
        <xdr:cNvSpPr txBox="1"/>
      </xdr:nvSpPr>
      <xdr:spPr>
        <a:xfrm>
          <a:off x="5720603" y="12176313"/>
          <a:ext cx="404752" cy="501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＝</a:t>
          </a:r>
        </a:p>
      </xdr:txBody>
    </xdr:sp>
    <xdr:clientData/>
  </xdr:twoCellAnchor>
  <xdr:twoCellAnchor>
    <xdr:from>
      <xdr:col>15</xdr:col>
      <xdr:colOff>99733</xdr:colOff>
      <xdr:row>74</xdr:row>
      <xdr:rowOff>1</xdr:rowOff>
    </xdr:from>
    <xdr:to>
      <xdr:col>18</xdr:col>
      <xdr:colOff>40560</xdr:colOff>
      <xdr:row>77</xdr:row>
      <xdr:rowOff>75397</xdr:rowOff>
    </xdr:to>
    <xdr:sp macro="" textlink="">
      <xdr:nvSpPr>
        <xdr:cNvPr id="83" name="テキスト ボックス 82"/>
        <xdr:cNvSpPr txBox="1"/>
      </xdr:nvSpPr>
      <xdr:spPr>
        <a:xfrm>
          <a:off x="2280958" y="11020426"/>
          <a:ext cx="426602" cy="5040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>
              <a:latin typeface="ＭＳ ゴシック" panose="020B0609070205080204" pitchFamily="49" charset="-128"/>
              <a:ea typeface="ＭＳ ゴシック" panose="020B0609070205080204" pitchFamily="49" charset="-128"/>
            </a:rPr>
            <a:t>－</a:t>
          </a:r>
        </a:p>
      </xdr:txBody>
    </xdr:sp>
    <xdr:clientData/>
  </xdr:twoCellAnchor>
  <xdr:twoCellAnchor>
    <xdr:from>
      <xdr:col>43</xdr:col>
      <xdr:colOff>99290</xdr:colOff>
      <xdr:row>72</xdr:row>
      <xdr:rowOff>38099</xdr:rowOff>
    </xdr:from>
    <xdr:to>
      <xdr:col>47</xdr:col>
      <xdr:colOff>38246</xdr:colOff>
      <xdr:row>74</xdr:row>
      <xdr:rowOff>139518</xdr:rowOff>
    </xdr:to>
    <xdr:sp macro="" textlink="">
      <xdr:nvSpPr>
        <xdr:cNvPr id="84" name="テキスト ボックス 83"/>
        <xdr:cNvSpPr txBox="1"/>
      </xdr:nvSpPr>
      <xdr:spPr>
        <a:xfrm>
          <a:off x="6395315" y="10772774"/>
          <a:ext cx="510456" cy="387169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Ⓒ</a:t>
          </a:r>
        </a:p>
      </xdr:txBody>
    </xdr:sp>
    <xdr:clientData/>
  </xdr:twoCellAnchor>
  <xdr:twoCellAnchor>
    <xdr:from>
      <xdr:col>43</xdr:col>
      <xdr:colOff>132502</xdr:colOff>
      <xdr:row>60</xdr:row>
      <xdr:rowOff>19050</xdr:rowOff>
    </xdr:from>
    <xdr:to>
      <xdr:col>47</xdr:col>
      <xdr:colOff>5035</xdr:colOff>
      <xdr:row>63</xdr:row>
      <xdr:rowOff>43142</xdr:rowOff>
    </xdr:to>
    <xdr:sp macro="" textlink="">
      <xdr:nvSpPr>
        <xdr:cNvPr id="85" name="テキスト ボックス 84"/>
        <xdr:cNvSpPr txBox="1"/>
      </xdr:nvSpPr>
      <xdr:spPr>
        <a:xfrm>
          <a:off x="6428527" y="9039225"/>
          <a:ext cx="444033" cy="452717"/>
        </a:xfrm>
        <a:prstGeom prst="rect">
          <a:avLst/>
        </a:prstGeom>
        <a:solidFill>
          <a:schemeClr val="tx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Ⓑ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63</xdr:row>
          <xdr:rowOff>28575</xdr:rowOff>
        </xdr:from>
        <xdr:to>
          <xdr:col>4</xdr:col>
          <xdr:colOff>133350</xdr:colOff>
          <xdr:row>65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66</xdr:row>
          <xdr:rowOff>133350</xdr:rowOff>
        </xdr:from>
        <xdr:to>
          <xdr:col>4</xdr:col>
          <xdr:colOff>133350</xdr:colOff>
          <xdr:row>68</xdr:row>
          <xdr:rowOff>104775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テーブル1" displayName="テーブル1" ref="B2:B4" totalsRowShown="0" headerRowDxfId="17" dataDxfId="16">
  <autoFilter ref="B2:B4"/>
  <tableColumns count="1">
    <tableColumn id="1" name="市町区分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日数" displayName="日数" ref="D2:D45" totalsRowShown="0" headerRowDxfId="14" dataDxfId="13">
  <autoFilter ref="D2:D45"/>
  <tableColumns count="1">
    <tableColumn id="1" name="日数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F2:F5" totalsRowShown="0" headerRowDxfId="11" dataDxfId="10">
  <autoFilter ref="F2:F5"/>
  <tableColumns count="1">
    <tableColumn id="1" name="早期支給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H2:H4" totalsRowShown="0" headerRowDxfId="8" dataDxfId="7">
  <autoFilter ref="H2:H4"/>
  <tableColumns count="1">
    <tableColumn id="1" name="西暦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I2:I14" totalsRowShown="0" headerRowDxfId="5" dataDxfId="4">
  <autoFilter ref="I2:I14"/>
  <tableColumns count="1">
    <tableColumn id="1" name="月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J2:J33" totalsRowShown="0" headerRowDxfId="2" dataDxfId="1">
  <autoFilter ref="J2:J33"/>
  <tableColumns count="1">
    <tableColumn id="1" name="日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D1:AY182"/>
  <sheetViews>
    <sheetView tabSelected="1" showWhiteSpace="0" view="pageLayout" zoomScale="85" zoomScaleNormal="100" zoomScalePageLayoutView="85" workbookViewId="0">
      <selection activeCell="V4" sqref="V4:AW5"/>
    </sheetView>
  </sheetViews>
  <sheetFormatPr defaultColWidth="1.5" defaultRowHeight="18.75" x14ac:dyDescent="0.4"/>
  <cols>
    <col min="3" max="3" width="2.375" customWidth="1"/>
    <col min="4" max="18" width="1.875" customWidth="1"/>
    <col min="19" max="20" width="2.25" customWidth="1"/>
    <col min="21" max="33" width="1.875" customWidth="1"/>
    <col min="34" max="35" width="2.25" customWidth="1"/>
    <col min="36" max="51" width="1.875" customWidth="1"/>
  </cols>
  <sheetData>
    <row r="1" spans="5:51" ht="11.25" customHeight="1" x14ac:dyDescent="0.4"/>
    <row r="2" spans="5:51" ht="11.25" customHeight="1" x14ac:dyDescent="0.4"/>
    <row r="3" spans="5:51" ht="11.25" customHeight="1" x14ac:dyDescent="0.4"/>
    <row r="4" spans="5:51" ht="11.25" customHeight="1" x14ac:dyDescent="0.4">
      <c r="E4" s="91" t="s">
        <v>0</v>
      </c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  <c r="S4" s="93"/>
      <c r="T4" s="93"/>
      <c r="U4" s="94"/>
      <c r="V4" s="121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3"/>
      <c r="AV4" s="123"/>
      <c r="AW4" s="124"/>
    </row>
    <row r="5" spans="5:51" ht="11.25" customHeight="1" x14ac:dyDescent="0.4">
      <c r="E5" s="95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  <c r="S5" s="97"/>
      <c r="T5" s="97"/>
      <c r="U5" s="98"/>
      <c r="V5" s="125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7"/>
      <c r="AV5" s="127"/>
      <c r="AW5" s="128"/>
    </row>
    <row r="6" spans="5:51" ht="11.25" customHeight="1" x14ac:dyDescent="0.4"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1"/>
      <c r="AV6" s="11"/>
      <c r="AW6" s="11"/>
    </row>
    <row r="7" spans="5:51" ht="18" customHeight="1" x14ac:dyDescent="0.4">
      <c r="E7" s="87" t="s">
        <v>1</v>
      </c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9"/>
      <c r="AV7" s="89"/>
      <c r="AW7" s="90"/>
      <c r="AX7" s="2"/>
      <c r="AY7" s="2"/>
    </row>
    <row r="8" spans="5:51" ht="20.25" customHeight="1" x14ac:dyDescent="0.4">
      <c r="E8" s="129" t="s">
        <v>2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1"/>
      <c r="V8" s="132"/>
      <c r="W8" s="133"/>
      <c r="X8" s="133"/>
      <c r="Y8" s="133"/>
      <c r="Z8" s="133"/>
      <c r="AA8" s="134"/>
      <c r="AB8" s="129" t="s">
        <v>3</v>
      </c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1"/>
      <c r="AS8" s="132"/>
      <c r="AT8" s="133"/>
      <c r="AU8" s="133"/>
      <c r="AV8" s="133"/>
      <c r="AW8" s="134"/>
      <c r="AX8" s="2"/>
      <c r="AY8" s="2"/>
    </row>
    <row r="9" spans="5:51" ht="18.75" customHeight="1" x14ac:dyDescent="0.4"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2"/>
      <c r="AV9" s="2"/>
      <c r="AW9" s="2"/>
      <c r="AX9" s="2"/>
      <c r="AY9" s="2"/>
    </row>
    <row r="10" spans="5:51" ht="11.25" customHeight="1" x14ac:dyDescent="0.4"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2"/>
      <c r="AV10" s="2"/>
      <c r="AW10" s="2"/>
      <c r="AX10" s="2"/>
      <c r="AY10" s="2"/>
    </row>
    <row r="11" spans="5:51" ht="8.25" customHeight="1" x14ac:dyDescent="0.4"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2"/>
      <c r="AV11" s="2"/>
      <c r="AW11" s="2"/>
      <c r="AX11" s="2"/>
      <c r="AY11" s="2"/>
    </row>
    <row r="12" spans="5:51" ht="15" customHeight="1" x14ac:dyDescent="0.4"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2"/>
      <c r="AV12" s="2"/>
      <c r="AW12" s="2"/>
      <c r="AX12" s="2"/>
      <c r="AY12" s="2"/>
    </row>
    <row r="13" spans="5:51" ht="11.25" customHeight="1" x14ac:dyDescent="0.4"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2"/>
      <c r="AV13" s="2"/>
      <c r="AW13" s="2"/>
      <c r="AX13" s="2"/>
      <c r="AY13" s="2"/>
    </row>
    <row r="14" spans="5:51" ht="11.25" customHeight="1" x14ac:dyDescent="0.4"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2"/>
      <c r="AV14" s="2"/>
      <c r="AW14" s="2"/>
      <c r="AX14" s="2"/>
      <c r="AY14" s="2"/>
    </row>
    <row r="15" spans="5:51" ht="11.25" customHeight="1" x14ac:dyDescent="0.4"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2"/>
      <c r="AV15" s="2"/>
      <c r="AW15" s="2"/>
      <c r="AX15" s="2"/>
      <c r="AY15" s="2"/>
    </row>
    <row r="16" spans="5:51" ht="11.25" customHeight="1" x14ac:dyDescent="0.4"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8"/>
      <c r="AV16" s="8"/>
      <c r="AW16" s="8"/>
      <c r="AX16" s="8"/>
      <c r="AY16" s="8"/>
    </row>
    <row r="17" spans="4:51" ht="11.25" customHeight="1" x14ac:dyDescent="0.4"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8"/>
      <c r="AV17" s="8"/>
      <c r="AW17" s="8"/>
      <c r="AX17" s="8"/>
      <c r="AY17" s="8"/>
    </row>
    <row r="18" spans="4:51" ht="11.25" customHeight="1" x14ac:dyDescent="0.4">
      <c r="E18" s="2"/>
      <c r="F18" s="2"/>
      <c r="G18" s="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</row>
    <row r="19" spans="4:51" ht="6.75" customHeight="1" x14ac:dyDescent="0.4">
      <c r="E19" s="2"/>
      <c r="F19" s="2"/>
      <c r="G19" s="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4:51" ht="11.25" customHeight="1" x14ac:dyDescent="0.4">
      <c r="E20" s="2"/>
      <c r="F20" s="2"/>
      <c r="G20" s="2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4:51" ht="11.25" customHeight="1" x14ac:dyDescent="0.4">
      <c r="E21" s="2"/>
      <c r="F21" s="2"/>
      <c r="G21" s="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4:51" ht="11.25" customHeight="1" x14ac:dyDescent="0.4">
      <c r="E22" s="2"/>
      <c r="F22" s="2"/>
      <c r="G22" s="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4:51" ht="11.25" customHeight="1" x14ac:dyDescent="0.4">
      <c r="E23" s="2"/>
      <c r="F23" s="2"/>
      <c r="G23" s="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4:51" ht="11.25" customHeight="1" x14ac:dyDescent="0.4">
      <c r="D24" s="1"/>
      <c r="E24" s="3"/>
      <c r="F24" s="3"/>
      <c r="G24" s="4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8"/>
      <c r="AW24" s="8"/>
      <c r="AX24" s="8"/>
      <c r="AY24" s="8"/>
    </row>
    <row r="25" spans="4:51" ht="11.25" customHeight="1" x14ac:dyDescent="0.4">
      <c r="D25" s="1"/>
      <c r="E25" s="3"/>
      <c r="F25" s="3"/>
      <c r="G25" s="4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8"/>
      <c r="AW25" s="8"/>
      <c r="AX25" s="8"/>
      <c r="AY25" s="8"/>
    </row>
    <row r="26" spans="4:51" ht="11.25" customHeight="1" x14ac:dyDescent="0.4">
      <c r="D26" s="1"/>
      <c r="E26" s="28"/>
      <c r="F26" s="29" t="s">
        <v>71</v>
      </c>
      <c r="G26" s="29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1"/>
      <c r="AX26" s="8"/>
      <c r="AY26" s="8"/>
    </row>
    <row r="27" spans="4:51" ht="12.75" customHeight="1" x14ac:dyDescent="0.4">
      <c r="D27" s="1"/>
      <c r="E27" s="32"/>
      <c r="F27" s="18"/>
      <c r="G27" s="18"/>
      <c r="H27" s="10" t="s">
        <v>85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33"/>
      <c r="AX27" s="8"/>
      <c r="AY27" s="8"/>
    </row>
    <row r="28" spans="4:51" ht="6.95" customHeight="1" x14ac:dyDescent="0.4">
      <c r="D28" s="1"/>
      <c r="E28" s="32"/>
      <c r="F28" s="17"/>
      <c r="G28" s="18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33"/>
      <c r="AX28" s="8"/>
      <c r="AY28" s="8"/>
    </row>
    <row r="29" spans="4:51" x14ac:dyDescent="0.4">
      <c r="D29" s="1"/>
      <c r="E29" s="32"/>
      <c r="F29" s="17"/>
      <c r="G29" s="17"/>
      <c r="H29" s="17"/>
      <c r="I29" s="21"/>
      <c r="J29" s="18"/>
      <c r="K29" s="18" t="s">
        <v>4</v>
      </c>
      <c r="L29" s="21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33"/>
      <c r="AX29" s="8"/>
      <c r="AY29" s="8"/>
    </row>
    <row r="30" spans="4:51" ht="6.95" customHeight="1" x14ac:dyDescent="0.4">
      <c r="D30" s="1"/>
      <c r="E30" s="32"/>
      <c r="F30" s="17"/>
      <c r="G30" s="17"/>
      <c r="H30" s="19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9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33"/>
      <c r="AX30" s="8"/>
      <c r="AY30" s="8"/>
    </row>
    <row r="31" spans="4:51" x14ac:dyDescent="0.4">
      <c r="D31" s="1"/>
      <c r="E31" s="32"/>
      <c r="F31" s="17"/>
      <c r="G31" s="17"/>
      <c r="H31" s="17"/>
      <c r="I31" s="17"/>
      <c r="J31" s="17"/>
      <c r="K31" s="17"/>
      <c r="L31" s="117" t="s">
        <v>5</v>
      </c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8"/>
      <c r="X31" s="119"/>
      <c r="Y31" s="120"/>
      <c r="Z31" s="17"/>
      <c r="AA31" s="17"/>
      <c r="AB31" s="17"/>
      <c r="AC31" s="117" t="s">
        <v>6</v>
      </c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9"/>
      <c r="AP31" s="120"/>
      <c r="AQ31" s="17"/>
      <c r="AR31" s="17"/>
      <c r="AS31" s="17"/>
      <c r="AT31" s="17"/>
      <c r="AU31" s="17"/>
      <c r="AV31" s="17"/>
      <c r="AW31" s="33"/>
      <c r="AX31" s="8"/>
      <c r="AY31" s="8"/>
    </row>
    <row r="32" spans="4:51" ht="6.95" customHeight="1" x14ac:dyDescent="0.4">
      <c r="D32" s="1"/>
      <c r="E32" s="32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33"/>
      <c r="AX32" s="8"/>
      <c r="AY32" s="8"/>
    </row>
    <row r="33" spans="4:51" ht="7.5" customHeight="1" x14ac:dyDescent="0.4">
      <c r="D33" s="1"/>
      <c r="E33" s="32"/>
      <c r="F33" s="99" t="s">
        <v>103</v>
      </c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08" t="s">
        <v>104</v>
      </c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  <c r="AU33" s="109"/>
      <c r="AV33" s="109"/>
      <c r="AW33" s="35"/>
      <c r="AX33" s="8"/>
      <c r="AY33" s="8"/>
    </row>
    <row r="34" spans="4:51" ht="11.25" customHeight="1" x14ac:dyDescent="0.4">
      <c r="D34" s="1"/>
      <c r="E34" s="32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35"/>
      <c r="AX34" s="8"/>
      <c r="AY34" s="8"/>
    </row>
    <row r="35" spans="4:51" ht="11.25" customHeight="1" x14ac:dyDescent="0.4">
      <c r="D35" s="1"/>
      <c r="E35" s="32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7"/>
      <c r="T35" s="17"/>
      <c r="U35" s="17"/>
      <c r="V35" s="17"/>
      <c r="W35" s="17"/>
      <c r="X35" s="176">
        <v>30</v>
      </c>
      <c r="Y35" s="176"/>
      <c r="Z35" s="176"/>
      <c r="AA35" s="176"/>
      <c r="AB35" s="176"/>
      <c r="AC35" s="176"/>
      <c r="AD35" s="176"/>
      <c r="AE35" s="135" t="s">
        <v>15</v>
      </c>
      <c r="AF35" s="136"/>
      <c r="AG35" s="17"/>
      <c r="AH35" s="17"/>
      <c r="AI35" s="17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35"/>
      <c r="AX35" s="8"/>
      <c r="AY35" s="8"/>
    </row>
    <row r="36" spans="4:51" ht="11.25" customHeight="1" x14ac:dyDescent="0.4">
      <c r="D36" s="1"/>
      <c r="E36" s="32"/>
      <c r="F36" s="137" t="s">
        <v>8</v>
      </c>
      <c r="G36" s="138"/>
      <c r="H36" s="102"/>
      <c r="I36" s="103"/>
      <c r="J36" s="103"/>
      <c r="K36" s="103"/>
      <c r="L36" s="103"/>
      <c r="M36" s="103"/>
      <c r="N36" s="103"/>
      <c r="O36" s="103"/>
      <c r="P36" s="104"/>
      <c r="Q36" s="141" t="s">
        <v>7</v>
      </c>
      <c r="R36" s="142"/>
      <c r="S36" s="17"/>
      <c r="T36" s="17"/>
      <c r="U36" s="17"/>
      <c r="V36" s="17"/>
      <c r="W36" s="17"/>
      <c r="X36" s="176"/>
      <c r="Y36" s="176"/>
      <c r="Z36" s="176"/>
      <c r="AA36" s="176"/>
      <c r="AB36" s="176"/>
      <c r="AC36" s="176"/>
      <c r="AD36" s="176"/>
      <c r="AE36" s="136"/>
      <c r="AF36" s="136"/>
      <c r="AG36" s="17"/>
      <c r="AH36" s="17"/>
      <c r="AI36" s="17"/>
      <c r="AJ36" s="137" t="s">
        <v>9</v>
      </c>
      <c r="AK36" s="138"/>
      <c r="AL36" s="111">
        <f>ROUNDUP(H36/X35,0)</f>
        <v>0</v>
      </c>
      <c r="AM36" s="112"/>
      <c r="AN36" s="112"/>
      <c r="AO36" s="112"/>
      <c r="AP36" s="112"/>
      <c r="AQ36" s="112"/>
      <c r="AR36" s="112"/>
      <c r="AS36" s="112"/>
      <c r="AT36" s="113"/>
      <c r="AU36" s="141" t="s">
        <v>7</v>
      </c>
      <c r="AV36" s="142"/>
      <c r="AW36" s="35"/>
      <c r="AX36" s="7"/>
      <c r="AY36" s="8"/>
    </row>
    <row r="37" spans="4:51" ht="11.25" customHeight="1" x14ac:dyDescent="0.4">
      <c r="D37" s="1"/>
      <c r="E37" s="32"/>
      <c r="F37" s="139"/>
      <c r="G37" s="140"/>
      <c r="H37" s="105"/>
      <c r="I37" s="106"/>
      <c r="J37" s="106"/>
      <c r="K37" s="106"/>
      <c r="L37" s="106"/>
      <c r="M37" s="106"/>
      <c r="N37" s="106"/>
      <c r="O37" s="106"/>
      <c r="P37" s="107"/>
      <c r="Q37" s="143"/>
      <c r="R37" s="144"/>
      <c r="S37" s="17"/>
      <c r="T37" s="17"/>
      <c r="U37" s="17"/>
      <c r="V37" s="17"/>
      <c r="W37" s="17"/>
      <c r="X37" s="176"/>
      <c r="Y37" s="176"/>
      <c r="Z37" s="176"/>
      <c r="AA37" s="176"/>
      <c r="AB37" s="176"/>
      <c r="AC37" s="176"/>
      <c r="AD37" s="176"/>
      <c r="AE37" s="136"/>
      <c r="AF37" s="136"/>
      <c r="AG37" s="17"/>
      <c r="AH37" s="17"/>
      <c r="AI37" s="17"/>
      <c r="AJ37" s="139"/>
      <c r="AK37" s="140"/>
      <c r="AL37" s="114"/>
      <c r="AM37" s="115"/>
      <c r="AN37" s="115"/>
      <c r="AO37" s="115"/>
      <c r="AP37" s="115"/>
      <c r="AQ37" s="115"/>
      <c r="AR37" s="115"/>
      <c r="AS37" s="115"/>
      <c r="AT37" s="116"/>
      <c r="AU37" s="143"/>
      <c r="AV37" s="144"/>
      <c r="AW37" s="35"/>
      <c r="AX37" s="7"/>
      <c r="AY37" s="7"/>
    </row>
    <row r="38" spans="4:51" ht="11.25" customHeight="1" x14ac:dyDescent="0.4">
      <c r="D38" s="1"/>
      <c r="E38" s="32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35"/>
      <c r="AX38" s="7"/>
      <c r="AY38" s="7"/>
    </row>
    <row r="39" spans="4:51" ht="11.25" customHeight="1" x14ac:dyDescent="0.4">
      <c r="D39" s="1"/>
      <c r="E39" s="32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33"/>
      <c r="AX39" s="7"/>
      <c r="AY39" s="7"/>
    </row>
    <row r="40" spans="4:51" ht="11.25" customHeight="1" x14ac:dyDescent="0.4">
      <c r="D40" s="1"/>
      <c r="E40" s="32"/>
      <c r="F40" s="108" t="s">
        <v>104</v>
      </c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9"/>
      <c r="AI40" s="17"/>
      <c r="AJ40" s="99" t="s">
        <v>73</v>
      </c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33"/>
      <c r="AX40" s="7"/>
      <c r="AY40" s="7"/>
    </row>
    <row r="41" spans="4:51" ht="11.25" customHeight="1" x14ac:dyDescent="0.4">
      <c r="D41" s="1"/>
      <c r="E41" s="32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7"/>
      <c r="T41" s="17"/>
      <c r="U41" s="185">
        <v>0.4</v>
      </c>
      <c r="V41" s="184"/>
      <c r="W41" s="184"/>
      <c r="X41" s="183" t="s">
        <v>16</v>
      </c>
      <c r="Y41" s="184"/>
      <c r="Z41" s="184"/>
      <c r="AA41" s="184"/>
      <c r="AB41" s="184"/>
      <c r="AC41" s="184"/>
      <c r="AD41" s="184"/>
      <c r="AE41" s="184"/>
      <c r="AF41" s="184"/>
      <c r="AG41" s="17"/>
      <c r="AH41" s="17"/>
      <c r="AI41" s="17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33"/>
      <c r="AX41" s="7"/>
      <c r="AY41" s="7"/>
    </row>
    <row r="42" spans="4:51" ht="11.25" customHeight="1" x14ac:dyDescent="0.4">
      <c r="D42" s="1"/>
      <c r="E42" s="32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7"/>
      <c r="T42" s="17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"/>
      <c r="AH42" s="18"/>
      <c r="AI42" s="17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33"/>
      <c r="AX42" s="7"/>
      <c r="AY42" s="7"/>
    </row>
    <row r="43" spans="4:51" ht="11.25" customHeight="1" x14ac:dyDescent="0.4">
      <c r="D43" s="1"/>
      <c r="E43" s="32"/>
      <c r="F43" s="173" t="s">
        <v>9</v>
      </c>
      <c r="G43" s="174"/>
      <c r="H43" s="111">
        <f t="shared" ref="H43" si="0">AL36</f>
        <v>0</v>
      </c>
      <c r="I43" s="112"/>
      <c r="J43" s="112"/>
      <c r="K43" s="112"/>
      <c r="L43" s="112"/>
      <c r="M43" s="112"/>
      <c r="N43" s="112"/>
      <c r="O43" s="112"/>
      <c r="P43" s="113"/>
      <c r="Q43" s="141" t="s">
        <v>7</v>
      </c>
      <c r="R43" s="142"/>
      <c r="S43" s="17"/>
      <c r="T43" s="17"/>
      <c r="U43" s="185">
        <v>0.3</v>
      </c>
      <c r="V43" s="184"/>
      <c r="W43" s="184"/>
      <c r="X43" s="186" t="s">
        <v>17</v>
      </c>
      <c r="Y43" s="184"/>
      <c r="Z43" s="184"/>
      <c r="AA43" s="184"/>
      <c r="AB43" s="184"/>
      <c r="AC43" s="184"/>
      <c r="AD43" s="184"/>
      <c r="AE43" s="184"/>
      <c r="AF43" s="184"/>
      <c r="AG43" s="18"/>
      <c r="AH43" s="18"/>
      <c r="AI43" s="17"/>
      <c r="AJ43" s="137" t="s">
        <v>10</v>
      </c>
      <c r="AK43" s="138"/>
      <c r="AL43" s="187" t="str">
        <f>IF(V8="○",IF(ROUNDUP(H43*U41,0)&gt;30000,IF(ROUNDUP(H43*U41,0)&gt;100000,"100,000",ROUNDUP(H43*U41,0)),"30,000"),IF(ROUNDUP(H43*U43,0)&gt;25000,IF(ROUNDUP(H43*U43,0)&gt;75000,"75,000",ROUNDUP(H43*U43,0)),"25,000"))</f>
        <v>25,000</v>
      </c>
      <c r="AM43" s="188"/>
      <c r="AN43" s="188"/>
      <c r="AO43" s="188"/>
      <c r="AP43" s="188"/>
      <c r="AQ43" s="188"/>
      <c r="AR43" s="188"/>
      <c r="AS43" s="188"/>
      <c r="AT43" s="189"/>
      <c r="AU43" s="141" t="s">
        <v>7</v>
      </c>
      <c r="AV43" s="142"/>
      <c r="AW43" s="33"/>
      <c r="AX43" s="7"/>
      <c r="AY43" s="7"/>
    </row>
    <row r="44" spans="4:51" ht="11.25" customHeight="1" x14ac:dyDescent="0.4">
      <c r="D44" s="1"/>
      <c r="E44" s="32"/>
      <c r="F44" s="144"/>
      <c r="G44" s="175"/>
      <c r="H44" s="114"/>
      <c r="I44" s="115"/>
      <c r="J44" s="115"/>
      <c r="K44" s="115"/>
      <c r="L44" s="115"/>
      <c r="M44" s="115"/>
      <c r="N44" s="115"/>
      <c r="O44" s="115"/>
      <c r="P44" s="116"/>
      <c r="Q44" s="143"/>
      <c r="R44" s="144"/>
      <c r="S44" s="17"/>
      <c r="T44" s="17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"/>
      <c r="AH44" s="18"/>
      <c r="AI44" s="17"/>
      <c r="AJ44" s="139"/>
      <c r="AK44" s="140"/>
      <c r="AL44" s="190"/>
      <c r="AM44" s="191"/>
      <c r="AN44" s="191"/>
      <c r="AO44" s="191"/>
      <c r="AP44" s="191"/>
      <c r="AQ44" s="191"/>
      <c r="AR44" s="191"/>
      <c r="AS44" s="191"/>
      <c r="AT44" s="192"/>
      <c r="AU44" s="143"/>
      <c r="AV44" s="144"/>
      <c r="AW44" s="33"/>
      <c r="AX44" s="7"/>
      <c r="AY44" s="7"/>
    </row>
    <row r="45" spans="4:51" ht="11.25" customHeight="1" x14ac:dyDescent="0.4">
      <c r="D45" s="1"/>
      <c r="E45" s="32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23"/>
      <c r="V45" s="23"/>
      <c r="W45" s="23"/>
      <c r="X45" s="10"/>
      <c r="Y45" s="10"/>
      <c r="Z45" s="10"/>
      <c r="AA45" s="10"/>
      <c r="AB45" s="10"/>
      <c r="AC45" s="10"/>
      <c r="AD45" s="10"/>
      <c r="AE45" s="10"/>
      <c r="AF45" s="10"/>
      <c r="AG45" s="18"/>
      <c r="AH45" s="18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33"/>
      <c r="AX45" s="8"/>
      <c r="AY45" s="7"/>
    </row>
    <row r="46" spans="4:51" ht="11.25" customHeight="1" thickBot="1" x14ac:dyDescent="0.45">
      <c r="D46" s="1"/>
      <c r="E46" s="32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33"/>
      <c r="AX46" s="8"/>
      <c r="AY46" s="8"/>
    </row>
    <row r="47" spans="4:51" ht="11.25" customHeight="1" thickTop="1" x14ac:dyDescent="0.4">
      <c r="D47" s="1"/>
      <c r="E47" s="32"/>
      <c r="F47" s="145" t="s">
        <v>74</v>
      </c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36"/>
      <c r="AX47" s="8"/>
      <c r="AY47" s="8"/>
    </row>
    <row r="48" spans="4:51" ht="11.25" customHeight="1" x14ac:dyDescent="0.4">
      <c r="D48" s="1"/>
      <c r="E48" s="32"/>
      <c r="F48" s="148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49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36"/>
      <c r="AX48" s="8"/>
      <c r="AY48" s="8"/>
    </row>
    <row r="49" spans="4:51" ht="11.25" customHeight="1" x14ac:dyDescent="0.4">
      <c r="D49" s="1"/>
      <c r="E49" s="37"/>
      <c r="F49" s="164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6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38"/>
      <c r="AX49" s="8"/>
      <c r="AY49" s="8"/>
    </row>
    <row r="50" spans="4:51" ht="11.25" customHeight="1" x14ac:dyDescent="0.4">
      <c r="D50" s="1"/>
      <c r="E50" s="37"/>
      <c r="F50" s="177" t="s">
        <v>11</v>
      </c>
      <c r="G50" s="178"/>
      <c r="H50" s="161">
        <f>ROUNDUP(AL43,-3)</f>
        <v>25000</v>
      </c>
      <c r="I50" s="162"/>
      <c r="J50" s="162"/>
      <c r="K50" s="162"/>
      <c r="L50" s="162"/>
      <c r="M50" s="162"/>
      <c r="N50" s="162"/>
      <c r="O50" s="162"/>
      <c r="P50" s="163"/>
      <c r="Q50" s="181" t="s">
        <v>7</v>
      </c>
      <c r="R50" s="170"/>
      <c r="S50" s="21"/>
      <c r="T50" s="21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38"/>
      <c r="AX50" s="8"/>
      <c r="AY50" s="8"/>
    </row>
    <row r="51" spans="4:51" ht="11.25" customHeight="1" thickBot="1" x14ac:dyDescent="0.45">
      <c r="D51" s="1"/>
      <c r="E51" s="37"/>
      <c r="F51" s="179"/>
      <c r="G51" s="180"/>
      <c r="H51" s="152"/>
      <c r="I51" s="153"/>
      <c r="J51" s="153"/>
      <c r="K51" s="153"/>
      <c r="L51" s="153"/>
      <c r="M51" s="153"/>
      <c r="N51" s="153"/>
      <c r="O51" s="153"/>
      <c r="P51" s="154"/>
      <c r="Q51" s="182"/>
      <c r="R51" s="172"/>
      <c r="S51" s="21"/>
      <c r="T51" s="21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38"/>
      <c r="AX51" s="8"/>
      <c r="AY51" s="8"/>
    </row>
    <row r="52" spans="4:51" ht="11.25" customHeight="1" thickTop="1" x14ac:dyDescent="0.4">
      <c r="D52" s="1"/>
      <c r="E52" s="37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38"/>
      <c r="AX52" s="8"/>
      <c r="AY52" s="8"/>
    </row>
    <row r="53" spans="4:51" ht="11.25" customHeight="1" thickBot="1" x14ac:dyDescent="0.45">
      <c r="D53" s="1"/>
      <c r="E53" s="37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38"/>
      <c r="AX53" s="2"/>
      <c r="AY53" s="8"/>
    </row>
    <row r="54" spans="4:51" ht="11.25" customHeight="1" thickTop="1" x14ac:dyDescent="0.4">
      <c r="E54" s="37"/>
      <c r="F54" s="145" t="s">
        <v>74</v>
      </c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7"/>
      <c r="S54" s="21"/>
      <c r="T54" s="21"/>
      <c r="U54" s="100" t="s">
        <v>14</v>
      </c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21"/>
      <c r="AI54" s="21"/>
      <c r="AJ54" s="99" t="s">
        <v>75</v>
      </c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38"/>
      <c r="AX54" s="2"/>
      <c r="AY54" s="2"/>
    </row>
    <row r="55" spans="4:51" ht="11.25" customHeight="1" x14ac:dyDescent="0.4">
      <c r="E55" s="37"/>
      <c r="F55" s="148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49"/>
      <c r="S55" s="21"/>
      <c r="T55" s="21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21"/>
      <c r="AI55" s="21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38"/>
      <c r="AY55" s="2"/>
    </row>
    <row r="56" spans="4:51" ht="11.25" customHeight="1" x14ac:dyDescent="0.4">
      <c r="E56" s="37"/>
      <c r="F56" s="150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51"/>
      <c r="S56" s="21"/>
      <c r="T56" s="2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21"/>
      <c r="AI56" s="2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38"/>
    </row>
    <row r="57" spans="4:51" ht="11.25" customHeight="1" x14ac:dyDescent="0.4">
      <c r="E57" s="37"/>
      <c r="F57" s="167" t="s">
        <v>11</v>
      </c>
      <c r="G57" s="138"/>
      <c r="H57" s="111">
        <f>H50</f>
        <v>25000</v>
      </c>
      <c r="I57" s="112"/>
      <c r="J57" s="112"/>
      <c r="K57" s="112"/>
      <c r="L57" s="112"/>
      <c r="M57" s="112"/>
      <c r="N57" s="112"/>
      <c r="O57" s="112"/>
      <c r="P57" s="113"/>
      <c r="Q57" s="141" t="s">
        <v>7</v>
      </c>
      <c r="R57" s="170"/>
      <c r="S57" s="21"/>
      <c r="T57" s="21"/>
      <c r="U57" s="137" t="s">
        <v>12</v>
      </c>
      <c r="V57" s="138"/>
      <c r="W57" s="155">
        <v>18</v>
      </c>
      <c r="X57" s="156"/>
      <c r="Y57" s="156"/>
      <c r="Z57" s="156"/>
      <c r="AA57" s="156"/>
      <c r="AB57" s="156"/>
      <c r="AC57" s="156"/>
      <c r="AD57" s="156"/>
      <c r="AE57" s="157"/>
      <c r="AF57" s="141" t="s">
        <v>15</v>
      </c>
      <c r="AG57" s="142"/>
      <c r="AH57" s="21"/>
      <c r="AI57" s="21"/>
      <c r="AJ57" s="137" t="s">
        <v>13</v>
      </c>
      <c r="AK57" s="138"/>
      <c r="AL57" s="161">
        <f>H57*W57</f>
        <v>450000</v>
      </c>
      <c r="AM57" s="162"/>
      <c r="AN57" s="162"/>
      <c r="AO57" s="162"/>
      <c r="AP57" s="162"/>
      <c r="AQ57" s="162"/>
      <c r="AR57" s="162"/>
      <c r="AS57" s="162"/>
      <c r="AT57" s="163"/>
      <c r="AU57" s="141" t="s">
        <v>7</v>
      </c>
      <c r="AV57" s="142"/>
      <c r="AW57" s="38"/>
    </row>
    <row r="58" spans="4:51" ht="11.25" customHeight="1" thickBot="1" x14ac:dyDescent="0.45">
      <c r="E58" s="37"/>
      <c r="F58" s="168"/>
      <c r="G58" s="169"/>
      <c r="H58" s="152"/>
      <c r="I58" s="153"/>
      <c r="J58" s="153"/>
      <c r="K58" s="153"/>
      <c r="L58" s="153"/>
      <c r="M58" s="153"/>
      <c r="N58" s="153"/>
      <c r="O58" s="153"/>
      <c r="P58" s="154"/>
      <c r="Q58" s="171"/>
      <c r="R58" s="172"/>
      <c r="S58" s="21"/>
      <c r="T58" s="21"/>
      <c r="U58" s="139"/>
      <c r="V58" s="140"/>
      <c r="W58" s="158"/>
      <c r="X58" s="159"/>
      <c r="Y58" s="159"/>
      <c r="Z58" s="159"/>
      <c r="AA58" s="159"/>
      <c r="AB58" s="159"/>
      <c r="AC58" s="159"/>
      <c r="AD58" s="159"/>
      <c r="AE58" s="160"/>
      <c r="AF58" s="143"/>
      <c r="AG58" s="144"/>
      <c r="AH58" s="21"/>
      <c r="AI58" s="21"/>
      <c r="AJ58" s="139"/>
      <c r="AK58" s="140"/>
      <c r="AL58" s="114"/>
      <c r="AM58" s="115"/>
      <c r="AN58" s="115"/>
      <c r="AO58" s="115"/>
      <c r="AP58" s="115"/>
      <c r="AQ58" s="115"/>
      <c r="AR58" s="115"/>
      <c r="AS58" s="115"/>
      <c r="AT58" s="116"/>
      <c r="AU58" s="143"/>
      <c r="AV58" s="144"/>
      <c r="AW58" s="38"/>
    </row>
    <row r="59" spans="4:51" ht="11.25" customHeight="1" thickTop="1" x14ac:dyDescent="0.4">
      <c r="E59" s="39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1"/>
    </row>
    <row r="60" spans="4:51" ht="11.25" customHeight="1" thickBot="1" x14ac:dyDescent="0.45"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</row>
    <row r="61" spans="4:51" ht="11.25" customHeight="1" x14ac:dyDescent="0.4">
      <c r="E61" s="193" t="s">
        <v>106</v>
      </c>
      <c r="F61" s="194"/>
      <c r="G61" s="194"/>
      <c r="H61" s="194"/>
      <c r="I61" s="194"/>
      <c r="J61" s="194"/>
      <c r="K61" s="194"/>
      <c r="L61" s="194"/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5"/>
      <c r="AY61" s="11"/>
    </row>
    <row r="62" spans="4:51" ht="11.25" customHeight="1" x14ac:dyDescent="0.4">
      <c r="D62" s="1"/>
      <c r="E62" s="196"/>
      <c r="F62" s="197"/>
      <c r="G62" s="197"/>
      <c r="H62" s="197"/>
      <c r="I62" s="197"/>
      <c r="J62" s="197"/>
      <c r="K62" s="197"/>
      <c r="L62" s="197"/>
      <c r="M62" s="197"/>
      <c r="N62" s="197"/>
      <c r="O62" s="197"/>
      <c r="P62" s="197"/>
      <c r="Q62" s="197"/>
      <c r="R62" s="197"/>
      <c r="S62" s="197"/>
      <c r="T62" s="197"/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/>
      <c r="AG62" s="197"/>
      <c r="AH62" s="197"/>
      <c r="AI62" s="197"/>
      <c r="AJ62" s="197"/>
      <c r="AK62" s="197"/>
      <c r="AL62" s="197"/>
      <c r="AM62" s="197"/>
      <c r="AN62" s="197"/>
      <c r="AO62" s="197"/>
      <c r="AP62" s="197"/>
      <c r="AQ62" s="197"/>
      <c r="AR62" s="197"/>
      <c r="AS62" s="197"/>
      <c r="AT62" s="197"/>
      <c r="AU62" s="197"/>
      <c r="AV62" s="197"/>
      <c r="AW62" s="197"/>
      <c r="AX62" s="198"/>
    </row>
    <row r="63" spans="4:51" ht="11.25" customHeight="1" x14ac:dyDescent="0.4">
      <c r="D63" s="1"/>
      <c r="E63" s="42"/>
      <c r="F63" s="77"/>
      <c r="G63" s="199" t="s">
        <v>110</v>
      </c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43"/>
    </row>
    <row r="64" spans="4:51" ht="11.25" customHeight="1" x14ac:dyDescent="0.4">
      <c r="D64" s="1"/>
      <c r="E64" s="42"/>
      <c r="F64" s="77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43"/>
    </row>
    <row r="65" spans="4:50" x14ac:dyDescent="0.4">
      <c r="D65" s="1"/>
      <c r="E65" s="42"/>
      <c r="F65" s="77"/>
      <c r="G65" s="77"/>
      <c r="H65" s="77" t="s">
        <v>65</v>
      </c>
      <c r="I65" s="77"/>
      <c r="J65" s="77"/>
      <c r="K65" s="77"/>
      <c r="L65" s="77"/>
      <c r="M65" s="77"/>
      <c r="N65" s="77"/>
      <c r="O65" s="77"/>
      <c r="P65" s="77"/>
      <c r="Q65" s="78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06">
        <v>42</v>
      </c>
      <c r="AQ65" s="206"/>
      <c r="AR65" s="206"/>
      <c r="AS65" s="183" t="s">
        <v>66</v>
      </c>
      <c r="AT65" s="183"/>
      <c r="AU65" s="183"/>
      <c r="AV65" s="183"/>
      <c r="AW65" s="21"/>
      <c r="AX65" s="43"/>
    </row>
    <row r="66" spans="4:50" x14ac:dyDescent="0.4">
      <c r="E66" s="42"/>
      <c r="F66" s="77"/>
      <c r="G66" s="77"/>
      <c r="H66" s="77" t="s">
        <v>67</v>
      </c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06">
        <v>35</v>
      </c>
      <c r="AQ66" s="206"/>
      <c r="AR66" s="206"/>
      <c r="AS66" s="183" t="s">
        <v>66</v>
      </c>
      <c r="AT66" s="183"/>
      <c r="AU66" s="183"/>
      <c r="AV66" s="183"/>
      <c r="AW66" s="21"/>
      <c r="AX66" s="43"/>
    </row>
    <row r="67" spans="4:50" ht="11.25" customHeight="1" x14ac:dyDescent="0.4">
      <c r="E67" s="42"/>
      <c r="F67" s="77"/>
      <c r="G67" s="199" t="s">
        <v>111</v>
      </c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4"/>
      <c r="AK67" s="184"/>
      <c r="AL67" s="184"/>
      <c r="AM67" s="184"/>
      <c r="AN67" s="184"/>
      <c r="AO67" s="184"/>
      <c r="AP67" s="184"/>
      <c r="AQ67" s="201">
        <v>0</v>
      </c>
      <c r="AR67" s="202"/>
      <c r="AS67" s="184" t="s">
        <v>7</v>
      </c>
      <c r="AT67" s="204"/>
      <c r="AU67" s="21"/>
      <c r="AV67" s="21"/>
      <c r="AW67" s="21"/>
      <c r="AX67" s="43"/>
    </row>
    <row r="68" spans="4:50" ht="11.25" customHeight="1" thickBot="1" x14ac:dyDescent="0.45">
      <c r="E68" s="44"/>
      <c r="F68" s="8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  <c r="R68" s="200"/>
      <c r="S68" s="200"/>
      <c r="T68" s="200"/>
      <c r="U68" s="200"/>
      <c r="V68" s="200"/>
      <c r="W68" s="200"/>
      <c r="X68" s="200"/>
      <c r="Y68" s="200"/>
      <c r="Z68" s="200"/>
      <c r="AA68" s="200"/>
      <c r="AB68" s="200"/>
      <c r="AC68" s="200"/>
      <c r="AD68" s="200"/>
      <c r="AE68" s="200"/>
      <c r="AF68" s="200"/>
      <c r="AG68" s="200"/>
      <c r="AH68" s="200"/>
      <c r="AI68" s="200"/>
      <c r="AJ68" s="200"/>
      <c r="AK68" s="200"/>
      <c r="AL68" s="200"/>
      <c r="AM68" s="200"/>
      <c r="AN68" s="200"/>
      <c r="AO68" s="200"/>
      <c r="AP68" s="200"/>
      <c r="AQ68" s="203"/>
      <c r="AR68" s="203"/>
      <c r="AS68" s="205"/>
      <c r="AT68" s="205"/>
      <c r="AU68" s="45"/>
      <c r="AV68" s="45"/>
      <c r="AW68" s="45"/>
      <c r="AX68" s="46"/>
    </row>
    <row r="69" spans="4:50" ht="5.85" customHeight="1" x14ac:dyDescent="0.4"/>
    <row r="70" spans="4:50" ht="11.25" customHeight="1" x14ac:dyDescent="0.4">
      <c r="F70" s="11" t="s">
        <v>109</v>
      </c>
    </row>
    <row r="71" spans="4:50" ht="11.25" customHeight="1" x14ac:dyDescent="0.4">
      <c r="F71" s="11" t="s">
        <v>105</v>
      </c>
    </row>
    <row r="72" spans="4:50" ht="11.25" customHeight="1" x14ac:dyDescent="0.4">
      <c r="F72" s="11" t="s">
        <v>18</v>
      </c>
    </row>
    <row r="73" spans="4:50" ht="5.85" customHeight="1" x14ac:dyDescent="0.4"/>
    <row r="74" spans="4:50" ht="11.25" customHeight="1" x14ac:dyDescent="0.4">
      <c r="E74" s="207" t="s">
        <v>72</v>
      </c>
      <c r="F74" s="208"/>
      <c r="G74" s="208"/>
      <c r="H74" s="208"/>
      <c r="I74" s="208"/>
      <c r="J74" s="208"/>
      <c r="K74" s="208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208"/>
      <c r="AK74" s="208"/>
      <c r="AL74" s="208"/>
      <c r="AM74" s="208"/>
      <c r="AN74" s="208"/>
      <c r="AO74" s="208"/>
      <c r="AP74" s="208"/>
      <c r="AQ74" s="208"/>
      <c r="AR74" s="208"/>
      <c r="AS74" s="208"/>
      <c r="AT74" s="208"/>
      <c r="AU74" s="208"/>
      <c r="AV74" s="208"/>
      <c r="AW74" s="208"/>
      <c r="AX74" s="209"/>
    </row>
    <row r="75" spans="4:50" ht="11.25" customHeight="1" x14ac:dyDescent="0.4">
      <c r="E75" s="210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9"/>
    </row>
    <row r="76" spans="4:50" ht="11.25" customHeight="1" x14ac:dyDescent="0.4">
      <c r="E76" s="81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53"/>
    </row>
    <row r="77" spans="4:50" ht="11.25" customHeight="1" x14ac:dyDescent="0.4">
      <c r="E77" s="82"/>
      <c r="F77" s="21"/>
      <c r="G77" s="211" t="s">
        <v>68</v>
      </c>
      <c r="H77" s="212"/>
      <c r="I77" s="212"/>
      <c r="J77" s="212"/>
      <c r="K77" s="212"/>
      <c r="L77" s="212"/>
      <c r="M77" s="212"/>
      <c r="N77" s="213"/>
      <c r="O77" s="50"/>
      <c r="P77" s="50"/>
      <c r="Q77" s="50"/>
      <c r="R77" s="1"/>
      <c r="S77" s="1"/>
      <c r="T77" s="1"/>
      <c r="U77" s="1"/>
      <c r="V77" s="1"/>
      <c r="W77" s="1"/>
      <c r="X77" s="1"/>
      <c r="Y77" s="1"/>
      <c r="Z77" s="50"/>
      <c r="AA77" s="50"/>
      <c r="AB77" s="50"/>
      <c r="AC77" s="211" t="s">
        <v>70</v>
      </c>
      <c r="AD77" s="212"/>
      <c r="AE77" s="212"/>
      <c r="AF77" s="212"/>
      <c r="AG77" s="212"/>
      <c r="AH77" s="212"/>
      <c r="AI77" s="212"/>
      <c r="AJ77" s="213"/>
      <c r="AK77" s="50"/>
      <c r="AL77" s="50"/>
      <c r="AM77" s="50"/>
      <c r="AN77" s="217" t="s">
        <v>69</v>
      </c>
      <c r="AO77" s="218"/>
      <c r="AP77" s="218"/>
      <c r="AQ77" s="218"/>
      <c r="AR77" s="218"/>
      <c r="AS77" s="218"/>
      <c r="AT77" s="218"/>
      <c r="AU77" s="219"/>
      <c r="AV77" s="21"/>
      <c r="AW77" s="21"/>
      <c r="AX77" s="54"/>
    </row>
    <row r="78" spans="4:50" ht="11.25" customHeight="1" x14ac:dyDescent="0.4">
      <c r="E78" s="82"/>
      <c r="F78" s="21"/>
      <c r="G78" s="214"/>
      <c r="H78" s="215"/>
      <c r="I78" s="215"/>
      <c r="J78" s="215"/>
      <c r="K78" s="215"/>
      <c r="L78" s="215"/>
      <c r="M78" s="215"/>
      <c r="N78" s="216"/>
      <c r="O78" s="50"/>
      <c r="P78" s="50"/>
      <c r="Q78" s="50"/>
      <c r="R78" s="1"/>
      <c r="S78" s="1"/>
      <c r="T78" s="1"/>
      <c r="U78" s="1"/>
      <c r="V78" s="1"/>
      <c r="W78" s="1"/>
      <c r="X78" s="1"/>
      <c r="Y78" s="1"/>
      <c r="Z78" s="50"/>
      <c r="AA78" s="50"/>
      <c r="AB78" s="50"/>
      <c r="AC78" s="214"/>
      <c r="AD78" s="215"/>
      <c r="AE78" s="215"/>
      <c r="AF78" s="215"/>
      <c r="AG78" s="215"/>
      <c r="AH78" s="215"/>
      <c r="AI78" s="215"/>
      <c r="AJ78" s="216"/>
      <c r="AK78" s="50"/>
      <c r="AL78" s="50"/>
      <c r="AM78" s="50"/>
      <c r="AN78" s="220"/>
      <c r="AO78" s="221"/>
      <c r="AP78" s="221"/>
      <c r="AQ78" s="221"/>
      <c r="AR78" s="221"/>
      <c r="AS78" s="221"/>
      <c r="AT78" s="221"/>
      <c r="AU78" s="222"/>
      <c r="AV78" s="21"/>
      <c r="AW78" s="21"/>
      <c r="AX78" s="54"/>
    </row>
    <row r="79" spans="4:50" ht="11.25" customHeight="1" x14ac:dyDescent="0.4">
      <c r="E79" s="82"/>
      <c r="F79" s="21"/>
      <c r="G79" s="223">
        <f t="shared" ref="G79" si="1">AL57</f>
        <v>450000</v>
      </c>
      <c r="H79" s="224"/>
      <c r="I79" s="224"/>
      <c r="J79" s="224"/>
      <c r="K79" s="224"/>
      <c r="L79" s="224"/>
      <c r="M79" s="224"/>
      <c r="N79" s="225"/>
      <c r="O79" s="50"/>
      <c r="P79" s="50"/>
      <c r="Q79" s="50"/>
      <c r="R79" s="1"/>
      <c r="S79" s="1"/>
      <c r="T79" s="1"/>
      <c r="U79" s="1"/>
      <c r="V79" s="1"/>
      <c r="W79" s="1"/>
      <c r="X79" s="1"/>
      <c r="Y79" s="1"/>
      <c r="Z79" s="50"/>
      <c r="AA79" s="50"/>
      <c r="AB79" s="50"/>
      <c r="AC79" s="229"/>
      <c r="AD79" s="230"/>
      <c r="AE79" s="230"/>
      <c r="AF79" s="230"/>
      <c r="AG79" s="230"/>
      <c r="AH79" s="230"/>
      <c r="AI79" s="230"/>
      <c r="AJ79" s="231"/>
      <c r="AK79" s="50"/>
      <c r="AL79" s="50"/>
      <c r="AM79" s="50"/>
      <c r="AN79" s="223">
        <f>G79-AC79</f>
        <v>450000</v>
      </c>
      <c r="AO79" s="224"/>
      <c r="AP79" s="224"/>
      <c r="AQ79" s="224"/>
      <c r="AR79" s="224"/>
      <c r="AS79" s="224"/>
      <c r="AT79" s="224"/>
      <c r="AU79" s="225"/>
      <c r="AV79" s="21"/>
      <c r="AW79" s="21"/>
      <c r="AX79" s="54"/>
    </row>
    <row r="80" spans="4:50" ht="11.25" customHeight="1" x14ac:dyDescent="0.4">
      <c r="E80" s="82"/>
      <c r="F80" s="21"/>
      <c r="G80" s="226"/>
      <c r="H80" s="227"/>
      <c r="I80" s="227"/>
      <c r="J80" s="227"/>
      <c r="K80" s="227"/>
      <c r="L80" s="227"/>
      <c r="M80" s="227"/>
      <c r="N80" s="228"/>
      <c r="O80" s="50"/>
      <c r="P80" s="50"/>
      <c r="Q80" s="50"/>
      <c r="R80" s="1"/>
      <c r="S80" s="1"/>
      <c r="T80" s="1"/>
      <c r="U80" s="1"/>
      <c r="V80" s="1"/>
      <c r="W80" s="1"/>
      <c r="X80" s="1"/>
      <c r="Y80" s="1"/>
      <c r="Z80" s="50"/>
      <c r="AA80" s="50"/>
      <c r="AB80" s="50"/>
      <c r="AC80" s="232"/>
      <c r="AD80" s="233"/>
      <c r="AE80" s="233"/>
      <c r="AF80" s="233"/>
      <c r="AG80" s="233"/>
      <c r="AH80" s="233"/>
      <c r="AI80" s="233"/>
      <c r="AJ80" s="234"/>
      <c r="AK80" s="50"/>
      <c r="AL80" s="50"/>
      <c r="AM80" s="50"/>
      <c r="AN80" s="226"/>
      <c r="AO80" s="227"/>
      <c r="AP80" s="227"/>
      <c r="AQ80" s="227"/>
      <c r="AR80" s="227"/>
      <c r="AS80" s="227"/>
      <c r="AT80" s="227"/>
      <c r="AU80" s="228"/>
      <c r="AV80" s="21"/>
      <c r="AW80" s="21"/>
      <c r="AX80" s="54"/>
    </row>
    <row r="81" spans="5:50" ht="11.25" customHeight="1" thickBot="1" x14ac:dyDescent="0.45">
      <c r="E81" s="51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5"/>
    </row>
    <row r="82" spans="5:50" ht="11.25" customHeight="1" x14ac:dyDescent="0.4"/>
    <row r="83" spans="5:50" ht="11.25" customHeight="1" x14ac:dyDescent="0.4"/>
    <row r="84" spans="5:50" ht="11.25" customHeight="1" x14ac:dyDescent="0.4"/>
    <row r="85" spans="5:50" ht="11.25" customHeight="1" x14ac:dyDescent="0.4"/>
    <row r="86" spans="5:50" ht="11.25" customHeight="1" x14ac:dyDescent="0.4"/>
    <row r="87" spans="5:50" ht="11.25" customHeight="1" x14ac:dyDescent="0.4"/>
    <row r="88" spans="5:50" ht="11.25" customHeight="1" x14ac:dyDescent="0.4"/>
    <row r="89" spans="5:50" ht="11.25" customHeight="1" x14ac:dyDescent="0.4"/>
    <row r="90" spans="5:50" ht="11.25" customHeight="1" x14ac:dyDescent="0.4"/>
    <row r="91" spans="5:50" ht="11.25" customHeight="1" x14ac:dyDescent="0.4"/>
    <row r="92" spans="5:50" ht="11.25" customHeight="1" x14ac:dyDescent="0.4"/>
    <row r="93" spans="5:50" ht="11.25" customHeight="1" x14ac:dyDescent="0.4"/>
    <row r="94" spans="5:50" ht="11.25" customHeight="1" x14ac:dyDescent="0.4"/>
    <row r="95" spans="5:50" ht="11.25" customHeight="1" x14ac:dyDescent="0.4"/>
    <row r="96" spans="5:50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</sheetData>
  <sheetProtection sheet="1" objects="1" scenarios="1"/>
  <mergeCells count="65">
    <mergeCell ref="E74:AX75"/>
    <mergeCell ref="G77:N78"/>
    <mergeCell ref="AC77:AJ78"/>
    <mergeCell ref="AN77:AU78"/>
    <mergeCell ref="G79:N80"/>
    <mergeCell ref="AC79:AJ80"/>
    <mergeCell ref="AN79:AU80"/>
    <mergeCell ref="E61:AX62"/>
    <mergeCell ref="G63:AM64"/>
    <mergeCell ref="G67:AP68"/>
    <mergeCell ref="AQ67:AR68"/>
    <mergeCell ref="AS67:AT68"/>
    <mergeCell ref="AP65:AR65"/>
    <mergeCell ref="AS65:AV65"/>
    <mergeCell ref="AP66:AR66"/>
    <mergeCell ref="AS66:AV66"/>
    <mergeCell ref="AF57:AG58"/>
    <mergeCell ref="AJ57:AK58"/>
    <mergeCell ref="X41:AF42"/>
    <mergeCell ref="U41:W42"/>
    <mergeCell ref="X43:AF44"/>
    <mergeCell ref="U43:W44"/>
    <mergeCell ref="AJ40:AV42"/>
    <mergeCell ref="AL43:AT44"/>
    <mergeCell ref="AJ43:AK44"/>
    <mergeCell ref="AU43:AV44"/>
    <mergeCell ref="AU57:AV58"/>
    <mergeCell ref="X35:AD37"/>
    <mergeCell ref="H50:P51"/>
    <mergeCell ref="F50:G51"/>
    <mergeCell ref="Q50:R51"/>
    <mergeCell ref="F40:R42"/>
    <mergeCell ref="H43:P44"/>
    <mergeCell ref="AJ36:AK37"/>
    <mergeCell ref="AU36:AV37"/>
    <mergeCell ref="F54:R56"/>
    <mergeCell ref="H57:P58"/>
    <mergeCell ref="U54:AG56"/>
    <mergeCell ref="W57:AE58"/>
    <mergeCell ref="AJ54:AV56"/>
    <mergeCell ref="AL57:AT58"/>
    <mergeCell ref="F47:R49"/>
    <mergeCell ref="F57:G58"/>
    <mergeCell ref="Q57:R58"/>
    <mergeCell ref="U57:V58"/>
    <mergeCell ref="F36:G37"/>
    <mergeCell ref="Q36:R37"/>
    <mergeCell ref="F43:G44"/>
    <mergeCell ref="Q43:R44"/>
    <mergeCell ref="E7:AW7"/>
    <mergeCell ref="E4:U5"/>
    <mergeCell ref="F33:R35"/>
    <mergeCell ref="H36:P37"/>
    <mergeCell ref="AJ33:AV35"/>
    <mergeCell ref="AL36:AT37"/>
    <mergeCell ref="L31:W31"/>
    <mergeCell ref="X31:Y31"/>
    <mergeCell ref="AC31:AN31"/>
    <mergeCell ref="AO31:AP31"/>
    <mergeCell ref="V4:AW5"/>
    <mergeCell ref="E8:U8"/>
    <mergeCell ref="V8:AA8"/>
    <mergeCell ref="AB8:AR8"/>
    <mergeCell ref="AS8:AW8"/>
    <mergeCell ref="AE35:AF37"/>
  </mergeCells>
  <phoneticPr fontId="1"/>
  <pageMargins left="0.51181102362204722" right="0.31496062992125984" top="0" bottom="0" header="0" footer="0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114300</xdr:colOff>
                    <xdr:row>62</xdr:row>
                    <xdr:rowOff>19050</xdr:rowOff>
                  </from>
                  <to>
                    <xdr:col>8</xdr:col>
                    <xdr:colOff>9525</xdr:colOff>
                    <xdr:row>63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123825</xdr:colOff>
                    <xdr:row>66</xdr:row>
                    <xdr:rowOff>0</xdr:rowOff>
                  </from>
                  <to>
                    <xdr:col>8</xdr:col>
                    <xdr:colOff>38100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20</xdr:row>
                    <xdr:rowOff>66675</xdr:rowOff>
                  </from>
                  <to>
                    <xdr:col>22</xdr:col>
                    <xdr:colOff>57150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38100</xdr:rowOff>
                  </from>
                  <to>
                    <xdr:col>22</xdr:col>
                    <xdr:colOff>57150</xdr:colOff>
                    <xdr:row>24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ルール!$B$3:$B$4</xm:f>
          </x14:formula1>
          <xm:sqref>V8:AA8 AS8:AW8 X31:Y31 AO31:AP31</xm:sqref>
        </x14:dataValidation>
        <x14:dataValidation type="list" allowBlank="1" showInputMessage="1" showErrorMessage="1">
          <x14:formula1>
            <xm:f>ルール!$F$3:$F$5</xm:f>
          </x14:formula1>
          <xm:sqref>AC79:AJ80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G1:BC183"/>
  <sheetViews>
    <sheetView view="pageLayout" zoomScaleNormal="100" workbookViewId="0">
      <selection activeCell="H5" sqref="H5:X6"/>
    </sheetView>
  </sheetViews>
  <sheetFormatPr defaultColWidth="1.875" defaultRowHeight="18.75" x14ac:dyDescent="0.4"/>
  <cols>
    <col min="5" max="6" width="2.375" customWidth="1"/>
    <col min="7" max="21" width="1.875" customWidth="1"/>
    <col min="22" max="23" width="2.25" customWidth="1"/>
    <col min="24" max="36" width="1.875" customWidth="1"/>
    <col min="37" max="38" width="2.25" customWidth="1"/>
    <col min="39" max="55" width="1.875" customWidth="1"/>
  </cols>
  <sheetData>
    <row r="1" spans="8:55" ht="11.25" customHeight="1" x14ac:dyDescent="0.4"/>
    <row r="2" spans="8:55" ht="11.25" customHeight="1" x14ac:dyDescent="0.4"/>
    <row r="3" spans="8:55" ht="11.25" customHeight="1" x14ac:dyDescent="0.4"/>
    <row r="4" spans="8:55" ht="11.25" customHeight="1" x14ac:dyDescent="0.4"/>
    <row r="5" spans="8:55" ht="11.25" customHeight="1" x14ac:dyDescent="0.4">
      <c r="H5" s="91" t="s">
        <v>0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3"/>
      <c r="V5" s="93"/>
      <c r="W5" s="93"/>
      <c r="X5" s="94"/>
      <c r="Y5" s="121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2"/>
      <c r="AT5" s="122"/>
      <c r="AU5" s="122"/>
      <c r="AV5" s="122"/>
      <c r="AW5" s="122"/>
      <c r="AX5" s="123"/>
      <c r="AY5" s="123"/>
      <c r="AZ5" s="124"/>
      <c r="BA5" s="83"/>
    </row>
    <row r="6" spans="8:55" ht="11.25" customHeight="1" x14ac:dyDescent="0.4">
      <c r="H6" s="95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V6" s="97"/>
      <c r="W6" s="97"/>
      <c r="X6" s="98"/>
      <c r="Y6" s="125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7"/>
      <c r="AY6" s="127"/>
      <c r="AZ6" s="128"/>
      <c r="BA6" s="83"/>
    </row>
    <row r="7" spans="8:55" ht="11.25" customHeight="1" x14ac:dyDescent="0.4"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1"/>
      <c r="AY7" s="11"/>
      <c r="AZ7" s="11"/>
      <c r="BA7" s="84"/>
    </row>
    <row r="8" spans="8:55" ht="18" customHeight="1" x14ac:dyDescent="0.4">
      <c r="H8" s="87" t="s">
        <v>1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9"/>
      <c r="AY8" s="89"/>
      <c r="AZ8" s="90"/>
      <c r="BA8" s="85"/>
      <c r="BB8" s="12"/>
      <c r="BC8" s="12"/>
    </row>
    <row r="9" spans="8:55" ht="20.25" customHeight="1" x14ac:dyDescent="0.4">
      <c r="H9" s="129" t="s">
        <v>2</v>
      </c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1"/>
      <c r="Y9" s="132"/>
      <c r="Z9" s="133"/>
      <c r="AA9" s="133"/>
      <c r="AB9" s="133"/>
      <c r="AC9" s="133"/>
      <c r="AD9" s="134"/>
      <c r="AE9" s="129" t="s">
        <v>3</v>
      </c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1"/>
      <c r="AV9" s="132"/>
      <c r="AW9" s="133"/>
      <c r="AX9" s="133"/>
      <c r="AY9" s="133"/>
      <c r="AZ9" s="134"/>
      <c r="BA9" s="86"/>
      <c r="BB9" s="12"/>
      <c r="BC9" s="12"/>
    </row>
    <row r="10" spans="8:55" ht="18.75" customHeight="1" x14ac:dyDescent="0.4"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12"/>
      <c r="AY10" s="12"/>
      <c r="AZ10" s="12"/>
      <c r="BA10" s="79"/>
      <c r="BB10" s="12"/>
      <c r="BC10" s="12"/>
    </row>
    <row r="11" spans="8:55" ht="11.25" customHeight="1" x14ac:dyDescent="0.4"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12"/>
      <c r="AY11" s="12"/>
      <c r="AZ11" s="12"/>
      <c r="BA11" s="79"/>
      <c r="BB11" s="12"/>
      <c r="BC11" s="12"/>
    </row>
    <row r="12" spans="8:55" ht="8.25" customHeight="1" x14ac:dyDescent="0.4"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12"/>
      <c r="AY12" s="12"/>
      <c r="AZ12" s="12"/>
      <c r="BA12" s="79"/>
      <c r="BB12" s="12"/>
      <c r="BC12" s="12"/>
    </row>
    <row r="13" spans="8:55" ht="15" customHeight="1" x14ac:dyDescent="0.4"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12"/>
      <c r="AY13" s="12"/>
      <c r="AZ13" s="12"/>
      <c r="BA13" s="79"/>
      <c r="BB13" s="12"/>
      <c r="BC13" s="12"/>
    </row>
    <row r="14" spans="8:55" ht="11.25" customHeight="1" x14ac:dyDescent="0.4"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12"/>
      <c r="AY14" s="12"/>
      <c r="AZ14" s="12"/>
      <c r="BA14" s="79"/>
      <c r="BB14" s="12"/>
      <c r="BC14" s="12"/>
    </row>
    <row r="15" spans="8:55" ht="11.25" customHeight="1" x14ac:dyDescent="0.4"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12"/>
      <c r="AY15" s="12"/>
      <c r="AZ15" s="12"/>
      <c r="BA15" s="79"/>
      <c r="BB15" s="12"/>
      <c r="BC15" s="12"/>
    </row>
    <row r="16" spans="8:55" ht="11.25" customHeight="1" x14ac:dyDescent="0.4"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12"/>
      <c r="AY16" s="12"/>
      <c r="AZ16" s="12"/>
      <c r="BA16" s="79"/>
      <c r="BB16" s="12"/>
      <c r="BC16" s="12"/>
    </row>
    <row r="17" spans="7:55" ht="11.25" customHeight="1" x14ac:dyDescent="0.4"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8"/>
      <c r="AY17" s="8"/>
      <c r="AZ17" s="8"/>
      <c r="BA17" s="8"/>
      <c r="BB17" s="8"/>
      <c r="BC17" s="8"/>
    </row>
    <row r="18" spans="7:55" ht="11.25" customHeight="1" x14ac:dyDescent="0.4"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8"/>
      <c r="AY18" s="8"/>
      <c r="AZ18" s="8"/>
      <c r="BA18" s="8"/>
      <c r="BB18" s="8"/>
      <c r="BC18" s="8"/>
    </row>
    <row r="19" spans="7:55" ht="11.25" customHeight="1" x14ac:dyDescent="0.4">
      <c r="H19" s="12"/>
      <c r="I19" s="12"/>
      <c r="J19" s="12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</row>
    <row r="20" spans="7:55" ht="6.75" customHeight="1" x14ac:dyDescent="0.4">
      <c r="H20" s="12"/>
      <c r="I20" s="12"/>
      <c r="J20" s="12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</row>
    <row r="21" spans="7:55" ht="11.25" customHeight="1" x14ac:dyDescent="0.4">
      <c r="H21" s="12"/>
      <c r="I21" s="12"/>
      <c r="J21" s="12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</row>
    <row r="22" spans="7:55" ht="11.25" customHeight="1" x14ac:dyDescent="0.4">
      <c r="H22" s="12"/>
      <c r="I22" s="12"/>
      <c r="J22" s="12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</row>
    <row r="23" spans="7:55" ht="11.25" customHeight="1" x14ac:dyDescent="0.4">
      <c r="H23" s="12"/>
      <c r="I23" s="12"/>
      <c r="J23" s="12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</row>
    <row r="24" spans="7:55" ht="11.25" customHeight="1" x14ac:dyDescent="0.4">
      <c r="H24" s="12"/>
      <c r="I24" s="12"/>
      <c r="J24" s="12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</row>
    <row r="25" spans="7:55" ht="11.25" customHeight="1" x14ac:dyDescent="0.4">
      <c r="H25" s="12"/>
      <c r="I25" s="12"/>
      <c r="J25" s="12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</row>
    <row r="26" spans="7:55" ht="11.25" customHeight="1" x14ac:dyDescent="0.4">
      <c r="H26" s="12"/>
      <c r="I26" s="12"/>
      <c r="J26" s="12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</row>
    <row r="27" spans="7:55" ht="11.25" customHeight="1" x14ac:dyDescent="0.4">
      <c r="H27" s="12"/>
      <c r="I27" s="12"/>
      <c r="J27" s="12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</row>
    <row r="28" spans="7:55" ht="12.75" customHeight="1" x14ac:dyDescent="0.4">
      <c r="G28" s="1"/>
      <c r="H28" s="13"/>
      <c r="I28" s="13"/>
      <c r="J28" s="4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8"/>
      <c r="AZ28" s="8"/>
      <c r="BA28" s="8"/>
      <c r="BB28" s="8"/>
      <c r="BC28" s="8"/>
    </row>
    <row r="29" spans="7:55" ht="12.75" customHeight="1" x14ac:dyDescent="0.4">
      <c r="G29" s="1"/>
      <c r="H29" s="28"/>
      <c r="I29" s="29" t="s">
        <v>71</v>
      </c>
      <c r="J29" s="29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1"/>
      <c r="BA29" s="6"/>
      <c r="BB29" s="8"/>
      <c r="BC29" s="8"/>
    </row>
    <row r="30" spans="7:55" ht="15" customHeight="1" x14ac:dyDescent="0.4">
      <c r="G30" s="1"/>
      <c r="H30" s="32"/>
      <c r="I30" s="22"/>
      <c r="J30" s="22"/>
      <c r="K30" s="10" t="s">
        <v>85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33"/>
      <c r="BA30" s="6"/>
      <c r="BB30" s="8"/>
      <c r="BC30" s="8"/>
    </row>
    <row r="31" spans="7:55" ht="5.25" customHeight="1" x14ac:dyDescent="0.4">
      <c r="G31" s="1"/>
      <c r="H31" s="32"/>
      <c r="I31" s="17"/>
      <c r="J31" s="22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33"/>
      <c r="BA31" s="6"/>
      <c r="BB31" s="8"/>
      <c r="BC31" s="8"/>
    </row>
    <row r="32" spans="7:55" x14ac:dyDescent="0.4">
      <c r="G32" s="1"/>
      <c r="H32" s="32"/>
      <c r="I32" s="17"/>
      <c r="J32" s="17"/>
      <c r="K32" s="17"/>
      <c r="L32" s="21"/>
      <c r="M32" s="22"/>
      <c r="N32" s="22" t="s">
        <v>4</v>
      </c>
      <c r="O32" s="21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33"/>
      <c r="BA32" s="6"/>
      <c r="BB32" s="8"/>
      <c r="BC32" s="8"/>
    </row>
    <row r="33" spans="7:55" ht="5.85" customHeight="1" x14ac:dyDescent="0.4">
      <c r="G33" s="1"/>
      <c r="H33" s="32"/>
      <c r="I33" s="17"/>
      <c r="J33" s="17"/>
      <c r="K33" s="19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9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33"/>
      <c r="BA33" s="6"/>
      <c r="BB33" s="8"/>
      <c r="BC33" s="8"/>
    </row>
    <row r="34" spans="7:55" x14ac:dyDescent="0.4">
      <c r="G34" s="1"/>
      <c r="H34" s="32"/>
      <c r="I34" s="17"/>
      <c r="J34" s="17"/>
      <c r="K34" s="17"/>
      <c r="L34" s="17"/>
      <c r="M34" s="17"/>
      <c r="N34" s="17"/>
      <c r="O34" s="117" t="s">
        <v>5</v>
      </c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8"/>
      <c r="AA34" s="119"/>
      <c r="AB34" s="120"/>
      <c r="AC34" s="17"/>
      <c r="AD34" s="17"/>
      <c r="AE34" s="17"/>
      <c r="AF34" s="117" t="s">
        <v>6</v>
      </c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9"/>
      <c r="AS34" s="120"/>
      <c r="AT34" s="17"/>
      <c r="AU34" s="17"/>
      <c r="AV34" s="17"/>
      <c r="AW34" s="17"/>
      <c r="AX34" s="17"/>
      <c r="AY34" s="17"/>
      <c r="AZ34" s="33"/>
      <c r="BA34" s="6"/>
      <c r="BB34" s="8"/>
      <c r="BC34" s="8"/>
    </row>
    <row r="35" spans="7:55" ht="13.5" customHeight="1" x14ac:dyDescent="0.4">
      <c r="G35" s="1"/>
      <c r="H35" s="32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33"/>
      <c r="BA35" s="6"/>
      <c r="BB35" s="8"/>
      <c r="BC35" s="7"/>
    </row>
    <row r="36" spans="7:55" ht="11.25" customHeight="1" x14ac:dyDescent="0.4">
      <c r="G36" s="1"/>
      <c r="H36" s="32"/>
      <c r="I36" s="99" t="s">
        <v>86</v>
      </c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7"/>
      <c r="W36" s="17"/>
      <c r="X36" s="61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17"/>
      <c r="AL36" s="17"/>
      <c r="AM36" s="256" t="s">
        <v>89</v>
      </c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33"/>
      <c r="BA36" s="6"/>
      <c r="BB36" s="8"/>
      <c r="BC36" s="7"/>
    </row>
    <row r="37" spans="7:55" ht="14.25" customHeight="1" x14ac:dyDescent="0.4">
      <c r="G37" s="1"/>
      <c r="H37" s="32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7"/>
      <c r="W37" s="17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17"/>
      <c r="AL37" s="17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33"/>
      <c r="BA37" s="6"/>
      <c r="BB37" s="8"/>
      <c r="BC37" s="7"/>
    </row>
    <row r="38" spans="7:55" ht="11.25" customHeight="1" x14ac:dyDescent="0.4">
      <c r="G38" s="1"/>
      <c r="H38" s="32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17"/>
      <c r="W38" s="17"/>
      <c r="X38" s="62"/>
      <c r="Y38" s="246">
        <v>365</v>
      </c>
      <c r="Z38" s="247"/>
      <c r="AA38" s="247"/>
      <c r="AB38" s="247"/>
      <c r="AC38" s="247"/>
      <c r="AD38" s="249" t="s">
        <v>15</v>
      </c>
      <c r="AE38" s="250"/>
      <c r="AF38" s="243" t="s">
        <v>87</v>
      </c>
      <c r="AG38" s="244"/>
      <c r="AH38" s="244"/>
      <c r="AI38" s="244"/>
      <c r="AJ38" s="244"/>
      <c r="AK38" s="17"/>
      <c r="AL38" s="17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33"/>
      <c r="BA38" s="6"/>
      <c r="BB38" s="8"/>
      <c r="BC38" s="7"/>
    </row>
    <row r="39" spans="7:55" ht="11.25" customHeight="1" x14ac:dyDescent="0.4">
      <c r="G39" s="1"/>
      <c r="H39" s="32"/>
      <c r="I39" s="137" t="s">
        <v>8</v>
      </c>
      <c r="J39" s="138"/>
      <c r="K39" s="235"/>
      <c r="L39" s="236"/>
      <c r="M39" s="236"/>
      <c r="N39" s="236"/>
      <c r="O39" s="236"/>
      <c r="P39" s="236"/>
      <c r="Q39" s="236"/>
      <c r="R39" s="236"/>
      <c r="S39" s="237"/>
      <c r="T39" s="241" t="s">
        <v>7</v>
      </c>
      <c r="U39" s="173"/>
      <c r="V39" s="17"/>
      <c r="W39" s="17"/>
      <c r="X39" s="24"/>
      <c r="Y39" s="247"/>
      <c r="Z39" s="247"/>
      <c r="AA39" s="247"/>
      <c r="AB39" s="247"/>
      <c r="AC39" s="247"/>
      <c r="AD39" s="250"/>
      <c r="AE39" s="250"/>
      <c r="AF39" s="244"/>
      <c r="AG39" s="244"/>
      <c r="AH39" s="244"/>
      <c r="AI39" s="244"/>
      <c r="AJ39" s="244"/>
      <c r="AK39" s="17"/>
      <c r="AL39" s="17"/>
      <c r="AM39" s="137" t="s">
        <v>9</v>
      </c>
      <c r="AN39" s="138"/>
      <c r="AO39" s="187">
        <f>IF(AA34="○",ROUNDUP(K39/Y38,0),ROUNDUP(K39/Y40,0))</f>
        <v>0</v>
      </c>
      <c r="AP39" s="188"/>
      <c r="AQ39" s="188"/>
      <c r="AR39" s="188"/>
      <c r="AS39" s="188"/>
      <c r="AT39" s="188"/>
      <c r="AU39" s="188"/>
      <c r="AV39" s="188"/>
      <c r="AW39" s="189"/>
      <c r="AX39" s="141" t="s">
        <v>7</v>
      </c>
      <c r="AY39" s="142"/>
      <c r="AZ39" s="33"/>
      <c r="BA39" s="6"/>
      <c r="BB39" s="7"/>
      <c r="BC39" s="7"/>
    </row>
    <row r="40" spans="7:55" ht="11.25" customHeight="1" x14ac:dyDescent="0.4">
      <c r="G40" s="1"/>
      <c r="H40" s="32"/>
      <c r="I40" s="139"/>
      <c r="J40" s="140"/>
      <c r="K40" s="238"/>
      <c r="L40" s="239"/>
      <c r="M40" s="239"/>
      <c r="N40" s="239"/>
      <c r="O40" s="239"/>
      <c r="P40" s="239"/>
      <c r="Q40" s="239"/>
      <c r="R40" s="239"/>
      <c r="S40" s="240"/>
      <c r="T40" s="242"/>
      <c r="U40" s="144"/>
      <c r="V40" s="17"/>
      <c r="W40" s="17"/>
      <c r="X40" s="24"/>
      <c r="Y40" s="246">
        <v>366</v>
      </c>
      <c r="Z40" s="248"/>
      <c r="AA40" s="248"/>
      <c r="AB40" s="248"/>
      <c r="AC40" s="248"/>
      <c r="AD40" s="249" t="s">
        <v>15</v>
      </c>
      <c r="AE40" s="250"/>
      <c r="AF40" s="243" t="s">
        <v>88</v>
      </c>
      <c r="AG40" s="244"/>
      <c r="AH40" s="244"/>
      <c r="AI40" s="244"/>
      <c r="AJ40" s="244"/>
      <c r="AK40" s="19"/>
      <c r="AL40" s="17"/>
      <c r="AM40" s="139"/>
      <c r="AN40" s="140"/>
      <c r="AO40" s="190"/>
      <c r="AP40" s="191"/>
      <c r="AQ40" s="191"/>
      <c r="AR40" s="191"/>
      <c r="AS40" s="191"/>
      <c r="AT40" s="191"/>
      <c r="AU40" s="191"/>
      <c r="AV40" s="191"/>
      <c r="AW40" s="192"/>
      <c r="AX40" s="143"/>
      <c r="AY40" s="144"/>
      <c r="AZ40" s="34"/>
      <c r="BA40" s="72"/>
      <c r="BB40" s="7"/>
      <c r="BC40" s="7"/>
    </row>
    <row r="41" spans="7:55" ht="11.25" customHeight="1" x14ac:dyDescent="0.4">
      <c r="G41" s="1"/>
      <c r="H41" s="32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248"/>
      <c r="Z41" s="248"/>
      <c r="AA41" s="248"/>
      <c r="AB41" s="248"/>
      <c r="AC41" s="248"/>
      <c r="AD41" s="250"/>
      <c r="AE41" s="250"/>
      <c r="AF41" s="244"/>
      <c r="AG41" s="244"/>
      <c r="AH41" s="244"/>
      <c r="AI41" s="244"/>
      <c r="AJ41" s="244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35"/>
      <c r="BA41" s="5"/>
      <c r="BB41" s="7"/>
      <c r="BC41" s="7"/>
    </row>
    <row r="42" spans="7:55" ht="11.25" customHeight="1" x14ac:dyDescent="0.4">
      <c r="G42" s="1"/>
      <c r="H42" s="32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56"/>
      <c r="Z42" s="56"/>
      <c r="AA42" s="56"/>
      <c r="AB42" s="56"/>
      <c r="AC42" s="56"/>
      <c r="AD42" s="63"/>
      <c r="AE42" s="63"/>
      <c r="AF42" s="64"/>
      <c r="AG42" s="64"/>
      <c r="AH42" s="64"/>
      <c r="AI42" s="64"/>
      <c r="AJ42" s="64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35"/>
      <c r="BA42" s="5"/>
      <c r="BB42" s="7"/>
      <c r="BC42" s="7"/>
    </row>
    <row r="43" spans="7:55" ht="11.25" customHeight="1" x14ac:dyDescent="0.4">
      <c r="G43" s="1"/>
      <c r="H43" s="32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35"/>
      <c r="BA43" s="5"/>
      <c r="BB43" s="7"/>
      <c r="BC43" s="7"/>
    </row>
    <row r="44" spans="7:55" ht="11.25" customHeight="1" x14ac:dyDescent="0.4">
      <c r="G44" s="1"/>
      <c r="H44" s="32"/>
      <c r="I44" s="256" t="s">
        <v>89</v>
      </c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99" t="s">
        <v>73</v>
      </c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35"/>
      <c r="BA44" s="5"/>
      <c r="BB44" s="7"/>
      <c r="BC44" s="8"/>
    </row>
    <row r="45" spans="7:55" ht="11.25" customHeight="1" x14ac:dyDescent="0.4">
      <c r="G45" s="1"/>
      <c r="H45" s="32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35"/>
      <c r="BA45" s="5"/>
      <c r="BB45" s="7"/>
      <c r="BC45" s="8"/>
    </row>
    <row r="46" spans="7:55" ht="11.25" customHeight="1" x14ac:dyDescent="0.4">
      <c r="G46" s="1"/>
      <c r="H46" s="32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7"/>
      <c r="W46" s="17"/>
      <c r="X46" s="17"/>
      <c r="Y46" s="184">
        <v>0.4</v>
      </c>
      <c r="Z46" s="251"/>
      <c r="AA46" s="251"/>
      <c r="AB46" s="251"/>
      <c r="AC46" s="251"/>
      <c r="AD46" s="252" t="s">
        <v>16</v>
      </c>
      <c r="AE46" s="253"/>
      <c r="AF46" s="253"/>
      <c r="AG46" s="253"/>
      <c r="AH46" s="253"/>
      <c r="AI46" s="12"/>
      <c r="AJ46" s="12"/>
      <c r="AK46" s="17"/>
      <c r="AL46" s="17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35"/>
      <c r="BA46" s="5"/>
      <c r="BB46" s="7"/>
      <c r="BC46" s="8"/>
    </row>
    <row r="47" spans="7:55" ht="11.25" customHeight="1" x14ac:dyDescent="0.4">
      <c r="G47" s="1"/>
      <c r="H47" s="32"/>
      <c r="I47" s="137" t="s">
        <v>9</v>
      </c>
      <c r="J47" s="138"/>
      <c r="K47" s="187">
        <f>AO39</f>
        <v>0</v>
      </c>
      <c r="L47" s="188"/>
      <c r="M47" s="188"/>
      <c r="N47" s="188"/>
      <c r="O47" s="188"/>
      <c r="P47" s="188"/>
      <c r="Q47" s="188"/>
      <c r="R47" s="188"/>
      <c r="S47" s="189"/>
      <c r="T47" s="141" t="s">
        <v>7</v>
      </c>
      <c r="U47" s="142"/>
      <c r="V47" s="17"/>
      <c r="W47" s="17"/>
      <c r="X47" s="17"/>
      <c r="Y47" s="251"/>
      <c r="Z47" s="251"/>
      <c r="AA47" s="251"/>
      <c r="AB47" s="251"/>
      <c r="AC47" s="251"/>
      <c r="AD47" s="253"/>
      <c r="AE47" s="253"/>
      <c r="AF47" s="253"/>
      <c r="AG47" s="253"/>
      <c r="AH47" s="253"/>
      <c r="AI47" s="12"/>
      <c r="AJ47" s="12"/>
      <c r="AK47" s="17"/>
      <c r="AL47" s="17"/>
      <c r="AM47" s="137" t="s">
        <v>10</v>
      </c>
      <c r="AN47" s="138"/>
      <c r="AO47" s="187" t="str">
        <f>IF(Y9="○",IF(ROUNDUP(K47*Y46,0)&gt;30000,IF(ROUNDUP(K47*Y46,0)&gt;100000,"100,000",ROUNDUP(K47*Y46,0)),"30,000"),IF(ROUNDUP(K47*Y48,0)&gt;25000,IF(ROUNDUP(K47*Y48,0)&gt;75000,"75,000",ROUNDUP(K47*Y48,0)),"25,000"))</f>
        <v>25,000</v>
      </c>
      <c r="AP47" s="188"/>
      <c r="AQ47" s="188"/>
      <c r="AR47" s="188"/>
      <c r="AS47" s="188"/>
      <c r="AT47" s="188"/>
      <c r="AU47" s="188"/>
      <c r="AV47" s="188"/>
      <c r="AW47" s="189"/>
      <c r="AX47" s="141" t="s">
        <v>7</v>
      </c>
      <c r="AY47" s="142"/>
      <c r="AZ47" s="35"/>
      <c r="BA47" s="5"/>
      <c r="BB47" s="7"/>
      <c r="BC47" s="8"/>
    </row>
    <row r="48" spans="7:55" ht="11.25" customHeight="1" x14ac:dyDescent="0.4">
      <c r="G48" s="1"/>
      <c r="H48" s="32"/>
      <c r="I48" s="139"/>
      <c r="J48" s="140"/>
      <c r="K48" s="190"/>
      <c r="L48" s="191"/>
      <c r="M48" s="191"/>
      <c r="N48" s="191"/>
      <c r="O48" s="191"/>
      <c r="P48" s="191"/>
      <c r="Q48" s="191"/>
      <c r="R48" s="191"/>
      <c r="S48" s="192"/>
      <c r="T48" s="143"/>
      <c r="U48" s="144"/>
      <c r="V48" s="17"/>
      <c r="W48" s="17"/>
      <c r="X48" s="17"/>
      <c r="Y48" s="184">
        <v>0.3</v>
      </c>
      <c r="Z48" s="251"/>
      <c r="AA48" s="251"/>
      <c r="AB48" s="251"/>
      <c r="AC48" s="251"/>
      <c r="AD48" s="254" t="s">
        <v>17</v>
      </c>
      <c r="AE48" s="255"/>
      <c r="AF48" s="255"/>
      <c r="AG48" s="255"/>
      <c r="AH48" s="255"/>
      <c r="AI48" s="255"/>
      <c r="AJ48" s="255"/>
      <c r="AK48" s="17"/>
      <c r="AL48" s="17"/>
      <c r="AM48" s="139"/>
      <c r="AN48" s="140"/>
      <c r="AO48" s="190"/>
      <c r="AP48" s="191"/>
      <c r="AQ48" s="191"/>
      <c r="AR48" s="191"/>
      <c r="AS48" s="191"/>
      <c r="AT48" s="191"/>
      <c r="AU48" s="191"/>
      <c r="AV48" s="191"/>
      <c r="AW48" s="192"/>
      <c r="AX48" s="143"/>
      <c r="AY48" s="144"/>
      <c r="AZ48" s="35"/>
      <c r="BA48" s="5"/>
      <c r="BB48" s="8"/>
      <c r="BC48" s="8"/>
    </row>
    <row r="49" spans="7:55" ht="11.25" customHeight="1" x14ac:dyDescent="0.4">
      <c r="G49" s="1"/>
      <c r="H49" s="32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251"/>
      <c r="Z49" s="251"/>
      <c r="AA49" s="251"/>
      <c r="AB49" s="251"/>
      <c r="AC49" s="251"/>
      <c r="AD49" s="255"/>
      <c r="AE49" s="255"/>
      <c r="AF49" s="255"/>
      <c r="AG49" s="255"/>
      <c r="AH49" s="255"/>
      <c r="AI49" s="255"/>
      <c r="AJ49" s="255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33"/>
      <c r="BA49" s="6"/>
      <c r="BB49" s="8"/>
      <c r="BC49" s="8"/>
    </row>
    <row r="50" spans="7:55" ht="11.25" customHeight="1" x14ac:dyDescent="0.4">
      <c r="G50" s="1"/>
      <c r="H50" s="32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33"/>
      <c r="BA50" s="6"/>
      <c r="BB50" s="8"/>
      <c r="BC50" s="8"/>
    </row>
    <row r="51" spans="7:55" ht="11.25" customHeight="1" thickBot="1" x14ac:dyDescent="0.45">
      <c r="G51" s="1"/>
      <c r="H51" s="32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33"/>
      <c r="BA51" s="6"/>
      <c r="BB51" s="8"/>
      <c r="BC51" s="8"/>
    </row>
    <row r="52" spans="7:55" ht="11.25" customHeight="1" thickTop="1" x14ac:dyDescent="0.4">
      <c r="G52" s="1"/>
      <c r="H52" s="32"/>
      <c r="I52" s="145" t="s">
        <v>74</v>
      </c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33"/>
      <c r="BA52" s="6"/>
      <c r="BB52" s="8"/>
      <c r="BC52" s="12"/>
    </row>
    <row r="53" spans="7:55" ht="11.25" customHeight="1" x14ac:dyDescent="0.4">
      <c r="G53" s="1"/>
      <c r="H53" s="32"/>
      <c r="I53" s="148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49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33"/>
      <c r="BA53" s="6"/>
      <c r="BB53" s="8"/>
      <c r="BC53" s="12"/>
    </row>
    <row r="54" spans="7:55" ht="11.25" customHeight="1" x14ac:dyDescent="0.4">
      <c r="G54" s="1"/>
      <c r="H54" s="32"/>
      <c r="I54" s="164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6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33"/>
      <c r="BA54" s="6"/>
      <c r="BB54" s="8"/>
    </row>
    <row r="55" spans="7:55" ht="11.25" customHeight="1" x14ac:dyDescent="0.4">
      <c r="G55" s="1"/>
      <c r="H55" s="32"/>
      <c r="I55" s="177" t="s">
        <v>11</v>
      </c>
      <c r="J55" s="178"/>
      <c r="K55" s="260">
        <f>ROUNDUP(AO47,-3)</f>
        <v>25000</v>
      </c>
      <c r="L55" s="261"/>
      <c r="M55" s="261"/>
      <c r="N55" s="261"/>
      <c r="O55" s="261"/>
      <c r="P55" s="261"/>
      <c r="Q55" s="261"/>
      <c r="R55" s="261"/>
      <c r="S55" s="262"/>
      <c r="T55" s="181" t="s">
        <v>7</v>
      </c>
      <c r="U55" s="170"/>
      <c r="V55" s="21"/>
      <c r="W55" s="21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33"/>
      <c r="BA55" s="6"/>
      <c r="BB55" s="8"/>
    </row>
    <row r="56" spans="7:55" ht="11.25" customHeight="1" thickBot="1" x14ac:dyDescent="0.45">
      <c r="H56" s="32"/>
      <c r="I56" s="179"/>
      <c r="J56" s="180"/>
      <c r="K56" s="257"/>
      <c r="L56" s="258"/>
      <c r="M56" s="258"/>
      <c r="N56" s="258"/>
      <c r="O56" s="258"/>
      <c r="P56" s="258"/>
      <c r="Q56" s="258"/>
      <c r="R56" s="258"/>
      <c r="S56" s="259"/>
      <c r="T56" s="182"/>
      <c r="U56" s="172"/>
      <c r="V56" s="21"/>
      <c r="W56" s="21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36"/>
      <c r="BA56" s="78"/>
      <c r="BB56" s="12"/>
    </row>
    <row r="57" spans="7:55" ht="11.25" customHeight="1" thickTop="1" x14ac:dyDescent="0.4">
      <c r="H57" s="32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36"/>
      <c r="BA57" s="78"/>
      <c r="BB57" s="12"/>
    </row>
    <row r="58" spans="7:55" ht="11.25" customHeight="1" x14ac:dyDescent="0.4">
      <c r="H58" s="32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38"/>
      <c r="BA58" s="1"/>
    </row>
    <row r="59" spans="7:55" ht="11.25" customHeight="1" thickBot="1" x14ac:dyDescent="0.45">
      <c r="H59" s="37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38"/>
      <c r="BA59" s="1"/>
    </row>
    <row r="60" spans="7:55" ht="11.25" customHeight="1" thickTop="1" x14ac:dyDescent="0.4">
      <c r="H60" s="37"/>
      <c r="I60" s="145" t="s">
        <v>74</v>
      </c>
      <c r="J60" s="146"/>
      <c r="K60" s="146"/>
      <c r="L60" s="146"/>
      <c r="M60" s="146"/>
      <c r="N60" s="146"/>
      <c r="O60" s="146"/>
      <c r="P60" s="146"/>
      <c r="Q60" s="146"/>
      <c r="R60" s="146"/>
      <c r="S60" s="146"/>
      <c r="T60" s="146"/>
      <c r="U60" s="147"/>
      <c r="V60" s="21"/>
      <c r="W60" s="21"/>
      <c r="X60" s="100" t="s">
        <v>14</v>
      </c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21"/>
      <c r="AL60" s="21"/>
      <c r="AM60" s="99" t="s">
        <v>75</v>
      </c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38"/>
      <c r="BA60" s="1"/>
    </row>
    <row r="61" spans="7:55" ht="11.25" customHeight="1" x14ac:dyDescent="0.4">
      <c r="H61" s="37"/>
      <c r="I61" s="148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49"/>
      <c r="V61" s="21"/>
      <c r="W61" s="21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21"/>
      <c r="AL61" s="21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38"/>
      <c r="BA61" s="1"/>
      <c r="BC61" s="1"/>
    </row>
    <row r="62" spans="7:55" ht="11.25" customHeight="1" x14ac:dyDescent="0.4">
      <c r="H62" s="37"/>
      <c r="I62" s="150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51"/>
      <c r="V62" s="21"/>
      <c r="W62" s="2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21"/>
      <c r="AL62" s="2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38"/>
      <c r="BA62" s="1"/>
    </row>
    <row r="63" spans="7:55" ht="11.25" customHeight="1" x14ac:dyDescent="0.4">
      <c r="H63" s="37"/>
      <c r="I63" s="167" t="s">
        <v>11</v>
      </c>
      <c r="J63" s="138"/>
      <c r="K63" s="187">
        <f>K55</f>
        <v>25000</v>
      </c>
      <c r="L63" s="188"/>
      <c r="M63" s="188"/>
      <c r="N63" s="188"/>
      <c r="O63" s="188"/>
      <c r="P63" s="188"/>
      <c r="Q63" s="188"/>
      <c r="R63" s="188"/>
      <c r="S63" s="189"/>
      <c r="T63" s="141" t="s">
        <v>7</v>
      </c>
      <c r="U63" s="170"/>
      <c r="V63" s="21"/>
      <c r="W63" s="21"/>
      <c r="X63" s="137" t="s">
        <v>12</v>
      </c>
      <c r="Y63" s="138"/>
      <c r="Z63" s="155">
        <v>18</v>
      </c>
      <c r="AA63" s="156"/>
      <c r="AB63" s="156"/>
      <c r="AC63" s="156"/>
      <c r="AD63" s="156"/>
      <c r="AE63" s="156"/>
      <c r="AF63" s="156"/>
      <c r="AG63" s="156"/>
      <c r="AH63" s="157"/>
      <c r="AI63" s="141" t="s">
        <v>15</v>
      </c>
      <c r="AJ63" s="142"/>
      <c r="AK63" s="21"/>
      <c r="AL63" s="21"/>
      <c r="AM63" s="137" t="s">
        <v>13</v>
      </c>
      <c r="AN63" s="138"/>
      <c r="AO63" s="260">
        <f>K63*Z63</f>
        <v>450000</v>
      </c>
      <c r="AP63" s="261"/>
      <c r="AQ63" s="261"/>
      <c r="AR63" s="261"/>
      <c r="AS63" s="261"/>
      <c r="AT63" s="261"/>
      <c r="AU63" s="261"/>
      <c r="AV63" s="261"/>
      <c r="AW63" s="262"/>
      <c r="AX63" s="141" t="s">
        <v>7</v>
      </c>
      <c r="AY63" s="142"/>
      <c r="AZ63" s="38"/>
      <c r="BA63" s="1"/>
    </row>
    <row r="64" spans="7:55" ht="11.25" customHeight="1" thickBot="1" x14ac:dyDescent="0.45">
      <c r="G64" s="1"/>
      <c r="H64" s="37"/>
      <c r="I64" s="168"/>
      <c r="J64" s="169"/>
      <c r="K64" s="257"/>
      <c r="L64" s="258"/>
      <c r="M64" s="258"/>
      <c r="N64" s="258"/>
      <c r="O64" s="258"/>
      <c r="P64" s="258"/>
      <c r="Q64" s="258"/>
      <c r="R64" s="258"/>
      <c r="S64" s="259"/>
      <c r="T64" s="171"/>
      <c r="U64" s="172"/>
      <c r="V64" s="21"/>
      <c r="W64" s="21"/>
      <c r="X64" s="139"/>
      <c r="Y64" s="140"/>
      <c r="Z64" s="158"/>
      <c r="AA64" s="159"/>
      <c r="AB64" s="159"/>
      <c r="AC64" s="159"/>
      <c r="AD64" s="159"/>
      <c r="AE64" s="159"/>
      <c r="AF64" s="159"/>
      <c r="AG64" s="159"/>
      <c r="AH64" s="160"/>
      <c r="AI64" s="143"/>
      <c r="AJ64" s="144"/>
      <c r="AK64" s="21"/>
      <c r="AL64" s="21"/>
      <c r="AM64" s="139"/>
      <c r="AN64" s="140"/>
      <c r="AO64" s="190"/>
      <c r="AP64" s="191"/>
      <c r="AQ64" s="191"/>
      <c r="AR64" s="191"/>
      <c r="AS64" s="191"/>
      <c r="AT64" s="191"/>
      <c r="AU64" s="191"/>
      <c r="AV64" s="191"/>
      <c r="AW64" s="192"/>
      <c r="AX64" s="143"/>
      <c r="AY64" s="144"/>
      <c r="AZ64" s="38"/>
      <c r="BA64" s="1"/>
    </row>
    <row r="65" spans="7:55" ht="11.25" customHeight="1" thickTop="1" x14ac:dyDescent="0.4">
      <c r="G65" s="1"/>
      <c r="H65" s="66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8"/>
      <c r="BA65" s="1"/>
      <c r="BB65" s="1"/>
    </row>
    <row r="66" spans="7:55" ht="11.25" customHeight="1" x14ac:dyDescent="0.4">
      <c r="G66" s="1"/>
      <c r="H66" s="21"/>
      <c r="I66" s="21"/>
      <c r="J66" s="21"/>
      <c r="K66" s="2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"/>
      <c r="BA66" s="1"/>
    </row>
    <row r="67" spans="7:55" ht="11.25" customHeight="1" x14ac:dyDescent="0.4">
      <c r="G67" s="1"/>
      <c r="H67" s="2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"/>
      <c r="BA67" s="1"/>
    </row>
    <row r="68" spans="7:55" ht="11.25" customHeight="1" thickBot="1" x14ac:dyDescent="0.45">
      <c r="G68" s="1"/>
      <c r="H68" s="2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"/>
      <c r="BA68" s="1"/>
      <c r="BC68" s="1"/>
    </row>
    <row r="69" spans="7:55" ht="11.25" customHeight="1" x14ac:dyDescent="0.4">
      <c r="G69" s="1"/>
      <c r="H69" s="263" t="s">
        <v>106</v>
      </c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4"/>
      <c r="T69" s="264"/>
      <c r="U69" s="264"/>
      <c r="V69" s="264"/>
      <c r="W69" s="264"/>
      <c r="X69" s="264"/>
      <c r="Y69" s="264"/>
      <c r="Z69" s="264"/>
      <c r="AA69" s="264"/>
      <c r="AB69" s="264"/>
      <c r="AC69" s="264"/>
      <c r="AD69" s="264"/>
      <c r="AE69" s="264"/>
      <c r="AF69" s="264"/>
      <c r="AG69" s="264"/>
      <c r="AH69" s="264"/>
      <c r="AI69" s="264"/>
      <c r="AJ69" s="264"/>
      <c r="AK69" s="264"/>
      <c r="AL69" s="264"/>
      <c r="AM69" s="264"/>
      <c r="AN69" s="264"/>
      <c r="AO69" s="264"/>
      <c r="AP69" s="264"/>
      <c r="AQ69" s="264"/>
      <c r="AR69" s="264"/>
      <c r="AS69" s="264"/>
      <c r="AT69" s="264"/>
      <c r="AU69" s="264"/>
      <c r="AV69" s="264"/>
      <c r="AW69" s="264"/>
      <c r="AX69" s="264"/>
      <c r="AY69" s="264"/>
      <c r="AZ69" s="264"/>
      <c r="BA69" s="264"/>
      <c r="BB69" s="265"/>
    </row>
    <row r="70" spans="7:55" ht="11.25" customHeight="1" x14ac:dyDescent="0.4">
      <c r="G70" s="21"/>
      <c r="H70" s="266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7"/>
      <c r="AQ70" s="267"/>
      <c r="AR70" s="267"/>
      <c r="AS70" s="267"/>
      <c r="AT70" s="267"/>
      <c r="AU70" s="267"/>
      <c r="AV70" s="267"/>
      <c r="AW70" s="267"/>
      <c r="AX70" s="267"/>
      <c r="AY70" s="267"/>
      <c r="AZ70" s="267"/>
      <c r="BA70" s="267"/>
      <c r="BB70" s="268"/>
    </row>
    <row r="71" spans="7:55" ht="11.25" customHeight="1" x14ac:dyDescent="0.4">
      <c r="H71" s="42"/>
      <c r="I71" s="77"/>
      <c r="J71" s="199" t="s">
        <v>110</v>
      </c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43"/>
    </row>
    <row r="72" spans="7:55" ht="11.25" customHeight="1" x14ac:dyDescent="0.4">
      <c r="H72" s="42"/>
      <c r="I72" s="77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  <c r="AK72" s="184"/>
      <c r="AL72" s="184"/>
      <c r="AM72" s="184"/>
      <c r="AN72" s="184"/>
      <c r="AO72" s="184"/>
      <c r="AP72" s="184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43"/>
    </row>
    <row r="73" spans="7:55" ht="11.25" customHeight="1" x14ac:dyDescent="0.4">
      <c r="H73" s="42"/>
      <c r="I73" s="77"/>
      <c r="J73" s="77"/>
      <c r="K73" s="77" t="s">
        <v>65</v>
      </c>
      <c r="L73" s="77"/>
      <c r="M73" s="77"/>
      <c r="N73" s="77"/>
      <c r="O73" s="77"/>
      <c r="P73" s="77"/>
      <c r="Q73" s="77"/>
      <c r="R73" s="77"/>
      <c r="S73" s="77"/>
      <c r="T73" s="78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06">
        <v>42</v>
      </c>
      <c r="AT73" s="206"/>
      <c r="AU73" s="206"/>
      <c r="AV73" s="183" t="s">
        <v>66</v>
      </c>
      <c r="AW73" s="183"/>
      <c r="AX73" s="183"/>
      <c r="AY73" s="183"/>
      <c r="AZ73" s="21"/>
      <c r="BA73" s="21"/>
      <c r="BB73" s="43"/>
    </row>
    <row r="74" spans="7:55" ht="11.25" customHeight="1" x14ac:dyDescent="0.4">
      <c r="H74" s="42"/>
      <c r="I74" s="77"/>
      <c r="J74" s="77"/>
      <c r="K74" s="77" t="s">
        <v>67</v>
      </c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06">
        <v>35</v>
      </c>
      <c r="AT74" s="206"/>
      <c r="AU74" s="206"/>
      <c r="AV74" s="183" t="s">
        <v>66</v>
      </c>
      <c r="AW74" s="183"/>
      <c r="AX74" s="183"/>
      <c r="AY74" s="183"/>
      <c r="AZ74" s="21"/>
      <c r="BA74" s="21"/>
      <c r="BB74" s="43"/>
    </row>
    <row r="75" spans="7:55" ht="11.25" customHeight="1" x14ac:dyDescent="0.4">
      <c r="H75" s="42"/>
      <c r="I75" s="77"/>
      <c r="J75" s="199" t="s">
        <v>111</v>
      </c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201">
        <v>0</v>
      </c>
      <c r="AU75" s="202"/>
      <c r="AV75" s="184" t="s">
        <v>7</v>
      </c>
      <c r="AW75" s="204"/>
      <c r="AX75" s="21"/>
      <c r="AY75" s="21"/>
      <c r="AZ75" s="21"/>
      <c r="BA75" s="21"/>
      <c r="BB75" s="43"/>
    </row>
    <row r="76" spans="7:55" ht="11.25" customHeight="1" thickBot="1" x14ac:dyDescent="0.45">
      <c r="H76" s="44"/>
      <c r="I76" s="80"/>
      <c r="J76" s="200"/>
      <c r="K76" s="200"/>
      <c r="L76" s="200"/>
      <c r="M76" s="200"/>
      <c r="N76" s="200"/>
      <c r="O76" s="200"/>
      <c r="P76" s="200"/>
      <c r="Q76" s="200"/>
      <c r="R76" s="200"/>
      <c r="S76" s="200"/>
      <c r="T76" s="200"/>
      <c r="U76" s="200"/>
      <c r="V76" s="200"/>
      <c r="W76" s="200"/>
      <c r="X76" s="200"/>
      <c r="Y76" s="200"/>
      <c r="Z76" s="200"/>
      <c r="AA76" s="200"/>
      <c r="AB76" s="200"/>
      <c r="AC76" s="200"/>
      <c r="AD76" s="200"/>
      <c r="AE76" s="200"/>
      <c r="AF76" s="200"/>
      <c r="AG76" s="200"/>
      <c r="AH76" s="200"/>
      <c r="AI76" s="200"/>
      <c r="AJ76" s="200"/>
      <c r="AK76" s="200"/>
      <c r="AL76" s="200"/>
      <c r="AM76" s="200"/>
      <c r="AN76" s="200"/>
      <c r="AO76" s="200"/>
      <c r="AP76" s="200"/>
      <c r="AQ76" s="200"/>
      <c r="AR76" s="200"/>
      <c r="AS76" s="200"/>
      <c r="AT76" s="203"/>
      <c r="AU76" s="203"/>
      <c r="AV76" s="205"/>
      <c r="AW76" s="205"/>
      <c r="AX76" s="45"/>
      <c r="AY76" s="45"/>
      <c r="AZ76" s="45"/>
      <c r="BA76" s="45"/>
      <c r="BB76" s="46"/>
    </row>
    <row r="77" spans="7:55" ht="11.25" customHeight="1" x14ac:dyDescent="0.4"/>
    <row r="78" spans="7:55" ht="11.25" customHeight="1" x14ac:dyDescent="0.4"/>
    <row r="79" spans="7:55" ht="11.25" customHeight="1" x14ac:dyDescent="0.4">
      <c r="H79" s="207" t="s">
        <v>72</v>
      </c>
      <c r="I79" s="208"/>
      <c r="J79" s="208"/>
      <c r="K79" s="208"/>
      <c r="L79" s="208"/>
      <c r="M79" s="208"/>
      <c r="N79" s="208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  <c r="AI79" s="208"/>
      <c r="AJ79" s="208"/>
      <c r="AK79" s="208"/>
      <c r="AL79" s="208"/>
      <c r="AM79" s="208"/>
      <c r="AN79" s="208"/>
      <c r="AO79" s="208"/>
      <c r="AP79" s="208"/>
      <c r="AQ79" s="208"/>
      <c r="AR79" s="208"/>
      <c r="AS79" s="208"/>
      <c r="AT79" s="208"/>
      <c r="AU79" s="208"/>
      <c r="AV79" s="208"/>
      <c r="AW79" s="208"/>
      <c r="AX79" s="208"/>
      <c r="AY79" s="208"/>
      <c r="AZ79" s="208"/>
      <c r="BA79" s="208"/>
      <c r="BB79" s="209"/>
    </row>
    <row r="80" spans="7:55" ht="11.25" customHeight="1" x14ac:dyDescent="0.4">
      <c r="H80" s="210"/>
      <c r="I80" s="208"/>
      <c r="J80" s="208"/>
      <c r="K80" s="208"/>
      <c r="L80" s="208"/>
      <c r="M80" s="208"/>
      <c r="N80" s="208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  <c r="AI80" s="208"/>
      <c r="AJ80" s="208"/>
      <c r="AK80" s="208"/>
      <c r="AL80" s="208"/>
      <c r="AM80" s="208"/>
      <c r="AN80" s="208"/>
      <c r="AO80" s="208"/>
      <c r="AP80" s="208"/>
      <c r="AQ80" s="208"/>
      <c r="AR80" s="208"/>
      <c r="AS80" s="208"/>
      <c r="AT80" s="208"/>
      <c r="AU80" s="208"/>
      <c r="AV80" s="208"/>
      <c r="AW80" s="208"/>
      <c r="AX80" s="208"/>
      <c r="AY80" s="208"/>
      <c r="AZ80" s="208"/>
      <c r="BA80" s="208"/>
      <c r="BB80" s="209"/>
    </row>
    <row r="81" spans="8:54" ht="11.25" customHeight="1" x14ac:dyDescent="0.4">
      <c r="H81" s="81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53"/>
    </row>
    <row r="82" spans="8:54" ht="11.25" customHeight="1" x14ac:dyDescent="0.4">
      <c r="H82" s="82"/>
      <c r="I82" s="21"/>
      <c r="J82" s="211" t="s">
        <v>68</v>
      </c>
      <c r="K82" s="212"/>
      <c r="L82" s="212"/>
      <c r="M82" s="212"/>
      <c r="N82" s="212"/>
      <c r="O82" s="212"/>
      <c r="P82" s="212"/>
      <c r="Q82" s="213"/>
      <c r="R82" s="50"/>
      <c r="S82" s="50"/>
      <c r="T82" s="50"/>
      <c r="U82" s="1"/>
      <c r="V82" s="1"/>
      <c r="W82" s="1"/>
      <c r="X82" s="1"/>
      <c r="Y82" s="1"/>
      <c r="Z82" s="1"/>
      <c r="AA82" s="1"/>
      <c r="AB82" s="1"/>
      <c r="AC82" s="50"/>
      <c r="AD82" s="50"/>
      <c r="AE82" s="50"/>
      <c r="AF82" s="211" t="s">
        <v>70</v>
      </c>
      <c r="AG82" s="212"/>
      <c r="AH82" s="212"/>
      <c r="AI82" s="212"/>
      <c r="AJ82" s="212"/>
      <c r="AK82" s="212"/>
      <c r="AL82" s="212"/>
      <c r="AM82" s="213"/>
      <c r="AN82" s="50"/>
      <c r="AO82" s="50"/>
      <c r="AP82" s="50"/>
      <c r="AQ82" s="217" t="s">
        <v>69</v>
      </c>
      <c r="AR82" s="218"/>
      <c r="AS82" s="218"/>
      <c r="AT82" s="218"/>
      <c r="AU82" s="218"/>
      <c r="AV82" s="218"/>
      <c r="AW82" s="218"/>
      <c r="AX82" s="219"/>
      <c r="AY82" s="21"/>
      <c r="AZ82" s="21"/>
      <c r="BA82" s="21"/>
      <c r="BB82" s="54"/>
    </row>
    <row r="83" spans="8:54" ht="11.25" customHeight="1" x14ac:dyDescent="0.4">
      <c r="H83" s="82"/>
      <c r="I83" s="21"/>
      <c r="J83" s="214"/>
      <c r="K83" s="215"/>
      <c r="L83" s="215"/>
      <c r="M83" s="215"/>
      <c r="N83" s="215"/>
      <c r="O83" s="215"/>
      <c r="P83" s="215"/>
      <c r="Q83" s="216"/>
      <c r="R83" s="50"/>
      <c r="S83" s="50"/>
      <c r="T83" s="50"/>
      <c r="U83" s="1"/>
      <c r="V83" s="1"/>
      <c r="W83" s="1"/>
      <c r="X83" s="1"/>
      <c r="Y83" s="1"/>
      <c r="Z83" s="1"/>
      <c r="AA83" s="1"/>
      <c r="AB83" s="1"/>
      <c r="AC83" s="50"/>
      <c r="AD83" s="50"/>
      <c r="AE83" s="50"/>
      <c r="AF83" s="214"/>
      <c r="AG83" s="215"/>
      <c r="AH83" s="215"/>
      <c r="AI83" s="215"/>
      <c r="AJ83" s="215"/>
      <c r="AK83" s="215"/>
      <c r="AL83" s="215"/>
      <c r="AM83" s="216"/>
      <c r="AN83" s="50"/>
      <c r="AO83" s="50"/>
      <c r="AP83" s="50"/>
      <c r="AQ83" s="220"/>
      <c r="AR83" s="221"/>
      <c r="AS83" s="221"/>
      <c r="AT83" s="221"/>
      <c r="AU83" s="221"/>
      <c r="AV83" s="221"/>
      <c r="AW83" s="221"/>
      <c r="AX83" s="222"/>
      <c r="AY83" s="21"/>
      <c r="AZ83" s="21"/>
      <c r="BA83" s="21"/>
      <c r="BB83" s="54"/>
    </row>
    <row r="84" spans="8:54" ht="11.25" customHeight="1" x14ac:dyDescent="0.4">
      <c r="H84" s="82"/>
      <c r="I84" s="21"/>
      <c r="J84" s="223">
        <f>AO63</f>
        <v>450000</v>
      </c>
      <c r="K84" s="224"/>
      <c r="L84" s="224"/>
      <c r="M84" s="224"/>
      <c r="N84" s="224"/>
      <c r="O84" s="224"/>
      <c r="P84" s="224"/>
      <c r="Q84" s="225"/>
      <c r="R84" s="50"/>
      <c r="S84" s="50"/>
      <c r="T84" s="50"/>
      <c r="U84" s="1"/>
      <c r="V84" s="1"/>
      <c r="W84" s="1"/>
      <c r="X84" s="1"/>
      <c r="Y84" s="1"/>
      <c r="Z84" s="1"/>
      <c r="AA84" s="1"/>
      <c r="AB84" s="1"/>
      <c r="AC84" s="50"/>
      <c r="AD84" s="50"/>
      <c r="AE84" s="50"/>
      <c r="AF84" s="229"/>
      <c r="AG84" s="230"/>
      <c r="AH84" s="230"/>
      <c r="AI84" s="230"/>
      <c r="AJ84" s="230"/>
      <c r="AK84" s="230"/>
      <c r="AL84" s="230"/>
      <c r="AM84" s="231"/>
      <c r="AN84" s="50"/>
      <c r="AO84" s="50"/>
      <c r="AP84" s="50"/>
      <c r="AQ84" s="223">
        <f>J84-AF84</f>
        <v>450000</v>
      </c>
      <c r="AR84" s="224"/>
      <c r="AS84" s="224"/>
      <c r="AT84" s="224"/>
      <c r="AU84" s="224"/>
      <c r="AV84" s="224"/>
      <c r="AW84" s="224"/>
      <c r="AX84" s="225"/>
      <c r="AY84" s="21"/>
      <c r="AZ84" s="21"/>
      <c r="BA84" s="21"/>
      <c r="BB84" s="54"/>
    </row>
    <row r="85" spans="8:54" ht="11.25" customHeight="1" x14ac:dyDescent="0.4">
      <c r="H85" s="82"/>
      <c r="I85" s="21"/>
      <c r="J85" s="226"/>
      <c r="K85" s="227"/>
      <c r="L85" s="227"/>
      <c r="M85" s="227"/>
      <c r="N85" s="227"/>
      <c r="O85" s="227"/>
      <c r="P85" s="227"/>
      <c r="Q85" s="228"/>
      <c r="R85" s="50"/>
      <c r="S85" s="50"/>
      <c r="T85" s="50"/>
      <c r="U85" s="1"/>
      <c r="V85" s="1"/>
      <c r="W85" s="1"/>
      <c r="X85" s="1"/>
      <c r="Y85" s="1"/>
      <c r="Z85" s="1"/>
      <c r="AA85" s="1"/>
      <c r="AB85" s="1"/>
      <c r="AC85" s="50"/>
      <c r="AD85" s="50"/>
      <c r="AE85" s="50"/>
      <c r="AF85" s="232"/>
      <c r="AG85" s="233"/>
      <c r="AH85" s="233"/>
      <c r="AI85" s="233"/>
      <c r="AJ85" s="233"/>
      <c r="AK85" s="233"/>
      <c r="AL85" s="233"/>
      <c r="AM85" s="234"/>
      <c r="AN85" s="50"/>
      <c r="AO85" s="50"/>
      <c r="AP85" s="50"/>
      <c r="AQ85" s="226"/>
      <c r="AR85" s="227"/>
      <c r="AS85" s="227"/>
      <c r="AT85" s="227"/>
      <c r="AU85" s="227"/>
      <c r="AV85" s="227"/>
      <c r="AW85" s="227"/>
      <c r="AX85" s="228"/>
      <c r="AY85" s="21"/>
      <c r="AZ85" s="21"/>
      <c r="BA85" s="21"/>
      <c r="BB85" s="54"/>
    </row>
    <row r="86" spans="8:54" ht="11.25" customHeight="1" thickBot="1" x14ac:dyDescent="0.45">
      <c r="H86" s="51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5"/>
    </row>
    <row r="87" spans="8:54" ht="11.25" customHeight="1" x14ac:dyDescent="0.4"/>
    <row r="88" spans="8:54" ht="11.25" customHeight="1" x14ac:dyDescent="0.4"/>
    <row r="89" spans="8:54" ht="11.25" customHeight="1" x14ac:dyDescent="0.4"/>
    <row r="90" spans="8:54" ht="11.25" customHeight="1" x14ac:dyDescent="0.4"/>
    <row r="91" spans="8:54" ht="11.25" customHeight="1" x14ac:dyDescent="0.4"/>
    <row r="92" spans="8:54" ht="11.25" customHeight="1" x14ac:dyDescent="0.4"/>
    <row r="93" spans="8:54" ht="11.25" customHeight="1" x14ac:dyDescent="0.4"/>
    <row r="94" spans="8:54" ht="11.25" customHeight="1" x14ac:dyDescent="0.4"/>
    <row r="95" spans="8:54" ht="11.25" customHeight="1" x14ac:dyDescent="0.4"/>
    <row r="96" spans="8:54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</sheetData>
  <sheetProtection sheet="1" objects="1" scenarios="1"/>
  <mergeCells count="69">
    <mergeCell ref="H79:BB80"/>
    <mergeCell ref="J82:Q83"/>
    <mergeCell ref="AF82:AM83"/>
    <mergeCell ref="AQ82:AX83"/>
    <mergeCell ref="J84:Q85"/>
    <mergeCell ref="AF84:AM85"/>
    <mergeCell ref="AQ84:AX85"/>
    <mergeCell ref="J75:AS76"/>
    <mergeCell ref="AT75:AU76"/>
    <mergeCell ref="AV75:AW76"/>
    <mergeCell ref="I55:J56"/>
    <mergeCell ref="K55:S56"/>
    <mergeCell ref="T55:U56"/>
    <mergeCell ref="H69:BB70"/>
    <mergeCell ref="AS73:AU73"/>
    <mergeCell ref="AV73:AY73"/>
    <mergeCell ref="J71:AP72"/>
    <mergeCell ref="AS74:AU74"/>
    <mergeCell ref="AV74:AY74"/>
    <mergeCell ref="I52:U54"/>
    <mergeCell ref="I60:U62"/>
    <mergeCell ref="X60:AJ62"/>
    <mergeCell ref="AM60:AY62"/>
    <mergeCell ref="I63:J64"/>
    <mergeCell ref="K63:S64"/>
    <mergeCell ref="T63:U64"/>
    <mergeCell ref="X63:Y64"/>
    <mergeCell ref="Z63:AH64"/>
    <mergeCell ref="AO63:AW64"/>
    <mergeCell ref="AX63:AY64"/>
    <mergeCell ref="AM63:AN64"/>
    <mergeCell ref="AI63:AJ64"/>
    <mergeCell ref="AM47:AN48"/>
    <mergeCell ref="AO47:AW48"/>
    <mergeCell ref="AM36:AY38"/>
    <mergeCell ref="AX47:AY48"/>
    <mergeCell ref="AM39:AN40"/>
    <mergeCell ref="AO39:AW40"/>
    <mergeCell ref="AX39:AY40"/>
    <mergeCell ref="AM44:AY46"/>
    <mergeCell ref="I47:J48"/>
    <mergeCell ref="K47:S48"/>
    <mergeCell ref="T47:U48"/>
    <mergeCell ref="Y46:AC47"/>
    <mergeCell ref="AD46:AH47"/>
    <mergeCell ref="Y48:AC49"/>
    <mergeCell ref="AD48:AJ49"/>
    <mergeCell ref="I44:U46"/>
    <mergeCell ref="I39:J40"/>
    <mergeCell ref="K39:S40"/>
    <mergeCell ref="T39:U40"/>
    <mergeCell ref="AF38:AJ39"/>
    <mergeCell ref="AF40:AJ41"/>
    <mergeCell ref="I36:U38"/>
    <mergeCell ref="Y38:AC39"/>
    <mergeCell ref="Y40:AC41"/>
    <mergeCell ref="AD38:AE39"/>
    <mergeCell ref="AD40:AE41"/>
    <mergeCell ref="O34:Z34"/>
    <mergeCell ref="AA34:AB34"/>
    <mergeCell ref="AF34:AQ34"/>
    <mergeCell ref="AR34:AS34"/>
    <mergeCell ref="H5:X6"/>
    <mergeCell ref="Y5:AZ6"/>
    <mergeCell ref="H8:AZ8"/>
    <mergeCell ref="H9:X9"/>
    <mergeCell ref="Y9:AD9"/>
    <mergeCell ref="AE9:AU9"/>
    <mergeCell ref="AV9:AZ9"/>
  </mergeCells>
  <phoneticPr fontId="1"/>
  <pageMargins left="0.51181102362204722" right="0.31496062992125984" top="0" bottom="0" header="0" footer="0"/>
  <pageSetup paperSize="9"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114300</xdr:colOff>
                    <xdr:row>70</xdr:row>
                    <xdr:rowOff>19050</xdr:rowOff>
                  </from>
                  <to>
                    <xdr:col>11</xdr:col>
                    <xdr:colOff>9525</xdr:colOff>
                    <xdr:row>71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114300</xdr:colOff>
                    <xdr:row>73</xdr:row>
                    <xdr:rowOff>142875</xdr:rowOff>
                  </from>
                  <to>
                    <xdr:col>11</xdr:col>
                    <xdr:colOff>9525</xdr:colOff>
                    <xdr:row>75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23</xdr:col>
                    <xdr:colOff>76200</xdr:colOff>
                    <xdr:row>23</xdr:row>
                    <xdr:rowOff>114300</xdr:rowOff>
                  </from>
                  <to>
                    <xdr:col>25</xdr:col>
                    <xdr:colOff>114300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23</xdr:col>
                    <xdr:colOff>76200</xdr:colOff>
                    <xdr:row>25</xdr:row>
                    <xdr:rowOff>76200</xdr:rowOff>
                  </from>
                  <to>
                    <xdr:col>25</xdr:col>
                    <xdr:colOff>114300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ルール!$B$3:$B$4</xm:f>
          </x14:formula1>
          <xm:sqref>Y9:AD9 AV9:BA9 AA34:AB34 AR34:AS34</xm:sqref>
        </x14:dataValidation>
        <x14:dataValidation type="list" allowBlank="1" showInputMessage="1" showErrorMessage="1">
          <x14:formula1>
            <xm:f>ルール!$F$3:$F$5</xm:f>
          </x14:formula1>
          <xm:sqref>AF84:AM85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BE186"/>
  <sheetViews>
    <sheetView view="pageBreakPreview" zoomScaleNormal="100" zoomScaleSheetLayoutView="100" workbookViewId="0">
      <selection activeCell="T5" sqref="T5:AU6"/>
    </sheetView>
  </sheetViews>
  <sheetFormatPr defaultColWidth="1.875" defaultRowHeight="18.75" x14ac:dyDescent="0.4"/>
  <cols>
    <col min="1" max="1" width="2.375" customWidth="1"/>
    <col min="2" max="16" width="1.875" customWidth="1"/>
    <col min="17" max="18" width="2.25" customWidth="1"/>
    <col min="19" max="31" width="1.875" customWidth="1"/>
    <col min="32" max="33" width="2.25" customWidth="1"/>
    <col min="34" max="56" width="1.875" customWidth="1"/>
  </cols>
  <sheetData>
    <row r="1" spans="2:52" ht="11.25" customHeight="1" x14ac:dyDescent="0.4"/>
    <row r="2" spans="2:52" ht="11.25" customHeight="1" x14ac:dyDescent="0.4"/>
    <row r="3" spans="2:52" ht="11.25" customHeight="1" x14ac:dyDescent="0.4"/>
    <row r="4" spans="2:52" ht="11.25" customHeight="1" x14ac:dyDescent="0.4"/>
    <row r="5" spans="2:52" ht="11.25" customHeight="1" x14ac:dyDescent="0.4">
      <c r="C5" s="91" t="s">
        <v>0</v>
      </c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3"/>
      <c r="Q5" s="93"/>
      <c r="R5" s="93"/>
      <c r="S5" s="94"/>
      <c r="T5" s="121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2"/>
      <c r="AS5" s="123"/>
      <c r="AT5" s="123"/>
      <c r="AU5" s="124"/>
    </row>
    <row r="6" spans="2:52" ht="11.25" customHeight="1" x14ac:dyDescent="0.4">
      <c r="C6" s="95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  <c r="Q6" s="97"/>
      <c r="R6" s="97"/>
      <c r="S6" s="98"/>
      <c r="T6" s="125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7"/>
      <c r="AT6" s="127"/>
      <c r="AU6" s="128"/>
    </row>
    <row r="7" spans="2:52" ht="11.25" customHeight="1" x14ac:dyDescent="0.4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1"/>
      <c r="AT7" s="11"/>
      <c r="AU7" s="11"/>
    </row>
    <row r="8" spans="2:52" ht="18" customHeight="1" x14ac:dyDescent="0.4">
      <c r="C8" s="87" t="s">
        <v>1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9"/>
      <c r="AT8" s="89"/>
      <c r="AU8" s="90"/>
      <c r="AV8" s="12"/>
      <c r="AW8" s="12"/>
    </row>
    <row r="9" spans="2:52" ht="20.25" customHeight="1" x14ac:dyDescent="0.4">
      <c r="C9" s="129" t="s">
        <v>2</v>
      </c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1"/>
      <c r="T9" s="132"/>
      <c r="U9" s="133"/>
      <c r="V9" s="133"/>
      <c r="W9" s="133"/>
      <c r="X9" s="133"/>
      <c r="Y9" s="134"/>
      <c r="Z9" s="129" t="s">
        <v>3</v>
      </c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1"/>
      <c r="AQ9" s="132"/>
      <c r="AR9" s="133"/>
      <c r="AS9" s="133"/>
      <c r="AT9" s="133"/>
      <c r="AU9" s="134"/>
      <c r="AV9" s="12"/>
      <c r="AW9" s="12"/>
    </row>
    <row r="10" spans="2:52" ht="18.75" customHeight="1" x14ac:dyDescent="0.4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12"/>
      <c r="AT10" s="12"/>
      <c r="AU10" s="12"/>
      <c r="AV10" s="12"/>
      <c r="AW10" s="12"/>
      <c r="AZ10" t="str">
        <f>T11&amp;"/"&amp;AC11&amp;"/"&amp;AL11</f>
        <v>//</v>
      </c>
    </row>
    <row r="11" spans="2:52" ht="11.25" customHeight="1" x14ac:dyDescent="0.4">
      <c r="B11" s="275" t="s">
        <v>95</v>
      </c>
      <c r="C11" s="275"/>
      <c r="D11" s="275"/>
      <c r="E11" s="275"/>
      <c r="F11" s="275"/>
      <c r="G11" s="275"/>
      <c r="H11" s="251"/>
      <c r="I11" s="251"/>
      <c r="J11" s="251"/>
      <c r="K11" s="251"/>
      <c r="L11" s="251"/>
      <c r="M11" s="12"/>
      <c r="N11" s="69"/>
      <c r="O11" s="69"/>
      <c r="P11" s="290" t="s">
        <v>94</v>
      </c>
      <c r="Q11" s="291"/>
      <c r="R11" s="291"/>
      <c r="S11" s="292"/>
      <c r="T11" s="269"/>
      <c r="U11" s="270"/>
      <c r="V11" s="270"/>
      <c r="W11" s="270"/>
      <c r="X11" s="270"/>
      <c r="Y11" s="270"/>
      <c r="Z11" s="271"/>
      <c r="AA11" s="276" t="s">
        <v>91</v>
      </c>
      <c r="AB11" s="277"/>
      <c r="AC11" s="269"/>
      <c r="AD11" s="270"/>
      <c r="AE11" s="270"/>
      <c r="AF11" s="270"/>
      <c r="AG11" s="270"/>
      <c r="AH11" s="270"/>
      <c r="AI11" s="271"/>
      <c r="AJ11" s="276" t="s">
        <v>92</v>
      </c>
      <c r="AK11" s="277"/>
      <c r="AL11" s="269"/>
      <c r="AM11" s="270"/>
      <c r="AN11" s="270"/>
      <c r="AO11" s="270"/>
      <c r="AP11" s="270"/>
      <c r="AQ11" s="270"/>
      <c r="AR11" s="271"/>
      <c r="AS11" s="276" t="s">
        <v>93</v>
      </c>
      <c r="AT11" s="277"/>
      <c r="AU11" s="20"/>
      <c r="AV11" s="20"/>
      <c r="AW11" s="20"/>
    </row>
    <row r="12" spans="2:52" ht="8.25" customHeight="1" x14ac:dyDescent="0.4">
      <c r="B12" s="275"/>
      <c r="C12" s="275"/>
      <c r="D12" s="275"/>
      <c r="E12" s="275"/>
      <c r="F12" s="275"/>
      <c r="G12" s="275"/>
      <c r="H12" s="251"/>
      <c r="I12" s="251"/>
      <c r="J12" s="251"/>
      <c r="K12" s="251"/>
      <c r="L12" s="251"/>
      <c r="M12" s="12"/>
      <c r="N12" s="69"/>
      <c r="O12" s="69"/>
      <c r="P12" s="291"/>
      <c r="Q12" s="291"/>
      <c r="R12" s="291"/>
      <c r="S12" s="292"/>
      <c r="T12" s="272"/>
      <c r="U12" s="273"/>
      <c r="V12" s="273"/>
      <c r="W12" s="273"/>
      <c r="X12" s="273"/>
      <c r="Y12" s="273"/>
      <c r="Z12" s="274"/>
      <c r="AA12" s="277"/>
      <c r="AB12" s="277"/>
      <c r="AC12" s="272"/>
      <c r="AD12" s="273"/>
      <c r="AE12" s="273"/>
      <c r="AF12" s="273"/>
      <c r="AG12" s="273"/>
      <c r="AH12" s="273"/>
      <c r="AI12" s="274"/>
      <c r="AJ12" s="277"/>
      <c r="AK12" s="277"/>
      <c r="AL12" s="272"/>
      <c r="AM12" s="273"/>
      <c r="AN12" s="273"/>
      <c r="AO12" s="273"/>
      <c r="AP12" s="273"/>
      <c r="AQ12" s="273"/>
      <c r="AR12" s="274"/>
      <c r="AS12" s="277"/>
      <c r="AT12" s="277"/>
      <c r="AU12" s="20"/>
      <c r="AV12" s="20"/>
      <c r="AW12" s="20"/>
    </row>
    <row r="13" spans="2:52" ht="15" customHeight="1" x14ac:dyDescent="0.4">
      <c r="B13" s="69"/>
      <c r="C13" s="69"/>
      <c r="D13" s="69"/>
      <c r="E13" s="69"/>
      <c r="F13" s="69"/>
      <c r="G13" s="69"/>
      <c r="H13" s="12"/>
      <c r="I13" s="12"/>
      <c r="J13" s="12"/>
      <c r="K13" s="12"/>
      <c r="L13" s="12"/>
      <c r="M13" s="12"/>
      <c r="N13" s="69"/>
      <c r="O13" s="69"/>
      <c r="P13" s="70"/>
      <c r="Q13" s="70"/>
      <c r="R13" s="70"/>
      <c r="S13" s="71"/>
      <c r="T13" s="17"/>
      <c r="U13" s="17"/>
      <c r="V13" s="17"/>
      <c r="W13" s="17"/>
      <c r="X13" s="17"/>
      <c r="Y13" s="17"/>
      <c r="Z13" s="17"/>
      <c r="AA13" s="20"/>
      <c r="AB13" s="20"/>
      <c r="AC13" s="17"/>
      <c r="AD13" s="17"/>
      <c r="AE13" s="17"/>
      <c r="AF13" s="17"/>
      <c r="AG13" s="17"/>
      <c r="AH13" s="17"/>
      <c r="AI13" s="17"/>
      <c r="AJ13" s="20"/>
      <c r="AK13" s="20"/>
      <c r="AL13" s="17"/>
      <c r="AM13" s="17"/>
      <c r="AN13" s="17"/>
      <c r="AO13" s="17"/>
      <c r="AP13" s="17"/>
      <c r="AQ13" s="17"/>
      <c r="AR13" s="17"/>
      <c r="AS13" s="20"/>
      <c r="AT13" s="20"/>
      <c r="AU13" s="20"/>
      <c r="AV13" s="20"/>
      <c r="AW13" s="20"/>
      <c r="AZ13" t="str">
        <f>V14&amp;"/"&amp;AE14&amp;"/"&amp;AN14</f>
        <v>2021/9/12</v>
      </c>
    </row>
    <row r="14" spans="2:52" ht="11.25" customHeight="1" x14ac:dyDescent="0.4">
      <c r="B14" s="302" t="s">
        <v>99</v>
      </c>
      <c r="C14" s="302"/>
      <c r="D14" s="302"/>
      <c r="E14" s="302"/>
      <c r="F14" s="302"/>
      <c r="G14" s="302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73"/>
      <c r="S14" s="290" t="s">
        <v>94</v>
      </c>
      <c r="T14" s="314"/>
      <c r="U14" s="315"/>
      <c r="V14" s="293">
        <v>2021</v>
      </c>
      <c r="W14" s="294"/>
      <c r="X14" s="294"/>
      <c r="Y14" s="294"/>
      <c r="Z14" s="294"/>
      <c r="AA14" s="294"/>
      <c r="AB14" s="295"/>
      <c r="AC14" s="276" t="s">
        <v>91</v>
      </c>
      <c r="AD14" s="277"/>
      <c r="AE14" s="293">
        <v>9</v>
      </c>
      <c r="AF14" s="294"/>
      <c r="AG14" s="294"/>
      <c r="AH14" s="294"/>
      <c r="AI14" s="294"/>
      <c r="AJ14" s="294"/>
      <c r="AK14" s="295"/>
      <c r="AL14" s="276" t="s">
        <v>92</v>
      </c>
      <c r="AM14" s="277"/>
      <c r="AN14" s="293">
        <v>12</v>
      </c>
      <c r="AO14" s="294"/>
      <c r="AP14" s="294"/>
      <c r="AQ14" s="294"/>
      <c r="AR14" s="294"/>
      <c r="AS14" s="294"/>
      <c r="AT14" s="295"/>
      <c r="AU14" s="276" t="s">
        <v>93</v>
      </c>
      <c r="AV14" s="277"/>
      <c r="AW14" s="20"/>
    </row>
    <row r="15" spans="2:52" ht="9" customHeight="1" x14ac:dyDescent="0.4">
      <c r="B15" s="302"/>
      <c r="C15" s="302"/>
      <c r="D15" s="302"/>
      <c r="E15" s="302"/>
      <c r="F15" s="302"/>
      <c r="G15" s="302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73"/>
      <c r="S15" s="314"/>
      <c r="T15" s="314"/>
      <c r="U15" s="315"/>
      <c r="V15" s="296"/>
      <c r="W15" s="297"/>
      <c r="X15" s="297"/>
      <c r="Y15" s="297"/>
      <c r="Z15" s="297"/>
      <c r="AA15" s="297"/>
      <c r="AB15" s="298"/>
      <c r="AC15" s="277"/>
      <c r="AD15" s="277"/>
      <c r="AE15" s="296"/>
      <c r="AF15" s="297"/>
      <c r="AG15" s="297"/>
      <c r="AH15" s="297"/>
      <c r="AI15" s="297"/>
      <c r="AJ15" s="297"/>
      <c r="AK15" s="298"/>
      <c r="AL15" s="277"/>
      <c r="AM15" s="277"/>
      <c r="AN15" s="296"/>
      <c r="AO15" s="297"/>
      <c r="AP15" s="297"/>
      <c r="AQ15" s="297"/>
      <c r="AR15" s="297"/>
      <c r="AS15" s="297"/>
      <c r="AT15" s="298"/>
      <c r="AU15" s="277"/>
      <c r="AV15" s="277"/>
      <c r="AW15" s="20"/>
    </row>
    <row r="16" spans="2:52" ht="11.25" customHeight="1" x14ac:dyDescent="0.4">
      <c r="B16" s="69"/>
      <c r="C16" s="69"/>
      <c r="D16" s="69"/>
      <c r="E16" s="69"/>
      <c r="F16" s="69"/>
      <c r="G16" s="69"/>
      <c r="H16" s="12"/>
      <c r="I16" s="12"/>
      <c r="J16" s="12"/>
      <c r="K16" s="12"/>
      <c r="L16" s="12"/>
      <c r="M16" s="70"/>
      <c r="N16" s="70"/>
      <c r="O16" s="70"/>
      <c r="P16" s="71"/>
      <c r="Q16" s="17"/>
      <c r="R16" s="17"/>
      <c r="S16" s="17"/>
      <c r="T16" s="17"/>
      <c r="U16" s="17"/>
      <c r="V16" s="17"/>
      <c r="W16" s="17"/>
      <c r="X16" s="20"/>
      <c r="Y16" s="20"/>
      <c r="Z16" s="17"/>
      <c r="AA16" s="17"/>
      <c r="AB16" s="17"/>
      <c r="AC16" s="17"/>
      <c r="AD16" s="17"/>
      <c r="AE16" s="17"/>
      <c r="AF16" s="17"/>
      <c r="AG16" s="20"/>
      <c r="AH16" s="20"/>
      <c r="AI16" s="17"/>
      <c r="AJ16" s="17"/>
      <c r="AK16" s="17"/>
      <c r="AL16" s="17"/>
      <c r="AM16" s="17"/>
      <c r="AN16" s="17"/>
      <c r="AO16" s="17"/>
      <c r="AP16" s="20"/>
      <c r="AQ16" s="20"/>
      <c r="AR16" s="9"/>
      <c r="AS16" s="12"/>
      <c r="AT16" s="12"/>
      <c r="AU16" s="12"/>
      <c r="AV16" s="12"/>
      <c r="AW16" s="12"/>
    </row>
    <row r="17" spans="2:49" ht="11.25" customHeight="1" x14ac:dyDescent="0.4">
      <c r="B17" s="302" t="s">
        <v>96</v>
      </c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0"/>
      <c r="R17" s="250"/>
      <c r="S17" s="308" t="e">
        <f>DATEDIF(AZ10,AZ13,"d")+1</f>
        <v>#VALUE!</v>
      </c>
      <c r="T17" s="309"/>
      <c r="U17" s="309"/>
      <c r="V17" s="309"/>
      <c r="W17" s="309"/>
      <c r="X17" s="309"/>
      <c r="Y17" s="309"/>
      <c r="Z17" s="309"/>
      <c r="AA17" s="309"/>
      <c r="AB17" s="310"/>
      <c r="AC17" s="199" t="s">
        <v>15</v>
      </c>
      <c r="AD17" s="299"/>
      <c r="AE17" s="320" t="s">
        <v>97</v>
      </c>
      <c r="AF17" s="321"/>
      <c r="AG17" s="321"/>
      <c r="AH17" s="321"/>
      <c r="AI17" s="251"/>
      <c r="AJ17" s="251"/>
      <c r="AK17" s="251"/>
      <c r="AL17" s="17"/>
      <c r="AM17" s="17"/>
      <c r="AN17" s="17"/>
      <c r="AO17" s="17"/>
      <c r="AP17" s="20"/>
      <c r="AQ17" s="20"/>
      <c r="AR17" s="9"/>
      <c r="AS17" s="12"/>
      <c r="AT17" s="12"/>
      <c r="AU17" s="12"/>
      <c r="AV17" s="12"/>
      <c r="AW17" s="8"/>
    </row>
    <row r="18" spans="2:49" ht="11.25" customHeight="1" x14ac:dyDescent="0.4"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311"/>
      <c r="T18" s="312"/>
      <c r="U18" s="312"/>
      <c r="V18" s="312"/>
      <c r="W18" s="312"/>
      <c r="X18" s="312"/>
      <c r="Y18" s="312"/>
      <c r="Z18" s="312"/>
      <c r="AA18" s="312"/>
      <c r="AB18" s="313"/>
      <c r="AC18" s="299"/>
      <c r="AD18" s="299"/>
      <c r="AE18" s="321"/>
      <c r="AF18" s="321"/>
      <c r="AG18" s="321"/>
      <c r="AH18" s="321"/>
      <c r="AI18" s="251"/>
      <c r="AJ18" s="251"/>
      <c r="AK18" s="251"/>
      <c r="AL18" s="17"/>
      <c r="AM18" s="17"/>
      <c r="AN18" s="17"/>
      <c r="AO18" s="17"/>
      <c r="AP18" s="20"/>
      <c r="AQ18" s="20"/>
      <c r="AR18" s="9"/>
      <c r="AS18" s="12"/>
      <c r="AT18" s="12"/>
      <c r="AU18" s="12"/>
      <c r="AV18" s="12"/>
      <c r="AW18" s="8"/>
    </row>
    <row r="19" spans="2:49" ht="11.25" customHeight="1" x14ac:dyDescent="0.4">
      <c r="B19" s="69"/>
      <c r="C19" s="69"/>
      <c r="D19" s="69"/>
      <c r="E19" s="69"/>
      <c r="F19" s="69"/>
      <c r="G19" s="69"/>
      <c r="H19" s="12"/>
      <c r="I19" s="12"/>
      <c r="J19" s="12"/>
      <c r="K19" s="12"/>
      <c r="L19" s="12"/>
      <c r="M19" s="70"/>
      <c r="N19" s="70"/>
      <c r="O19" s="70"/>
      <c r="P19" s="71"/>
      <c r="Q19" s="17"/>
      <c r="R19" s="17"/>
      <c r="S19" s="17"/>
      <c r="T19" s="17"/>
      <c r="U19" s="17"/>
      <c r="V19" s="17"/>
      <c r="W19" s="17"/>
      <c r="X19" s="20"/>
      <c r="Y19" s="20"/>
      <c r="Z19" s="17"/>
      <c r="AA19" s="17"/>
      <c r="AB19" s="17"/>
      <c r="AC19" s="17"/>
      <c r="AD19" s="17"/>
      <c r="AE19" s="17"/>
      <c r="AF19" s="17"/>
      <c r="AG19" s="20"/>
      <c r="AH19" s="20"/>
      <c r="AI19" s="17"/>
      <c r="AJ19" s="17"/>
      <c r="AK19" s="17"/>
      <c r="AL19" s="17"/>
      <c r="AM19" s="17"/>
      <c r="AN19" s="17"/>
      <c r="AO19" s="17"/>
      <c r="AP19" s="20"/>
      <c r="AQ19" s="20"/>
      <c r="AR19" s="9"/>
      <c r="AS19" s="12"/>
      <c r="AT19" s="12"/>
      <c r="AU19" s="12"/>
      <c r="AV19" s="12"/>
      <c r="AW19" s="8"/>
    </row>
    <row r="20" spans="2:49" ht="6.75" customHeight="1" x14ac:dyDescent="0.4">
      <c r="B20" s="69"/>
      <c r="C20" s="69"/>
      <c r="D20" s="69"/>
      <c r="E20" s="69"/>
      <c r="F20" s="69"/>
      <c r="G20" s="69"/>
      <c r="H20" s="12"/>
      <c r="I20" s="12"/>
      <c r="J20" s="12"/>
      <c r="K20" s="12"/>
      <c r="L20" s="12"/>
      <c r="M20" s="70"/>
      <c r="N20" s="70"/>
      <c r="O20" s="70"/>
      <c r="P20" s="71"/>
      <c r="Q20" s="17"/>
      <c r="R20" s="17"/>
      <c r="S20" s="17"/>
      <c r="T20" s="17"/>
      <c r="U20" s="17"/>
      <c r="V20" s="17"/>
      <c r="W20" s="17"/>
      <c r="X20" s="20"/>
      <c r="Y20" s="20"/>
      <c r="Z20" s="17"/>
      <c r="AA20" s="17"/>
      <c r="AB20" s="17"/>
      <c r="AC20" s="17"/>
      <c r="AD20" s="17"/>
      <c r="AE20" s="17"/>
      <c r="AF20" s="17"/>
      <c r="AG20" s="20"/>
      <c r="AH20" s="20"/>
      <c r="AI20" s="17"/>
      <c r="AJ20" s="17"/>
      <c r="AK20" s="17"/>
      <c r="AL20" s="17"/>
      <c r="AM20" s="17"/>
      <c r="AN20" s="17"/>
      <c r="AO20" s="17"/>
      <c r="AP20" s="20"/>
      <c r="AQ20" s="20"/>
      <c r="AR20" s="9"/>
      <c r="AS20" s="12"/>
      <c r="AT20" s="12"/>
      <c r="AU20" s="12"/>
      <c r="AV20" s="12"/>
      <c r="AW20" s="8"/>
    </row>
    <row r="21" spans="2:49" ht="11.25" customHeight="1" x14ac:dyDescent="0.4">
      <c r="B21" s="69"/>
      <c r="C21" s="69"/>
      <c r="D21" s="69"/>
      <c r="E21" s="69"/>
      <c r="F21" s="69"/>
      <c r="G21" s="69"/>
      <c r="H21" s="12"/>
      <c r="I21" s="12"/>
      <c r="J21" s="12"/>
      <c r="K21" s="12"/>
      <c r="L21" s="12"/>
      <c r="M21" s="70"/>
      <c r="N21" s="70"/>
      <c r="O21" s="70"/>
      <c r="P21" s="71"/>
      <c r="Q21" s="17"/>
      <c r="R21" s="17"/>
      <c r="S21" s="17"/>
      <c r="T21" s="17"/>
      <c r="U21" s="17"/>
      <c r="V21" s="17"/>
      <c r="W21" s="17"/>
      <c r="X21" s="20"/>
      <c r="Y21" s="20"/>
      <c r="Z21" s="17"/>
      <c r="AA21" s="17"/>
      <c r="AB21" s="17"/>
      <c r="AC21" s="17"/>
      <c r="AD21" s="17"/>
      <c r="AE21" s="17"/>
      <c r="AF21" s="17"/>
      <c r="AG21" s="20"/>
      <c r="AH21" s="20"/>
      <c r="AI21" s="17"/>
      <c r="AJ21" s="17"/>
      <c r="AK21" s="17"/>
      <c r="AL21" s="17"/>
      <c r="AM21" s="17"/>
      <c r="AN21" s="17"/>
      <c r="AO21" s="17"/>
      <c r="AP21" s="20"/>
      <c r="AQ21" s="20"/>
      <c r="AR21" s="9"/>
      <c r="AS21" s="12"/>
      <c r="AT21" s="12"/>
      <c r="AU21" s="12"/>
      <c r="AV21" s="12"/>
      <c r="AW21" s="8"/>
    </row>
    <row r="22" spans="2:49" ht="11.25" customHeight="1" x14ac:dyDescent="0.4"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12"/>
      <c r="AT22" s="12"/>
      <c r="AU22" s="12"/>
      <c r="AV22" s="12"/>
      <c r="AW22" s="8"/>
    </row>
    <row r="23" spans="2:49" ht="11.25" customHeight="1" x14ac:dyDescent="0.4"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12"/>
      <c r="AT23" s="12"/>
      <c r="AU23" s="12"/>
      <c r="AV23" s="12"/>
      <c r="AW23" s="8"/>
    </row>
    <row r="24" spans="2:49" ht="11.25" customHeight="1" x14ac:dyDescent="0.4">
      <c r="C24" s="276" t="s">
        <v>90</v>
      </c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8"/>
      <c r="AT24" s="8"/>
      <c r="AU24" s="8"/>
      <c r="AV24" s="12"/>
      <c r="AW24" s="8"/>
    </row>
    <row r="25" spans="2:49" ht="11.25" customHeight="1" x14ac:dyDescent="0.4">
      <c r="C25" s="251"/>
      <c r="D25" s="251"/>
      <c r="E25" s="251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251"/>
      <c r="AA25" s="251"/>
      <c r="AB25" s="251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8"/>
      <c r="AT25" s="8"/>
      <c r="AU25" s="8"/>
      <c r="AV25" s="12"/>
      <c r="AW25" s="8"/>
    </row>
    <row r="26" spans="2:49" ht="11.25" customHeight="1" x14ac:dyDescent="0.4">
      <c r="C26" s="9"/>
      <c r="D26" s="9"/>
      <c r="E26" s="9"/>
      <c r="F26" s="305" t="s">
        <v>85</v>
      </c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</row>
    <row r="27" spans="2:49" ht="11.25" customHeight="1" x14ac:dyDescent="0.4">
      <c r="C27" s="9"/>
      <c r="D27" s="9"/>
      <c r="E27" s="9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</row>
    <row r="28" spans="2:49" ht="12.75" customHeight="1" x14ac:dyDescent="0.4">
      <c r="B28" s="1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6"/>
      <c r="AV28" s="8"/>
      <c r="AW28" s="8"/>
    </row>
    <row r="29" spans="2:49" ht="12.75" customHeight="1" x14ac:dyDescent="0.4">
      <c r="B29" s="1"/>
      <c r="C29" s="17"/>
      <c r="D29" s="99" t="s">
        <v>107</v>
      </c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7"/>
      <c r="R29" s="17"/>
      <c r="S29" s="61"/>
      <c r="T29" s="300" t="s">
        <v>98</v>
      </c>
      <c r="U29" s="301"/>
      <c r="V29" s="301"/>
      <c r="W29" s="301"/>
      <c r="X29" s="301"/>
      <c r="Y29" s="301"/>
      <c r="Z29" s="301"/>
      <c r="AA29" s="301"/>
      <c r="AB29" s="62"/>
      <c r="AC29" s="62"/>
      <c r="AD29" s="62"/>
      <c r="AE29" s="62"/>
      <c r="AF29" s="17"/>
      <c r="AG29" s="17"/>
      <c r="AH29" s="306" t="s">
        <v>108</v>
      </c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6"/>
      <c r="AV29" s="8"/>
      <c r="AW29" s="8"/>
    </row>
    <row r="30" spans="2:49" ht="15" customHeight="1" x14ac:dyDescent="0.4">
      <c r="B30" s="1"/>
      <c r="C30" s="17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7"/>
      <c r="R30" s="17"/>
      <c r="S30" s="62"/>
      <c r="T30" s="301"/>
      <c r="U30" s="301"/>
      <c r="V30" s="301"/>
      <c r="W30" s="301"/>
      <c r="X30" s="301"/>
      <c r="Y30" s="301"/>
      <c r="Z30" s="301"/>
      <c r="AA30" s="301"/>
      <c r="AB30" s="62"/>
      <c r="AC30" s="62"/>
      <c r="AD30" s="62"/>
      <c r="AE30" s="62"/>
      <c r="AF30" s="17"/>
      <c r="AG30" s="17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6"/>
      <c r="AV30" s="8"/>
      <c r="AW30" s="8"/>
    </row>
    <row r="31" spans="2:49" ht="12.75" customHeight="1" x14ac:dyDescent="0.4">
      <c r="B31" s="1"/>
      <c r="C31" s="17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17"/>
      <c r="R31" s="17"/>
      <c r="S31" s="62"/>
      <c r="T31" s="316" t="e">
        <f t="shared" ref="T31" si="0">S17</f>
        <v>#VALUE!</v>
      </c>
      <c r="U31" s="309"/>
      <c r="V31" s="309"/>
      <c r="W31" s="309"/>
      <c r="X31" s="309"/>
      <c r="Y31" s="309"/>
      <c r="Z31" s="309"/>
      <c r="AA31" s="310"/>
      <c r="AB31" s="64"/>
      <c r="AC31" s="64"/>
      <c r="AD31" s="64"/>
      <c r="AE31" s="64"/>
      <c r="AF31" s="17"/>
      <c r="AG31" s="17"/>
      <c r="AH31" s="307"/>
      <c r="AI31" s="307"/>
      <c r="AJ31" s="307"/>
      <c r="AK31" s="307"/>
      <c r="AL31" s="307"/>
      <c r="AM31" s="307"/>
      <c r="AN31" s="307"/>
      <c r="AO31" s="307"/>
      <c r="AP31" s="307"/>
      <c r="AQ31" s="307"/>
      <c r="AR31" s="307"/>
      <c r="AS31" s="307"/>
      <c r="AT31" s="307"/>
      <c r="AU31" s="6"/>
      <c r="AV31" s="8"/>
      <c r="AW31" s="8"/>
    </row>
    <row r="32" spans="2:49" ht="11.25" customHeight="1" x14ac:dyDescent="0.4">
      <c r="B32" s="1"/>
      <c r="C32" s="17"/>
      <c r="D32" s="137" t="s">
        <v>8</v>
      </c>
      <c r="E32" s="138"/>
      <c r="F32" s="303"/>
      <c r="G32" s="103"/>
      <c r="H32" s="103"/>
      <c r="I32" s="103"/>
      <c r="J32" s="103"/>
      <c r="K32" s="103"/>
      <c r="L32" s="103"/>
      <c r="M32" s="103"/>
      <c r="N32" s="104"/>
      <c r="O32" s="241" t="s">
        <v>7</v>
      </c>
      <c r="P32" s="173"/>
      <c r="Q32" s="17"/>
      <c r="R32" s="17"/>
      <c r="S32" s="24"/>
      <c r="T32" s="317"/>
      <c r="U32" s="318"/>
      <c r="V32" s="318"/>
      <c r="W32" s="318"/>
      <c r="X32" s="318"/>
      <c r="Y32" s="318"/>
      <c r="Z32" s="318"/>
      <c r="AA32" s="319"/>
      <c r="AB32" s="276" t="s">
        <v>15</v>
      </c>
      <c r="AC32" s="276"/>
      <c r="AD32" s="64"/>
      <c r="AE32" s="64"/>
      <c r="AF32" s="17"/>
      <c r="AG32" s="17"/>
      <c r="AH32" s="137" t="s">
        <v>9</v>
      </c>
      <c r="AI32" s="138"/>
      <c r="AJ32" s="111" t="e">
        <f>ROUNDUP(F32/T31,0)</f>
        <v>#VALUE!</v>
      </c>
      <c r="AK32" s="112"/>
      <c r="AL32" s="112"/>
      <c r="AM32" s="112"/>
      <c r="AN32" s="112"/>
      <c r="AO32" s="112"/>
      <c r="AP32" s="112"/>
      <c r="AQ32" s="112"/>
      <c r="AR32" s="113"/>
      <c r="AS32" s="287" t="s">
        <v>7</v>
      </c>
      <c r="AT32" s="288"/>
      <c r="AU32" s="6"/>
      <c r="AV32" s="8"/>
      <c r="AW32" s="8"/>
    </row>
    <row r="33" spans="2:57" ht="18" customHeight="1" x14ac:dyDescent="0.4">
      <c r="B33" s="1"/>
      <c r="C33" s="17"/>
      <c r="D33" s="139"/>
      <c r="E33" s="140"/>
      <c r="F33" s="304"/>
      <c r="G33" s="106"/>
      <c r="H33" s="106"/>
      <c r="I33" s="106"/>
      <c r="J33" s="106"/>
      <c r="K33" s="106"/>
      <c r="L33" s="106"/>
      <c r="M33" s="106"/>
      <c r="N33" s="107"/>
      <c r="O33" s="242"/>
      <c r="P33" s="144"/>
      <c r="Q33" s="17"/>
      <c r="R33" s="17"/>
      <c r="S33" s="24"/>
      <c r="T33" s="311"/>
      <c r="U33" s="312"/>
      <c r="V33" s="312"/>
      <c r="W33" s="312"/>
      <c r="X33" s="312"/>
      <c r="Y33" s="312"/>
      <c r="Z33" s="312"/>
      <c r="AA33" s="313"/>
      <c r="AB33" s="276"/>
      <c r="AC33" s="276"/>
      <c r="AD33" s="64"/>
      <c r="AE33" s="64"/>
      <c r="AF33" s="19"/>
      <c r="AG33" s="17"/>
      <c r="AH33" s="139"/>
      <c r="AI33" s="140"/>
      <c r="AJ33" s="114"/>
      <c r="AK33" s="115"/>
      <c r="AL33" s="115"/>
      <c r="AM33" s="115"/>
      <c r="AN33" s="115"/>
      <c r="AO33" s="115"/>
      <c r="AP33" s="115"/>
      <c r="AQ33" s="115"/>
      <c r="AR33" s="116"/>
      <c r="AS33" s="289"/>
      <c r="AT33" s="141"/>
      <c r="AU33" s="72"/>
      <c r="AV33" s="8"/>
      <c r="AW33" s="8"/>
    </row>
    <row r="34" spans="2:57" ht="7.5" customHeight="1" x14ac:dyDescent="0.4">
      <c r="B34" s="1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56"/>
      <c r="U34" s="56"/>
      <c r="V34" s="56"/>
      <c r="W34" s="56"/>
      <c r="X34" s="56"/>
      <c r="Y34" s="63"/>
      <c r="Z34" s="63"/>
      <c r="AA34" s="64"/>
      <c r="AB34" s="64"/>
      <c r="AC34" s="64"/>
      <c r="AD34" s="64"/>
      <c r="AE34" s="64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5"/>
      <c r="AV34" s="8"/>
      <c r="AW34" s="8"/>
    </row>
    <row r="35" spans="2:57" ht="13.5" customHeight="1" x14ac:dyDescent="0.4">
      <c r="B35" s="1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56"/>
      <c r="U35" s="56"/>
      <c r="V35" s="56"/>
      <c r="W35" s="56"/>
      <c r="X35" s="56"/>
      <c r="Y35" s="63"/>
      <c r="Z35" s="63"/>
      <c r="AA35" s="64"/>
      <c r="AB35" s="64"/>
      <c r="AC35" s="64"/>
      <c r="AD35" s="64"/>
      <c r="AE35" s="64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5"/>
      <c r="AV35" s="8"/>
      <c r="AW35" s="8"/>
    </row>
    <row r="36" spans="2:57" ht="9" customHeight="1" x14ac:dyDescent="0.4">
      <c r="B36" s="1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5"/>
      <c r="AV36" s="8"/>
      <c r="AW36" s="8"/>
    </row>
    <row r="37" spans="2:57" ht="9.75" customHeight="1" x14ac:dyDescent="0.4">
      <c r="B37" s="1"/>
      <c r="C37" s="17"/>
      <c r="D37" s="306" t="s">
        <v>108</v>
      </c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278" t="s">
        <v>73</v>
      </c>
      <c r="AI37" s="279"/>
      <c r="AJ37" s="279"/>
      <c r="AK37" s="279"/>
      <c r="AL37" s="279"/>
      <c r="AM37" s="279"/>
      <c r="AN37" s="279"/>
      <c r="AO37" s="279"/>
      <c r="AP37" s="279"/>
      <c r="AQ37" s="279"/>
      <c r="AR37" s="279"/>
      <c r="AS37" s="279"/>
      <c r="AT37" s="280"/>
      <c r="AU37" s="5"/>
      <c r="AV37" s="8"/>
      <c r="AW37" s="7"/>
    </row>
    <row r="38" spans="2:57" ht="12.75" customHeight="1" x14ac:dyDescent="0.4">
      <c r="B38" s="1"/>
      <c r="C38" s="17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281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3"/>
      <c r="AU38" s="5"/>
      <c r="AV38" s="8"/>
      <c r="AW38" s="7"/>
    </row>
    <row r="39" spans="2:57" ht="12.75" customHeight="1" x14ac:dyDescent="0.4">
      <c r="B39" s="1"/>
      <c r="C39" s="17"/>
      <c r="D39" s="307"/>
      <c r="E39" s="307"/>
      <c r="F39" s="307"/>
      <c r="G39" s="307"/>
      <c r="H39" s="307"/>
      <c r="I39" s="307"/>
      <c r="J39" s="307"/>
      <c r="K39" s="307"/>
      <c r="L39" s="307"/>
      <c r="M39" s="307"/>
      <c r="N39" s="307"/>
      <c r="O39" s="307"/>
      <c r="P39" s="307"/>
      <c r="Q39" s="17"/>
      <c r="R39" s="17"/>
      <c r="S39" s="17"/>
      <c r="T39" s="199">
        <v>0.4</v>
      </c>
      <c r="U39" s="299"/>
      <c r="V39" s="299"/>
      <c r="W39" s="299"/>
      <c r="X39" s="299"/>
      <c r="Y39" s="252" t="s">
        <v>16</v>
      </c>
      <c r="Z39" s="253"/>
      <c r="AA39" s="253"/>
      <c r="AB39" s="253"/>
      <c r="AC39" s="253"/>
      <c r="AD39" s="12"/>
      <c r="AE39" s="12"/>
      <c r="AF39" s="17"/>
      <c r="AG39" s="17"/>
      <c r="AH39" s="284"/>
      <c r="AI39" s="285"/>
      <c r="AJ39" s="285"/>
      <c r="AK39" s="285"/>
      <c r="AL39" s="285"/>
      <c r="AM39" s="285"/>
      <c r="AN39" s="285"/>
      <c r="AO39" s="285"/>
      <c r="AP39" s="285"/>
      <c r="AQ39" s="285"/>
      <c r="AR39" s="285"/>
      <c r="AS39" s="285"/>
      <c r="AT39" s="286"/>
      <c r="AU39" s="5"/>
      <c r="AV39" s="8"/>
      <c r="AW39" s="7"/>
    </row>
    <row r="40" spans="2:57" ht="12.75" customHeight="1" x14ac:dyDescent="0.4">
      <c r="B40" s="1"/>
      <c r="C40" s="17"/>
      <c r="D40" s="137" t="s">
        <v>9</v>
      </c>
      <c r="E40" s="138"/>
      <c r="F40" s="111" t="e">
        <f>AJ32</f>
        <v>#VALUE!</v>
      </c>
      <c r="G40" s="112"/>
      <c r="H40" s="112"/>
      <c r="I40" s="112"/>
      <c r="J40" s="112"/>
      <c r="K40" s="112"/>
      <c r="L40" s="112"/>
      <c r="M40" s="112"/>
      <c r="N40" s="113"/>
      <c r="O40" s="141" t="s">
        <v>7</v>
      </c>
      <c r="P40" s="142"/>
      <c r="Q40" s="17"/>
      <c r="R40" s="17"/>
      <c r="S40" s="17"/>
      <c r="T40" s="299"/>
      <c r="U40" s="299"/>
      <c r="V40" s="299"/>
      <c r="W40" s="299"/>
      <c r="X40" s="299"/>
      <c r="Y40" s="253"/>
      <c r="Z40" s="253"/>
      <c r="AA40" s="253"/>
      <c r="AB40" s="253"/>
      <c r="AC40" s="253"/>
      <c r="AD40" s="12"/>
      <c r="AE40" s="12"/>
      <c r="AF40" s="17"/>
      <c r="AG40" s="17"/>
      <c r="AH40" s="137" t="s">
        <v>10</v>
      </c>
      <c r="AI40" s="138"/>
      <c r="AJ40" s="187" t="e">
        <f>IF(T9="○",IF(ROUNDUP(F40*T39,0)&gt;30000,IF(ROUNDUP(F40*T39,0)&gt;100000,"100,000",ROUNDUP(F40*T39,0)),"30,000"),IF(ROUNDUP(F40*T41,0)&gt;25000,IF(ROUNDUP(F40*T41,0)&gt;75000,"75,000",ROUNDUP(F40*T41,0)),"25,000"))</f>
        <v>#VALUE!</v>
      </c>
      <c r="AK40" s="188"/>
      <c r="AL40" s="188"/>
      <c r="AM40" s="188"/>
      <c r="AN40" s="188"/>
      <c r="AO40" s="188"/>
      <c r="AP40" s="188"/>
      <c r="AQ40" s="188"/>
      <c r="AR40" s="189"/>
      <c r="AS40" s="287" t="s">
        <v>7</v>
      </c>
      <c r="AT40" s="288"/>
      <c r="AU40" s="5"/>
      <c r="AV40" s="8"/>
      <c r="AW40" s="7"/>
    </row>
    <row r="41" spans="2:57" ht="15" customHeight="1" x14ac:dyDescent="0.4">
      <c r="B41" s="1"/>
      <c r="C41" s="17"/>
      <c r="D41" s="139"/>
      <c r="E41" s="140"/>
      <c r="F41" s="114"/>
      <c r="G41" s="115"/>
      <c r="H41" s="115"/>
      <c r="I41" s="115"/>
      <c r="J41" s="115"/>
      <c r="K41" s="115"/>
      <c r="L41" s="115"/>
      <c r="M41" s="115"/>
      <c r="N41" s="116"/>
      <c r="O41" s="143"/>
      <c r="P41" s="144"/>
      <c r="Q41" s="17"/>
      <c r="R41" s="17"/>
      <c r="S41" s="17"/>
      <c r="T41" s="199">
        <v>0.3</v>
      </c>
      <c r="U41" s="299"/>
      <c r="V41" s="299"/>
      <c r="W41" s="299"/>
      <c r="X41" s="299"/>
      <c r="Y41" s="254" t="s">
        <v>17</v>
      </c>
      <c r="Z41" s="255"/>
      <c r="AA41" s="255"/>
      <c r="AB41" s="255"/>
      <c r="AC41" s="255"/>
      <c r="AD41" s="255"/>
      <c r="AE41" s="255"/>
      <c r="AF41" s="17"/>
      <c r="AG41" s="17"/>
      <c r="AH41" s="139"/>
      <c r="AI41" s="140"/>
      <c r="AJ41" s="190"/>
      <c r="AK41" s="191"/>
      <c r="AL41" s="191"/>
      <c r="AM41" s="191"/>
      <c r="AN41" s="191"/>
      <c r="AO41" s="191"/>
      <c r="AP41" s="191"/>
      <c r="AQ41" s="191"/>
      <c r="AR41" s="192"/>
      <c r="AS41" s="289"/>
      <c r="AT41" s="141"/>
      <c r="AU41" s="6"/>
      <c r="AV41" s="8"/>
      <c r="AW41" s="7"/>
      <c r="AX41" s="1"/>
      <c r="AY41" s="1"/>
      <c r="AZ41" s="1"/>
    </row>
    <row r="42" spans="2:57" ht="11.25" customHeight="1" x14ac:dyDescent="0.4">
      <c r="B42" s="1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299"/>
      <c r="U42" s="299"/>
      <c r="V42" s="299"/>
      <c r="W42" s="299"/>
      <c r="X42" s="299"/>
      <c r="Y42" s="255"/>
      <c r="Z42" s="255"/>
      <c r="AA42" s="255"/>
      <c r="AB42" s="255"/>
      <c r="AC42" s="255"/>
      <c r="AD42" s="255"/>
      <c r="AE42" s="255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6"/>
      <c r="AV42" s="8"/>
      <c r="AW42" s="7"/>
    </row>
    <row r="43" spans="2:57" ht="11.25" customHeight="1" x14ac:dyDescent="0.4">
      <c r="B43" s="1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2"/>
      <c r="U43" s="12"/>
      <c r="V43" s="12"/>
      <c r="W43" s="12"/>
      <c r="X43" s="12"/>
      <c r="Y43" s="65"/>
      <c r="Z43" s="65"/>
      <c r="AA43" s="65"/>
      <c r="AB43" s="65"/>
      <c r="AC43" s="65"/>
      <c r="AD43" s="65"/>
      <c r="AE43" s="65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6"/>
      <c r="AV43" s="8"/>
      <c r="AW43" s="7"/>
      <c r="AX43" s="1"/>
      <c r="AY43" s="1"/>
      <c r="AZ43" s="1"/>
      <c r="BA43" s="1"/>
      <c r="BB43" s="1"/>
      <c r="BC43" s="1"/>
      <c r="BD43" s="1"/>
      <c r="BE43" s="1"/>
    </row>
    <row r="44" spans="2:57" ht="11.25" customHeight="1" x14ac:dyDescent="0.4">
      <c r="B44" s="1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6"/>
      <c r="AV44" s="7"/>
      <c r="AW44" s="8"/>
      <c r="AX44" s="1"/>
      <c r="AY44" s="1"/>
      <c r="AZ44" s="1"/>
      <c r="BA44" s="1"/>
    </row>
    <row r="45" spans="2:57" ht="11.25" customHeight="1" thickBot="1" x14ac:dyDescent="0.45">
      <c r="B45" s="1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6"/>
      <c r="AV45" s="7"/>
      <c r="AW45" s="8"/>
    </row>
    <row r="46" spans="2:57" ht="11.25" customHeight="1" thickTop="1" x14ac:dyDescent="0.4">
      <c r="B46" s="1"/>
      <c r="C46" s="17"/>
      <c r="D46" s="145" t="s">
        <v>74</v>
      </c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6"/>
      <c r="AV46" s="7"/>
      <c r="AW46" s="8"/>
    </row>
    <row r="47" spans="2:57" ht="11.25" customHeight="1" x14ac:dyDescent="0.4">
      <c r="B47" s="1"/>
      <c r="C47" s="17"/>
      <c r="D47" s="148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49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3"/>
      <c r="AV47" s="7"/>
      <c r="AW47" s="8"/>
    </row>
    <row r="48" spans="2:57" ht="11.25" customHeight="1" x14ac:dyDescent="0.4">
      <c r="B48" s="1"/>
      <c r="C48" s="17"/>
      <c r="D48" s="164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6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3"/>
      <c r="AV48" s="7"/>
      <c r="AW48" s="8"/>
    </row>
    <row r="49" spans="2:49" ht="11.25" customHeight="1" x14ac:dyDescent="0.4">
      <c r="B49" s="1"/>
      <c r="C49" s="17"/>
      <c r="D49" s="177" t="s">
        <v>11</v>
      </c>
      <c r="E49" s="178"/>
      <c r="F49" s="260" t="e">
        <f>ROUNDUP(AJ40,-3)</f>
        <v>#VALUE!</v>
      </c>
      <c r="G49" s="261"/>
      <c r="H49" s="261"/>
      <c r="I49" s="261"/>
      <c r="J49" s="261"/>
      <c r="K49" s="261"/>
      <c r="L49" s="261"/>
      <c r="M49" s="261"/>
      <c r="N49" s="262"/>
      <c r="O49" s="181" t="s">
        <v>7</v>
      </c>
      <c r="P49" s="170"/>
      <c r="Q49" s="21"/>
      <c r="R49" s="21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"/>
      <c r="AV49" s="7"/>
      <c r="AW49" s="8"/>
    </row>
    <row r="50" spans="2:49" ht="11.25" customHeight="1" thickBot="1" x14ac:dyDescent="0.45">
      <c r="B50" s="1"/>
      <c r="C50" s="17"/>
      <c r="D50" s="179"/>
      <c r="E50" s="180"/>
      <c r="F50" s="257"/>
      <c r="G50" s="258"/>
      <c r="H50" s="258"/>
      <c r="I50" s="258"/>
      <c r="J50" s="258"/>
      <c r="K50" s="258"/>
      <c r="L50" s="258"/>
      <c r="M50" s="258"/>
      <c r="N50" s="259"/>
      <c r="O50" s="182"/>
      <c r="P50" s="172"/>
      <c r="Q50" s="21"/>
      <c r="R50" s="21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"/>
      <c r="AV50" s="7"/>
      <c r="AW50" s="8"/>
    </row>
    <row r="51" spans="2:49" ht="11.25" customHeight="1" thickTop="1" x14ac:dyDescent="0.4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1"/>
      <c r="AV51" s="7"/>
      <c r="AW51" s="12"/>
    </row>
    <row r="52" spans="2:49" ht="11.25" customHeight="1" x14ac:dyDescent="0.4">
      <c r="B52" s="1"/>
      <c r="AU52" s="1"/>
      <c r="AV52" s="7"/>
      <c r="AW52" s="12"/>
    </row>
    <row r="53" spans="2:49" ht="11.25" customHeight="1" thickBot="1" x14ac:dyDescent="0.45">
      <c r="B53" s="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1"/>
      <c r="AV53" s="8"/>
    </row>
    <row r="54" spans="2:49" ht="11.25" customHeight="1" thickTop="1" x14ac:dyDescent="0.4">
      <c r="B54" s="1"/>
      <c r="C54" s="21"/>
      <c r="D54" s="145" t="s">
        <v>74</v>
      </c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7"/>
      <c r="Q54" s="21"/>
      <c r="R54" s="21"/>
      <c r="S54" s="100" t="s">
        <v>14</v>
      </c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21"/>
      <c r="AG54" s="21"/>
      <c r="AH54" s="278" t="s">
        <v>75</v>
      </c>
      <c r="AI54" s="279"/>
      <c r="AJ54" s="279"/>
      <c r="AK54" s="279"/>
      <c r="AL54" s="279"/>
      <c r="AM54" s="279"/>
      <c r="AN54" s="279"/>
      <c r="AO54" s="279"/>
      <c r="AP54" s="279"/>
      <c r="AQ54" s="279"/>
      <c r="AR54" s="279"/>
      <c r="AS54" s="279"/>
      <c r="AT54" s="280"/>
      <c r="AU54" s="1"/>
      <c r="AV54" s="8"/>
    </row>
    <row r="55" spans="2:49" ht="11.25" customHeight="1" x14ac:dyDescent="0.4">
      <c r="B55" s="1"/>
      <c r="C55" s="21"/>
      <c r="D55" s="148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49"/>
      <c r="Q55" s="21"/>
      <c r="R55" s="21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21"/>
      <c r="AG55" s="21"/>
      <c r="AH55" s="281"/>
      <c r="AI55" s="282"/>
      <c r="AJ55" s="282"/>
      <c r="AK55" s="282"/>
      <c r="AL55" s="282"/>
      <c r="AM55" s="282"/>
      <c r="AN55" s="282"/>
      <c r="AO55" s="282"/>
      <c r="AP55" s="282"/>
      <c r="AQ55" s="282"/>
      <c r="AR55" s="282"/>
      <c r="AS55" s="282"/>
      <c r="AT55" s="283"/>
      <c r="AU55" s="1"/>
      <c r="AV55" s="8"/>
    </row>
    <row r="56" spans="2:49" ht="11.25" customHeight="1" x14ac:dyDescent="0.4">
      <c r="B56" s="1"/>
      <c r="C56" s="21"/>
      <c r="D56" s="150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51"/>
      <c r="Q56" s="21"/>
      <c r="R56" s="2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21"/>
      <c r="AG56" s="21"/>
      <c r="AH56" s="284"/>
      <c r="AI56" s="285"/>
      <c r="AJ56" s="285"/>
      <c r="AK56" s="285"/>
      <c r="AL56" s="285"/>
      <c r="AM56" s="285"/>
      <c r="AN56" s="285"/>
      <c r="AO56" s="285"/>
      <c r="AP56" s="285"/>
      <c r="AQ56" s="285"/>
      <c r="AR56" s="285"/>
      <c r="AS56" s="285"/>
      <c r="AT56" s="286"/>
      <c r="AU56" s="1"/>
      <c r="AV56" s="8"/>
    </row>
    <row r="57" spans="2:49" ht="11.25" customHeight="1" x14ac:dyDescent="0.4">
      <c r="B57" s="1"/>
      <c r="C57" s="21"/>
      <c r="D57" s="167" t="s">
        <v>11</v>
      </c>
      <c r="E57" s="138"/>
      <c r="F57" s="187" t="e">
        <f>F49</f>
        <v>#VALUE!</v>
      </c>
      <c r="G57" s="188"/>
      <c r="H57" s="188"/>
      <c r="I57" s="188"/>
      <c r="J57" s="188"/>
      <c r="K57" s="188"/>
      <c r="L57" s="188"/>
      <c r="M57" s="188"/>
      <c r="N57" s="189"/>
      <c r="O57" s="141" t="s">
        <v>7</v>
      </c>
      <c r="P57" s="170"/>
      <c r="Q57" s="21"/>
      <c r="R57" s="21"/>
      <c r="S57" s="137" t="s">
        <v>12</v>
      </c>
      <c r="T57" s="138"/>
      <c r="U57" s="155">
        <v>18</v>
      </c>
      <c r="V57" s="156"/>
      <c r="W57" s="156"/>
      <c r="X57" s="156"/>
      <c r="Y57" s="156"/>
      <c r="Z57" s="156"/>
      <c r="AA57" s="156"/>
      <c r="AB57" s="156"/>
      <c r="AC57" s="157"/>
      <c r="AD57" s="141" t="s">
        <v>15</v>
      </c>
      <c r="AE57" s="142"/>
      <c r="AF57" s="21"/>
      <c r="AG57" s="21"/>
      <c r="AH57" s="137" t="s">
        <v>13</v>
      </c>
      <c r="AI57" s="138"/>
      <c r="AJ57" s="260" t="e">
        <f t="shared" ref="AJ57" si="1">F57*U57</f>
        <v>#VALUE!</v>
      </c>
      <c r="AK57" s="261"/>
      <c r="AL57" s="261"/>
      <c r="AM57" s="261"/>
      <c r="AN57" s="261"/>
      <c r="AO57" s="261"/>
      <c r="AP57" s="261"/>
      <c r="AQ57" s="261"/>
      <c r="AR57" s="262"/>
      <c r="AS57" s="287" t="s">
        <v>7</v>
      </c>
      <c r="AT57" s="288"/>
      <c r="AU57" s="1"/>
      <c r="AV57" s="8"/>
    </row>
    <row r="58" spans="2:49" ht="11.25" customHeight="1" thickBot="1" x14ac:dyDescent="0.45">
      <c r="B58" s="1"/>
      <c r="C58" s="21"/>
      <c r="D58" s="168"/>
      <c r="E58" s="169"/>
      <c r="F58" s="257"/>
      <c r="G58" s="258"/>
      <c r="H58" s="258"/>
      <c r="I58" s="258"/>
      <c r="J58" s="258"/>
      <c r="K58" s="258"/>
      <c r="L58" s="258"/>
      <c r="M58" s="258"/>
      <c r="N58" s="259"/>
      <c r="O58" s="171"/>
      <c r="P58" s="172"/>
      <c r="Q58" s="21"/>
      <c r="R58" s="21"/>
      <c r="S58" s="139"/>
      <c r="T58" s="140"/>
      <c r="U58" s="158"/>
      <c r="V58" s="159"/>
      <c r="W58" s="159"/>
      <c r="X58" s="159"/>
      <c r="Y58" s="159"/>
      <c r="Z58" s="159"/>
      <c r="AA58" s="159"/>
      <c r="AB58" s="159"/>
      <c r="AC58" s="160"/>
      <c r="AD58" s="143"/>
      <c r="AE58" s="144"/>
      <c r="AF58" s="21"/>
      <c r="AG58" s="21"/>
      <c r="AH58" s="139"/>
      <c r="AI58" s="140"/>
      <c r="AJ58" s="190"/>
      <c r="AK58" s="191"/>
      <c r="AL58" s="191"/>
      <c r="AM58" s="191"/>
      <c r="AN58" s="191"/>
      <c r="AO58" s="191"/>
      <c r="AP58" s="191"/>
      <c r="AQ58" s="191"/>
      <c r="AR58" s="192"/>
      <c r="AS58" s="289"/>
      <c r="AT58" s="141"/>
      <c r="AU58" s="1"/>
      <c r="AV58" s="8"/>
      <c r="AW58" s="1"/>
    </row>
    <row r="59" spans="2:49" ht="11.25" customHeight="1" thickTop="1" x14ac:dyDescent="0.4">
      <c r="B59" s="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1"/>
      <c r="AV59" s="12"/>
    </row>
    <row r="60" spans="2:49" ht="11.25" customHeight="1" x14ac:dyDescent="0.4">
      <c r="B60" s="1"/>
      <c r="C60" s="21"/>
      <c r="D60" s="21"/>
      <c r="E60" s="21"/>
      <c r="F60" s="2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"/>
      <c r="AV60" s="12"/>
    </row>
    <row r="61" spans="2:49" ht="11.25" customHeight="1" thickBot="1" x14ac:dyDescent="0.45">
      <c r="B61" s="2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"/>
      <c r="AU61" s="1"/>
    </row>
    <row r="62" spans="2:49" ht="11.25" customHeight="1" x14ac:dyDescent="0.4">
      <c r="B62" s="322" t="s">
        <v>106</v>
      </c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323"/>
      <c r="T62" s="323"/>
      <c r="U62" s="323"/>
      <c r="V62" s="323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3"/>
      <c r="AN62" s="323"/>
      <c r="AO62" s="323"/>
      <c r="AP62" s="323"/>
      <c r="AQ62" s="323"/>
      <c r="AR62" s="323"/>
      <c r="AS62" s="323"/>
      <c r="AT62" s="323"/>
      <c r="AU62" s="323"/>
      <c r="AV62" s="324"/>
    </row>
    <row r="63" spans="2:49" ht="11.25" customHeight="1" x14ac:dyDescent="0.4">
      <c r="B63" s="325"/>
      <c r="C63" s="326"/>
      <c r="D63" s="326"/>
      <c r="E63" s="326"/>
      <c r="F63" s="326"/>
      <c r="G63" s="326"/>
      <c r="H63" s="326"/>
      <c r="I63" s="326"/>
      <c r="J63" s="326"/>
      <c r="K63" s="326"/>
      <c r="L63" s="326"/>
      <c r="M63" s="326"/>
      <c r="N63" s="326"/>
      <c r="O63" s="326"/>
      <c r="P63" s="326"/>
      <c r="Q63" s="326"/>
      <c r="R63" s="326"/>
      <c r="S63" s="326"/>
      <c r="T63" s="326"/>
      <c r="U63" s="326"/>
      <c r="V63" s="326"/>
      <c r="W63" s="326"/>
      <c r="X63" s="326"/>
      <c r="Y63" s="326"/>
      <c r="Z63" s="326"/>
      <c r="AA63" s="326"/>
      <c r="AB63" s="326"/>
      <c r="AC63" s="326"/>
      <c r="AD63" s="326"/>
      <c r="AE63" s="326"/>
      <c r="AF63" s="326"/>
      <c r="AG63" s="326"/>
      <c r="AH63" s="326"/>
      <c r="AI63" s="326"/>
      <c r="AJ63" s="326"/>
      <c r="AK63" s="326"/>
      <c r="AL63" s="326"/>
      <c r="AM63" s="326"/>
      <c r="AN63" s="326"/>
      <c r="AO63" s="326"/>
      <c r="AP63" s="326"/>
      <c r="AQ63" s="326"/>
      <c r="AR63" s="326"/>
      <c r="AS63" s="326"/>
      <c r="AT63" s="326"/>
      <c r="AU63" s="326"/>
      <c r="AV63" s="327"/>
    </row>
    <row r="64" spans="2:49" ht="11.25" customHeight="1" x14ac:dyDescent="0.4">
      <c r="B64" s="42"/>
      <c r="C64" s="77"/>
      <c r="D64" s="199" t="s">
        <v>110</v>
      </c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43"/>
      <c r="AW64" s="1"/>
    </row>
    <row r="65" spans="2:48" ht="11.25" customHeight="1" x14ac:dyDescent="0.4">
      <c r="B65" s="42"/>
      <c r="C65" s="77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43"/>
    </row>
    <row r="66" spans="2:48" ht="11.25" customHeight="1" x14ac:dyDescent="0.4">
      <c r="B66" s="42"/>
      <c r="C66" s="77"/>
      <c r="D66" s="77"/>
      <c r="E66" s="77" t="s">
        <v>65</v>
      </c>
      <c r="F66" s="77"/>
      <c r="G66" s="77"/>
      <c r="H66" s="77"/>
      <c r="I66" s="77"/>
      <c r="J66" s="77"/>
      <c r="K66" s="77"/>
      <c r="L66" s="77"/>
      <c r="M66" s="77"/>
      <c r="N66" s="78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06">
        <v>42</v>
      </c>
      <c r="AN66" s="206"/>
      <c r="AO66" s="206"/>
      <c r="AP66" s="183" t="s">
        <v>66</v>
      </c>
      <c r="AQ66" s="183"/>
      <c r="AR66" s="183"/>
      <c r="AS66" s="183"/>
      <c r="AT66" s="21"/>
      <c r="AU66" s="21"/>
      <c r="AV66" s="43"/>
    </row>
    <row r="67" spans="2:48" ht="11.25" customHeight="1" x14ac:dyDescent="0.4">
      <c r="B67" s="42"/>
      <c r="C67" s="77"/>
      <c r="D67" s="77"/>
      <c r="E67" s="77" t="s">
        <v>67</v>
      </c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06">
        <v>35</v>
      </c>
      <c r="AN67" s="206"/>
      <c r="AO67" s="206"/>
      <c r="AP67" s="183" t="s">
        <v>66</v>
      </c>
      <c r="AQ67" s="183"/>
      <c r="AR67" s="183"/>
      <c r="AS67" s="183"/>
      <c r="AT67" s="21"/>
      <c r="AU67" s="21"/>
      <c r="AV67" s="43"/>
    </row>
    <row r="68" spans="2:48" ht="11.25" customHeight="1" x14ac:dyDescent="0.4">
      <c r="B68" s="42"/>
      <c r="C68" s="77"/>
      <c r="D68" s="199" t="s">
        <v>111</v>
      </c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4"/>
      <c r="AK68" s="184"/>
      <c r="AL68" s="184"/>
      <c r="AM68" s="184"/>
      <c r="AN68" s="201">
        <v>0</v>
      </c>
      <c r="AO68" s="202"/>
      <c r="AP68" s="184" t="s">
        <v>7</v>
      </c>
      <c r="AQ68" s="204"/>
      <c r="AR68" s="21"/>
      <c r="AS68" s="21"/>
      <c r="AT68" s="21"/>
      <c r="AU68" s="21"/>
      <c r="AV68" s="43"/>
    </row>
    <row r="69" spans="2:48" ht="11.25" customHeight="1" thickBot="1" x14ac:dyDescent="0.45">
      <c r="B69" s="44"/>
      <c r="C69" s="8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  <c r="R69" s="200"/>
      <c r="S69" s="200"/>
      <c r="T69" s="200"/>
      <c r="U69" s="200"/>
      <c r="V69" s="200"/>
      <c r="W69" s="200"/>
      <c r="X69" s="200"/>
      <c r="Y69" s="200"/>
      <c r="Z69" s="200"/>
      <c r="AA69" s="200"/>
      <c r="AB69" s="200"/>
      <c r="AC69" s="200"/>
      <c r="AD69" s="200"/>
      <c r="AE69" s="200"/>
      <c r="AF69" s="200"/>
      <c r="AG69" s="200"/>
      <c r="AH69" s="200"/>
      <c r="AI69" s="200"/>
      <c r="AJ69" s="200"/>
      <c r="AK69" s="200"/>
      <c r="AL69" s="200"/>
      <c r="AM69" s="200"/>
      <c r="AN69" s="203"/>
      <c r="AO69" s="203"/>
      <c r="AP69" s="205"/>
      <c r="AQ69" s="205"/>
      <c r="AR69" s="45"/>
      <c r="AS69" s="45"/>
      <c r="AT69" s="45"/>
      <c r="AU69" s="45"/>
      <c r="AV69" s="46"/>
    </row>
    <row r="70" spans="2:48" ht="11.25" customHeight="1" x14ac:dyDescent="0.4"/>
    <row r="71" spans="2:48" ht="11.25" customHeight="1" x14ac:dyDescent="0.4">
      <c r="B71" s="207" t="s">
        <v>72</v>
      </c>
      <c r="C71" s="208"/>
      <c r="D71" s="208"/>
      <c r="E71" s="208"/>
      <c r="F71" s="208"/>
      <c r="G71" s="208"/>
      <c r="H71" s="208"/>
      <c r="I71" s="208"/>
      <c r="J71" s="208"/>
      <c r="K71" s="208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8"/>
      <c r="AK71" s="208"/>
      <c r="AL71" s="208"/>
      <c r="AM71" s="208"/>
      <c r="AN71" s="208"/>
      <c r="AO71" s="208"/>
      <c r="AP71" s="208"/>
      <c r="AQ71" s="208"/>
      <c r="AR71" s="208"/>
      <c r="AS71" s="208"/>
      <c r="AT71" s="208"/>
      <c r="AU71" s="208"/>
      <c r="AV71" s="209"/>
    </row>
    <row r="72" spans="2:48" ht="11.25" customHeight="1" x14ac:dyDescent="0.4">
      <c r="B72" s="210"/>
      <c r="C72" s="208"/>
      <c r="D72" s="208"/>
      <c r="E72" s="208"/>
      <c r="F72" s="208"/>
      <c r="G72" s="208"/>
      <c r="H72" s="208"/>
      <c r="I72" s="208"/>
      <c r="J72" s="208"/>
      <c r="K72" s="208"/>
      <c r="L72" s="208"/>
      <c r="M72" s="208"/>
      <c r="N72" s="208"/>
      <c r="O72" s="208"/>
      <c r="P72" s="208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208"/>
      <c r="AK72" s="208"/>
      <c r="AL72" s="208"/>
      <c r="AM72" s="208"/>
      <c r="AN72" s="208"/>
      <c r="AO72" s="208"/>
      <c r="AP72" s="208"/>
      <c r="AQ72" s="208"/>
      <c r="AR72" s="208"/>
      <c r="AS72" s="208"/>
      <c r="AT72" s="208"/>
      <c r="AU72" s="208"/>
      <c r="AV72" s="209"/>
    </row>
    <row r="73" spans="2:48" ht="11.25" customHeight="1" x14ac:dyDescent="0.4">
      <c r="B73" s="81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53"/>
    </row>
    <row r="74" spans="2:48" ht="11.25" customHeight="1" x14ac:dyDescent="0.4">
      <c r="B74" s="82"/>
      <c r="C74" s="21"/>
      <c r="D74" s="211" t="s">
        <v>68</v>
      </c>
      <c r="E74" s="212"/>
      <c r="F74" s="212"/>
      <c r="G74" s="212"/>
      <c r="H74" s="212"/>
      <c r="I74" s="212"/>
      <c r="J74" s="212"/>
      <c r="K74" s="213"/>
      <c r="L74" s="50"/>
      <c r="M74" s="50"/>
      <c r="N74" s="50"/>
      <c r="O74" s="1"/>
      <c r="P74" s="1"/>
      <c r="Q74" s="1"/>
      <c r="R74" s="1"/>
      <c r="S74" s="1"/>
      <c r="T74" s="1"/>
      <c r="U74" s="1"/>
      <c r="V74" s="1"/>
      <c r="W74" s="50"/>
      <c r="X74" s="50"/>
      <c r="Y74" s="50"/>
      <c r="Z74" s="211" t="s">
        <v>70</v>
      </c>
      <c r="AA74" s="212"/>
      <c r="AB74" s="212"/>
      <c r="AC74" s="212"/>
      <c r="AD74" s="212"/>
      <c r="AE74" s="212"/>
      <c r="AF74" s="212"/>
      <c r="AG74" s="213"/>
      <c r="AH74" s="50"/>
      <c r="AI74" s="50"/>
      <c r="AJ74" s="50"/>
      <c r="AK74" s="217" t="s">
        <v>69</v>
      </c>
      <c r="AL74" s="218"/>
      <c r="AM74" s="218"/>
      <c r="AN74" s="218"/>
      <c r="AO74" s="218"/>
      <c r="AP74" s="218"/>
      <c r="AQ74" s="218"/>
      <c r="AR74" s="219"/>
      <c r="AS74" s="21"/>
      <c r="AT74" s="21"/>
      <c r="AU74" s="21"/>
      <c r="AV74" s="54"/>
    </row>
    <row r="75" spans="2:48" ht="11.25" customHeight="1" x14ac:dyDescent="0.4">
      <c r="B75" s="82"/>
      <c r="C75" s="21"/>
      <c r="D75" s="214"/>
      <c r="E75" s="215"/>
      <c r="F75" s="215"/>
      <c r="G75" s="215"/>
      <c r="H75" s="215"/>
      <c r="I75" s="215"/>
      <c r="J75" s="215"/>
      <c r="K75" s="216"/>
      <c r="L75" s="50"/>
      <c r="M75" s="50"/>
      <c r="N75" s="50"/>
      <c r="O75" s="1"/>
      <c r="P75" s="1"/>
      <c r="Q75" s="1"/>
      <c r="R75" s="1"/>
      <c r="S75" s="1"/>
      <c r="T75" s="1"/>
      <c r="U75" s="1"/>
      <c r="V75" s="1"/>
      <c r="W75" s="50"/>
      <c r="X75" s="50"/>
      <c r="Y75" s="50"/>
      <c r="Z75" s="214"/>
      <c r="AA75" s="215"/>
      <c r="AB75" s="215"/>
      <c r="AC75" s="215"/>
      <c r="AD75" s="215"/>
      <c r="AE75" s="215"/>
      <c r="AF75" s="215"/>
      <c r="AG75" s="216"/>
      <c r="AH75" s="50"/>
      <c r="AI75" s="50"/>
      <c r="AJ75" s="50"/>
      <c r="AK75" s="220"/>
      <c r="AL75" s="221"/>
      <c r="AM75" s="221"/>
      <c r="AN75" s="221"/>
      <c r="AO75" s="221"/>
      <c r="AP75" s="221"/>
      <c r="AQ75" s="221"/>
      <c r="AR75" s="222"/>
      <c r="AS75" s="21"/>
      <c r="AT75" s="21"/>
      <c r="AU75" s="21"/>
      <c r="AV75" s="54"/>
    </row>
    <row r="76" spans="2:48" ht="11.25" customHeight="1" x14ac:dyDescent="0.4">
      <c r="B76" s="82"/>
      <c r="C76" s="21"/>
      <c r="D76" s="223" t="e">
        <f>AJ57</f>
        <v>#VALUE!</v>
      </c>
      <c r="E76" s="224"/>
      <c r="F76" s="224"/>
      <c r="G76" s="224"/>
      <c r="H76" s="224"/>
      <c r="I76" s="224"/>
      <c r="J76" s="224"/>
      <c r="K76" s="225"/>
      <c r="L76" s="50"/>
      <c r="M76" s="50"/>
      <c r="N76" s="50"/>
      <c r="O76" s="1"/>
      <c r="P76" s="1"/>
      <c r="Q76" s="1"/>
      <c r="R76" s="1"/>
      <c r="S76" s="1"/>
      <c r="T76" s="1"/>
      <c r="U76" s="1"/>
      <c r="V76" s="1"/>
      <c r="W76" s="50"/>
      <c r="X76" s="50"/>
      <c r="Y76" s="50"/>
      <c r="Z76" s="229"/>
      <c r="AA76" s="230"/>
      <c r="AB76" s="230"/>
      <c r="AC76" s="230"/>
      <c r="AD76" s="230"/>
      <c r="AE76" s="230"/>
      <c r="AF76" s="230"/>
      <c r="AG76" s="231"/>
      <c r="AH76" s="50"/>
      <c r="AI76" s="50"/>
      <c r="AJ76" s="50"/>
      <c r="AK76" s="223" t="e">
        <f t="shared" ref="AK76" si="2">D76-Z76</f>
        <v>#VALUE!</v>
      </c>
      <c r="AL76" s="224"/>
      <c r="AM76" s="224"/>
      <c r="AN76" s="224"/>
      <c r="AO76" s="224"/>
      <c r="AP76" s="224"/>
      <c r="AQ76" s="224"/>
      <c r="AR76" s="225"/>
      <c r="AS76" s="21"/>
      <c r="AT76" s="21"/>
      <c r="AU76" s="21"/>
      <c r="AV76" s="54"/>
    </row>
    <row r="77" spans="2:48" ht="11.25" customHeight="1" x14ac:dyDescent="0.4">
      <c r="B77" s="82"/>
      <c r="C77" s="21"/>
      <c r="D77" s="226"/>
      <c r="E77" s="227"/>
      <c r="F77" s="227"/>
      <c r="G77" s="227"/>
      <c r="H77" s="227"/>
      <c r="I77" s="227"/>
      <c r="J77" s="227"/>
      <c r="K77" s="228"/>
      <c r="L77" s="50"/>
      <c r="M77" s="50"/>
      <c r="N77" s="50"/>
      <c r="O77" s="1"/>
      <c r="P77" s="1"/>
      <c r="Q77" s="1"/>
      <c r="R77" s="1"/>
      <c r="S77" s="1"/>
      <c r="T77" s="1"/>
      <c r="U77" s="1"/>
      <c r="V77" s="1"/>
      <c r="W77" s="50"/>
      <c r="X77" s="50"/>
      <c r="Y77" s="50"/>
      <c r="Z77" s="232"/>
      <c r="AA77" s="233"/>
      <c r="AB77" s="233"/>
      <c r="AC77" s="233"/>
      <c r="AD77" s="233"/>
      <c r="AE77" s="233"/>
      <c r="AF77" s="233"/>
      <c r="AG77" s="234"/>
      <c r="AH77" s="50"/>
      <c r="AI77" s="50"/>
      <c r="AJ77" s="50"/>
      <c r="AK77" s="226"/>
      <c r="AL77" s="227"/>
      <c r="AM77" s="227"/>
      <c r="AN77" s="227"/>
      <c r="AO77" s="227"/>
      <c r="AP77" s="227"/>
      <c r="AQ77" s="227"/>
      <c r="AR77" s="228"/>
      <c r="AS77" s="21"/>
      <c r="AT77" s="21"/>
      <c r="AU77" s="21"/>
      <c r="AV77" s="54"/>
    </row>
    <row r="78" spans="2:48" ht="11.25" customHeight="1" thickBot="1" x14ac:dyDescent="0.45">
      <c r="B78" s="51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5"/>
    </row>
    <row r="79" spans="2:48" ht="11.25" customHeight="1" x14ac:dyDescent="0.4"/>
    <row r="80" spans="2:48" ht="11.25" customHeight="1" x14ac:dyDescent="0.4"/>
    <row r="81" ht="11.25" customHeight="1" x14ac:dyDescent="0.4"/>
    <row r="82" ht="11.25" customHeight="1" x14ac:dyDescent="0.4"/>
    <row r="83" ht="11.25" customHeight="1" x14ac:dyDescent="0.4"/>
    <row r="84" ht="11.25" customHeight="1" x14ac:dyDescent="0.4"/>
    <row r="85" ht="11.25" customHeight="1" x14ac:dyDescent="0.4"/>
    <row r="86" ht="11.25" customHeight="1" x14ac:dyDescent="0.4"/>
    <row r="87" ht="11.25" customHeight="1" x14ac:dyDescent="0.4"/>
    <row r="88" ht="11.25" customHeight="1" x14ac:dyDescent="0.4"/>
    <row r="89" ht="11.25" customHeight="1" x14ac:dyDescent="0.4"/>
    <row r="90" ht="11.25" customHeight="1" x14ac:dyDescent="0.4"/>
    <row r="91" ht="11.25" customHeight="1" x14ac:dyDescent="0.4"/>
    <row r="92" ht="11.25" customHeight="1" x14ac:dyDescent="0.4"/>
    <row r="93" ht="11.25" customHeight="1" x14ac:dyDescent="0.4"/>
    <row r="94" ht="11.25" customHeight="1" x14ac:dyDescent="0.4"/>
    <row r="95" ht="11.25" customHeight="1" x14ac:dyDescent="0.4"/>
    <row r="96" ht="11.25" customHeight="1" x14ac:dyDescent="0.4"/>
    <row r="97" ht="11.25" customHeight="1" x14ac:dyDescent="0.4"/>
    <row r="98" ht="11.25" customHeight="1" x14ac:dyDescent="0.4"/>
    <row r="99" ht="11.25" customHeight="1" x14ac:dyDescent="0.4"/>
    <row r="100" ht="11.25" customHeight="1" x14ac:dyDescent="0.4"/>
    <row r="101" ht="11.25" customHeight="1" x14ac:dyDescent="0.4"/>
    <row r="102" ht="11.25" customHeight="1" x14ac:dyDescent="0.4"/>
    <row r="103" ht="11.25" customHeight="1" x14ac:dyDescent="0.4"/>
    <row r="104" ht="11.25" customHeight="1" x14ac:dyDescent="0.4"/>
    <row r="105" ht="11.25" customHeight="1" x14ac:dyDescent="0.4"/>
    <row r="106" ht="11.25" customHeight="1" x14ac:dyDescent="0.4"/>
    <row r="107" ht="11.25" customHeight="1" x14ac:dyDescent="0.4"/>
    <row r="108" ht="11.25" customHeight="1" x14ac:dyDescent="0.4"/>
    <row r="109" ht="11.25" customHeight="1" x14ac:dyDescent="0.4"/>
    <row r="110" ht="11.25" customHeight="1" x14ac:dyDescent="0.4"/>
    <row r="111" ht="11.25" customHeight="1" x14ac:dyDescent="0.4"/>
    <row r="112" ht="11.25" customHeight="1" x14ac:dyDescent="0.4"/>
    <row r="113" ht="11.25" customHeight="1" x14ac:dyDescent="0.4"/>
    <row r="114" ht="11.25" customHeight="1" x14ac:dyDescent="0.4"/>
    <row r="115" ht="11.25" customHeight="1" x14ac:dyDescent="0.4"/>
    <row r="116" ht="11.25" customHeight="1" x14ac:dyDescent="0.4"/>
    <row r="117" ht="11.25" customHeight="1" x14ac:dyDescent="0.4"/>
    <row r="118" ht="11.25" customHeight="1" x14ac:dyDescent="0.4"/>
    <row r="119" ht="11.25" customHeight="1" x14ac:dyDescent="0.4"/>
    <row r="120" ht="11.25" customHeight="1" x14ac:dyDescent="0.4"/>
    <row r="121" ht="11.25" customHeight="1" x14ac:dyDescent="0.4"/>
    <row r="122" ht="11.25" customHeight="1" x14ac:dyDescent="0.4"/>
    <row r="123" ht="11.25" customHeight="1" x14ac:dyDescent="0.4"/>
    <row r="124" ht="11.25" customHeight="1" x14ac:dyDescent="0.4"/>
    <row r="125" ht="11.25" customHeight="1" x14ac:dyDescent="0.4"/>
    <row r="126" ht="11.25" customHeight="1" x14ac:dyDescent="0.4"/>
    <row r="127" ht="11.25" customHeight="1" x14ac:dyDescent="0.4"/>
    <row r="128" ht="11.25" customHeight="1" x14ac:dyDescent="0.4"/>
    <row r="129" ht="11.25" customHeight="1" x14ac:dyDescent="0.4"/>
    <row r="130" ht="11.25" customHeight="1" x14ac:dyDescent="0.4"/>
    <row r="131" ht="11.25" customHeight="1" x14ac:dyDescent="0.4"/>
    <row r="132" ht="11.25" customHeight="1" x14ac:dyDescent="0.4"/>
    <row r="133" ht="11.25" customHeight="1" x14ac:dyDescent="0.4"/>
    <row r="134" ht="11.25" customHeight="1" x14ac:dyDescent="0.4"/>
    <row r="135" ht="11.25" customHeight="1" x14ac:dyDescent="0.4"/>
    <row r="136" ht="11.25" customHeight="1" x14ac:dyDescent="0.4"/>
    <row r="137" ht="11.25" customHeight="1" x14ac:dyDescent="0.4"/>
    <row r="138" ht="11.25" customHeight="1" x14ac:dyDescent="0.4"/>
    <row r="139" ht="11.25" customHeight="1" x14ac:dyDescent="0.4"/>
    <row r="140" ht="11.25" customHeight="1" x14ac:dyDescent="0.4"/>
    <row r="141" ht="11.25" customHeight="1" x14ac:dyDescent="0.4"/>
    <row r="142" ht="11.25" customHeight="1" x14ac:dyDescent="0.4"/>
    <row r="143" ht="11.25" customHeight="1" x14ac:dyDescent="0.4"/>
    <row r="144" ht="11.25" customHeight="1" x14ac:dyDescent="0.4"/>
    <row r="145" ht="11.25" customHeight="1" x14ac:dyDescent="0.4"/>
    <row r="146" ht="11.25" customHeight="1" x14ac:dyDescent="0.4"/>
    <row r="147" ht="11.25" customHeight="1" x14ac:dyDescent="0.4"/>
    <row r="148" ht="11.25" customHeight="1" x14ac:dyDescent="0.4"/>
    <row r="149" ht="11.25" customHeight="1" x14ac:dyDescent="0.4"/>
    <row r="150" ht="11.25" customHeight="1" x14ac:dyDescent="0.4"/>
    <row r="151" ht="11.25" customHeight="1" x14ac:dyDescent="0.4"/>
    <row r="152" ht="11.25" customHeight="1" x14ac:dyDescent="0.4"/>
    <row r="153" ht="11.25" customHeight="1" x14ac:dyDescent="0.4"/>
    <row r="154" ht="11.25" customHeight="1" x14ac:dyDescent="0.4"/>
    <row r="155" ht="11.25" customHeight="1" x14ac:dyDescent="0.4"/>
    <row r="156" ht="11.25" customHeight="1" x14ac:dyDescent="0.4"/>
    <row r="157" ht="11.25" customHeight="1" x14ac:dyDescent="0.4"/>
    <row r="158" ht="11.25" customHeight="1" x14ac:dyDescent="0.4"/>
    <row r="159" ht="11.25" customHeight="1" x14ac:dyDescent="0.4"/>
    <row r="160" ht="11.25" customHeight="1" x14ac:dyDescent="0.4"/>
    <row r="161" ht="11.25" customHeight="1" x14ac:dyDescent="0.4"/>
    <row r="162" ht="11.25" customHeight="1" x14ac:dyDescent="0.4"/>
    <row r="163" ht="11.25" customHeight="1" x14ac:dyDescent="0.4"/>
    <row r="164" ht="11.25" customHeight="1" x14ac:dyDescent="0.4"/>
    <row r="165" ht="11.25" customHeight="1" x14ac:dyDescent="0.4"/>
    <row r="166" ht="11.25" customHeight="1" x14ac:dyDescent="0.4"/>
    <row r="167" ht="11.25" customHeight="1" x14ac:dyDescent="0.4"/>
    <row r="168" ht="11.25" customHeight="1" x14ac:dyDescent="0.4"/>
    <row r="169" ht="11.25" customHeight="1" x14ac:dyDescent="0.4"/>
    <row r="170" ht="11.25" customHeight="1" x14ac:dyDescent="0.4"/>
    <row r="171" ht="11.25" customHeight="1" x14ac:dyDescent="0.4"/>
    <row r="172" ht="11.25" customHeight="1" x14ac:dyDescent="0.4"/>
    <row r="173" ht="11.25" customHeight="1" x14ac:dyDescent="0.4"/>
    <row r="174" ht="11.25" customHeight="1" x14ac:dyDescent="0.4"/>
    <row r="175" ht="11.25" customHeight="1" x14ac:dyDescent="0.4"/>
    <row r="176" ht="11.25" customHeight="1" x14ac:dyDescent="0.4"/>
    <row r="177" ht="11.25" customHeight="1" x14ac:dyDescent="0.4"/>
    <row r="178" ht="11.25" customHeight="1" x14ac:dyDescent="0.4"/>
    <row r="179" ht="11.25" customHeight="1" x14ac:dyDescent="0.4"/>
    <row r="180" ht="11.25" customHeight="1" x14ac:dyDescent="0.4"/>
    <row r="181" ht="11.25" customHeight="1" x14ac:dyDescent="0.4"/>
    <row r="182" ht="11.25" customHeight="1" x14ac:dyDescent="0.4"/>
    <row r="183" ht="11.25" customHeight="1" x14ac:dyDescent="0.4"/>
    <row r="184" ht="11.25" customHeight="1" x14ac:dyDescent="0.4"/>
    <row r="185" ht="11.25" customHeight="1" x14ac:dyDescent="0.4"/>
    <row r="186" ht="11.25" customHeight="1" x14ac:dyDescent="0.4"/>
  </sheetData>
  <sheetProtection sheet="1" objects="1" scenarios="1"/>
  <mergeCells count="84">
    <mergeCell ref="S54:AE56"/>
    <mergeCell ref="D68:AM69"/>
    <mergeCell ref="AN68:AO69"/>
    <mergeCell ref="B71:AV72"/>
    <mergeCell ref="D74:K75"/>
    <mergeCell ref="Z74:AG75"/>
    <mergeCell ref="AK74:AR75"/>
    <mergeCell ref="B62:AV63"/>
    <mergeCell ref="D64:AJ65"/>
    <mergeCell ref="AM66:AO66"/>
    <mergeCell ref="AP66:AS66"/>
    <mergeCell ref="AM67:AO67"/>
    <mergeCell ref="AP67:AS67"/>
    <mergeCell ref="AE17:AK18"/>
    <mergeCell ref="D76:K77"/>
    <mergeCell ref="Z76:AG77"/>
    <mergeCell ref="AK76:AR77"/>
    <mergeCell ref="AP68:AQ69"/>
    <mergeCell ref="D46:P48"/>
    <mergeCell ref="D49:E50"/>
    <mergeCell ref="F49:N50"/>
    <mergeCell ref="O49:P50"/>
    <mergeCell ref="O57:P58"/>
    <mergeCell ref="S57:T58"/>
    <mergeCell ref="U57:AC58"/>
    <mergeCell ref="AD57:AE58"/>
    <mergeCell ref="AH57:AI58"/>
    <mergeCell ref="AJ57:AR58"/>
    <mergeCell ref="D54:P56"/>
    <mergeCell ref="AC14:AD15"/>
    <mergeCell ref="S14:U15"/>
    <mergeCell ref="B14:Q15"/>
    <mergeCell ref="AL14:AM15"/>
    <mergeCell ref="D37:P39"/>
    <mergeCell ref="AH37:AT39"/>
    <mergeCell ref="T39:X40"/>
    <mergeCell ref="Y39:AC40"/>
    <mergeCell ref="D40:E41"/>
    <mergeCell ref="F40:N41"/>
    <mergeCell ref="O40:P41"/>
    <mergeCell ref="AH40:AI41"/>
    <mergeCell ref="C24:AB25"/>
    <mergeCell ref="AS32:AT33"/>
    <mergeCell ref="T31:AA33"/>
    <mergeCell ref="AB32:AC33"/>
    <mergeCell ref="Y41:AE42"/>
    <mergeCell ref="T29:AA30"/>
    <mergeCell ref="AN14:AT15"/>
    <mergeCell ref="AU14:AV15"/>
    <mergeCell ref="B17:R18"/>
    <mergeCell ref="D32:E33"/>
    <mergeCell ref="F32:N33"/>
    <mergeCell ref="O32:P33"/>
    <mergeCell ref="AH32:AI33"/>
    <mergeCell ref="AJ32:AR33"/>
    <mergeCell ref="F26:AD27"/>
    <mergeCell ref="D29:P31"/>
    <mergeCell ref="AH29:AT31"/>
    <mergeCell ref="S17:AB18"/>
    <mergeCell ref="AC17:AD18"/>
    <mergeCell ref="V14:AB15"/>
    <mergeCell ref="C5:S6"/>
    <mergeCell ref="T5:AU6"/>
    <mergeCell ref="C8:AU8"/>
    <mergeCell ref="C9:S9"/>
    <mergeCell ref="T9:Y9"/>
    <mergeCell ref="Z9:AP9"/>
    <mergeCell ref="AQ9:AU9"/>
    <mergeCell ref="AC11:AI12"/>
    <mergeCell ref="B11:L12"/>
    <mergeCell ref="AJ11:AK12"/>
    <mergeCell ref="AH54:AT56"/>
    <mergeCell ref="D57:E58"/>
    <mergeCell ref="F57:N58"/>
    <mergeCell ref="AS57:AT58"/>
    <mergeCell ref="AL11:AR12"/>
    <mergeCell ref="AS11:AT12"/>
    <mergeCell ref="P11:S12"/>
    <mergeCell ref="T11:Z12"/>
    <mergeCell ref="AA11:AB12"/>
    <mergeCell ref="AE14:AK15"/>
    <mergeCell ref="AJ40:AR41"/>
    <mergeCell ref="AS40:AT41"/>
    <mergeCell ref="T41:X42"/>
  </mergeCells>
  <phoneticPr fontId="1"/>
  <pageMargins left="0.51181102362204722" right="0.31496062992125984" top="0" bottom="0" header="0" footer="0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63</xdr:row>
                    <xdr:rowOff>28575</xdr:rowOff>
                  </from>
                  <to>
                    <xdr:col>4</xdr:col>
                    <xdr:colOff>133350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95250</xdr:colOff>
                    <xdr:row>66</xdr:row>
                    <xdr:rowOff>133350</xdr:rowOff>
                  </from>
                  <to>
                    <xdr:col>4</xdr:col>
                    <xdr:colOff>133350</xdr:colOff>
                    <xdr:row>68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ルール!$H$3:$H$4</xm:f>
          </x14:formula1>
          <xm:sqref>T11:Z12</xm:sqref>
        </x14:dataValidation>
        <x14:dataValidation type="list" allowBlank="1" showInputMessage="1" showErrorMessage="1">
          <x14:formula1>
            <xm:f>ルール!$I$3:$I$14</xm:f>
          </x14:formula1>
          <xm:sqref>AC11:AI12</xm:sqref>
        </x14:dataValidation>
        <x14:dataValidation type="list" allowBlank="1" showInputMessage="1" showErrorMessage="1">
          <x14:formula1>
            <xm:f>ルール!$J$3:$J$33</xm:f>
          </x14:formula1>
          <xm:sqref>AL11:AR12</xm:sqref>
        </x14:dataValidation>
        <x14:dataValidation type="list" allowBlank="1" showInputMessage="1" showErrorMessage="1">
          <x14:formula1>
            <xm:f>ルール!$B$3:$B$4</xm:f>
          </x14:formula1>
          <xm:sqref>T9:Y9 AQ9:AU9</xm:sqref>
        </x14:dataValidation>
        <x14:dataValidation type="list" allowBlank="1" showInputMessage="1" showErrorMessage="1">
          <x14:formula1>
            <xm:f>ルール!$F$3:$F$5</xm:f>
          </x14:formula1>
          <xm:sqref>Z76:AG77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J45"/>
  <sheetViews>
    <sheetView workbookViewId="0">
      <selection activeCell="T5" sqref="T5:AU6"/>
    </sheetView>
  </sheetViews>
  <sheetFormatPr defaultRowHeight="18.75" x14ac:dyDescent="0.4"/>
  <cols>
    <col min="2" max="2" width="10.25" customWidth="1"/>
    <col min="6" max="6" width="10.25" customWidth="1"/>
    <col min="8" max="10" width="9" style="74"/>
  </cols>
  <sheetData>
    <row r="2" spans="2:10" x14ac:dyDescent="0.4">
      <c r="B2" s="74" t="s">
        <v>100</v>
      </c>
      <c r="D2" s="74" t="s">
        <v>20</v>
      </c>
      <c r="F2" s="75" t="s">
        <v>102</v>
      </c>
      <c r="H2" s="74" t="s">
        <v>94</v>
      </c>
      <c r="I2" s="74" t="s">
        <v>92</v>
      </c>
      <c r="J2" s="74" t="s">
        <v>93</v>
      </c>
    </row>
    <row r="3" spans="2:10" x14ac:dyDescent="0.4">
      <c r="B3" s="74" t="s">
        <v>101</v>
      </c>
      <c r="D3" s="74">
        <v>42</v>
      </c>
      <c r="F3" s="76">
        <v>420000</v>
      </c>
      <c r="H3" s="74">
        <v>2020</v>
      </c>
      <c r="I3" s="74">
        <v>1</v>
      </c>
      <c r="J3" s="74">
        <v>1</v>
      </c>
    </row>
    <row r="4" spans="2:10" x14ac:dyDescent="0.4">
      <c r="B4" s="74"/>
      <c r="D4" s="74">
        <v>41</v>
      </c>
      <c r="F4" s="76">
        <v>350000</v>
      </c>
      <c r="H4" s="74">
        <v>2021</v>
      </c>
      <c r="I4" s="74">
        <v>2</v>
      </c>
      <c r="J4" s="74">
        <v>2</v>
      </c>
    </row>
    <row r="5" spans="2:10" x14ac:dyDescent="0.4">
      <c r="D5" s="74">
        <v>40</v>
      </c>
      <c r="F5" s="76">
        <v>0</v>
      </c>
      <c r="I5" s="74">
        <v>3</v>
      </c>
      <c r="J5" s="74">
        <v>3</v>
      </c>
    </row>
    <row r="6" spans="2:10" x14ac:dyDescent="0.4">
      <c r="D6" s="74">
        <v>39</v>
      </c>
      <c r="I6" s="74">
        <v>4</v>
      </c>
      <c r="J6" s="74">
        <v>4</v>
      </c>
    </row>
    <row r="7" spans="2:10" x14ac:dyDescent="0.4">
      <c r="D7" s="74">
        <v>38</v>
      </c>
      <c r="I7" s="74">
        <v>5</v>
      </c>
      <c r="J7" s="74">
        <v>5</v>
      </c>
    </row>
    <row r="8" spans="2:10" x14ac:dyDescent="0.4">
      <c r="D8" s="74">
        <v>37</v>
      </c>
      <c r="I8" s="74">
        <v>6</v>
      </c>
      <c r="J8" s="74">
        <v>6</v>
      </c>
    </row>
    <row r="9" spans="2:10" x14ac:dyDescent="0.4">
      <c r="D9" s="74">
        <v>36</v>
      </c>
      <c r="I9" s="74">
        <v>7</v>
      </c>
      <c r="J9" s="74">
        <v>7</v>
      </c>
    </row>
    <row r="10" spans="2:10" x14ac:dyDescent="0.4">
      <c r="D10" s="74">
        <v>35</v>
      </c>
      <c r="I10" s="74">
        <v>8</v>
      </c>
      <c r="J10" s="74">
        <v>8</v>
      </c>
    </row>
    <row r="11" spans="2:10" x14ac:dyDescent="0.4">
      <c r="D11" s="74">
        <v>34</v>
      </c>
      <c r="I11" s="74">
        <v>9</v>
      </c>
      <c r="J11" s="74">
        <v>9</v>
      </c>
    </row>
    <row r="12" spans="2:10" x14ac:dyDescent="0.4">
      <c r="D12" s="74">
        <v>33</v>
      </c>
      <c r="I12" s="74">
        <v>10</v>
      </c>
      <c r="J12" s="74">
        <v>10</v>
      </c>
    </row>
    <row r="13" spans="2:10" x14ac:dyDescent="0.4">
      <c r="D13" s="74">
        <v>32</v>
      </c>
      <c r="I13" s="74">
        <v>11</v>
      </c>
      <c r="J13" s="74">
        <v>11</v>
      </c>
    </row>
    <row r="14" spans="2:10" x14ac:dyDescent="0.4">
      <c r="D14" s="74">
        <v>31</v>
      </c>
      <c r="I14" s="74">
        <v>12</v>
      </c>
      <c r="J14" s="74">
        <v>12</v>
      </c>
    </row>
    <row r="15" spans="2:10" x14ac:dyDescent="0.4">
      <c r="D15" s="74">
        <v>30</v>
      </c>
      <c r="J15" s="74">
        <v>13</v>
      </c>
    </row>
    <row r="16" spans="2:10" x14ac:dyDescent="0.4">
      <c r="D16" s="74">
        <v>29</v>
      </c>
      <c r="J16" s="74">
        <v>14</v>
      </c>
    </row>
    <row r="17" spans="4:10" x14ac:dyDescent="0.4">
      <c r="D17" s="74">
        <v>28</v>
      </c>
      <c r="J17" s="74">
        <v>15</v>
      </c>
    </row>
    <row r="18" spans="4:10" x14ac:dyDescent="0.4">
      <c r="D18" s="74">
        <v>27</v>
      </c>
      <c r="J18" s="74">
        <v>16</v>
      </c>
    </row>
    <row r="19" spans="4:10" x14ac:dyDescent="0.4">
      <c r="D19" s="74">
        <v>26</v>
      </c>
      <c r="J19" s="74">
        <v>17</v>
      </c>
    </row>
    <row r="20" spans="4:10" x14ac:dyDescent="0.4">
      <c r="D20" s="74">
        <v>25</v>
      </c>
      <c r="J20" s="74">
        <v>18</v>
      </c>
    </row>
    <row r="21" spans="4:10" x14ac:dyDescent="0.4">
      <c r="D21" s="74">
        <v>24</v>
      </c>
      <c r="J21" s="74">
        <v>19</v>
      </c>
    </row>
    <row r="22" spans="4:10" x14ac:dyDescent="0.4">
      <c r="D22" s="74">
        <v>23</v>
      </c>
      <c r="J22" s="74">
        <v>20</v>
      </c>
    </row>
    <row r="23" spans="4:10" x14ac:dyDescent="0.4">
      <c r="D23" s="74">
        <v>22</v>
      </c>
      <c r="J23" s="74">
        <v>21</v>
      </c>
    </row>
    <row r="24" spans="4:10" x14ac:dyDescent="0.4">
      <c r="D24" s="74">
        <v>21</v>
      </c>
      <c r="J24" s="74">
        <v>22</v>
      </c>
    </row>
    <row r="25" spans="4:10" x14ac:dyDescent="0.4">
      <c r="D25" s="74">
        <v>20</v>
      </c>
      <c r="J25" s="74">
        <v>23</v>
      </c>
    </row>
    <row r="26" spans="4:10" x14ac:dyDescent="0.4">
      <c r="D26" s="74">
        <v>19</v>
      </c>
      <c r="J26" s="74">
        <v>24</v>
      </c>
    </row>
    <row r="27" spans="4:10" x14ac:dyDescent="0.4">
      <c r="D27" s="74">
        <v>18</v>
      </c>
      <c r="J27" s="74">
        <v>25</v>
      </c>
    </row>
    <row r="28" spans="4:10" x14ac:dyDescent="0.4">
      <c r="D28" s="74">
        <v>17</v>
      </c>
      <c r="J28" s="74">
        <v>26</v>
      </c>
    </row>
    <row r="29" spans="4:10" x14ac:dyDescent="0.4">
      <c r="D29" s="74">
        <v>16</v>
      </c>
      <c r="J29" s="74">
        <v>27</v>
      </c>
    </row>
    <row r="30" spans="4:10" x14ac:dyDescent="0.4">
      <c r="D30" s="74">
        <v>15</v>
      </c>
      <c r="J30" s="74">
        <v>28</v>
      </c>
    </row>
    <row r="31" spans="4:10" x14ac:dyDescent="0.4">
      <c r="D31" s="74">
        <v>14</v>
      </c>
      <c r="J31" s="74">
        <v>29</v>
      </c>
    </row>
    <row r="32" spans="4:10" x14ac:dyDescent="0.4">
      <c r="D32" s="74">
        <v>13</v>
      </c>
      <c r="J32" s="74">
        <v>30</v>
      </c>
    </row>
    <row r="33" spans="4:10" x14ac:dyDescent="0.4">
      <c r="D33" s="74">
        <v>12</v>
      </c>
      <c r="J33" s="74">
        <v>31</v>
      </c>
    </row>
    <row r="34" spans="4:10" x14ac:dyDescent="0.4">
      <c r="D34" s="74">
        <v>11</v>
      </c>
    </row>
    <row r="35" spans="4:10" x14ac:dyDescent="0.4">
      <c r="D35" s="74">
        <v>10</v>
      </c>
    </row>
    <row r="36" spans="4:10" x14ac:dyDescent="0.4">
      <c r="D36" s="74">
        <v>9</v>
      </c>
    </row>
    <row r="37" spans="4:10" x14ac:dyDescent="0.4">
      <c r="D37" s="74">
        <v>8</v>
      </c>
    </row>
    <row r="38" spans="4:10" x14ac:dyDescent="0.4">
      <c r="D38" s="74">
        <v>7</v>
      </c>
    </row>
    <row r="39" spans="4:10" x14ac:dyDescent="0.4">
      <c r="D39" s="74">
        <v>6</v>
      </c>
    </row>
    <row r="40" spans="4:10" x14ac:dyDescent="0.4">
      <c r="D40" s="74">
        <v>5</v>
      </c>
    </row>
    <row r="41" spans="4:10" x14ac:dyDescent="0.4">
      <c r="D41" s="74">
        <v>4</v>
      </c>
    </row>
    <row r="42" spans="4:10" x14ac:dyDescent="0.4">
      <c r="D42" s="74">
        <v>3</v>
      </c>
    </row>
    <row r="43" spans="4:10" x14ac:dyDescent="0.4">
      <c r="D43" s="74">
        <v>2</v>
      </c>
    </row>
    <row r="44" spans="4:10" x14ac:dyDescent="0.4">
      <c r="D44" s="74">
        <v>1</v>
      </c>
    </row>
    <row r="45" spans="4:10" x14ac:dyDescent="0.4">
      <c r="D45" s="74"/>
    </row>
  </sheetData>
  <phoneticPr fontId="1"/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D2:P17"/>
  <sheetViews>
    <sheetView showGridLines="0" workbookViewId="0">
      <selection activeCell="T5" sqref="T5:AU6"/>
    </sheetView>
  </sheetViews>
  <sheetFormatPr defaultRowHeight="18.75" x14ac:dyDescent="0.4"/>
  <cols>
    <col min="3" max="3" width="2.125" customWidth="1"/>
    <col min="4" max="14" width="7.875" customWidth="1"/>
    <col min="15" max="15" width="6.25" customWidth="1"/>
  </cols>
  <sheetData>
    <row r="2" spans="4:16" ht="27.75" customHeight="1" x14ac:dyDescent="0.4">
      <c r="D2" s="49" t="s">
        <v>64</v>
      </c>
    </row>
    <row r="3" spans="4:16" x14ac:dyDescent="0.4">
      <c r="D3" s="47" t="s">
        <v>19</v>
      </c>
      <c r="E3" s="47" t="s">
        <v>21</v>
      </c>
      <c r="F3" s="48">
        <v>44411</v>
      </c>
      <c r="G3" s="48">
        <v>44412</v>
      </c>
      <c r="H3" s="48">
        <v>44413</v>
      </c>
      <c r="I3" s="48">
        <v>44414</v>
      </c>
      <c r="J3" s="48">
        <v>44415</v>
      </c>
      <c r="K3" s="48">
        <v>44416</v>
      </c>
      <c r="L3" s="48">
        <v>44417</v>
      </c>
      <c r="M3" s="48">
        <v>44418</v>
      </c>
      <c r="N3" s="48">
        <v>44419</v>
      </c>
      <c r="O3" s="14"/>
      <c r="P3" s="14"/>
    </row>
    <row r="4" spans="4:16" ht="25.5" customHeight="1" x14ac:dyDescent="0.4">
      <c r="D4" s="16" t="s">
        <v>20</v>
      </c>
      <c r="E4" s="16" t="s">
        <v>22</v>
      </c>
      <c r="F4" s="16" t="s">
        <v>23</v>
      </c>
      <c r="G4" s="16" t="s">
        <v>24</v>
      </c>
      <c r="H4" s="16" t="s">
        <v>25</v>
      </c>
      <c r="I4" s="16" t="s">
        <v>26</v>
      </c>
      <c r="J4" s="16" t="s">
        <v>27</v>
      </c>
      <c r="K4" s="16" t="s">
        <v>28</v>
      </c>
      <c r="L4" s="16" t="s">
        <v>29</v>
      </c>
      <c r="M4" s="16" t="s">
        <v>30</v>
      </c>
      <c r="N4" s="16" t="s">
        <v>31</v>
      </c>
    </row>
    <row r="5" spans="4:16" ht="9" customHeight="1" x14ac:dyDescent="0.4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4:16" x14ac:dyDescent="0.4">
      <c r="D6" s="47" t="s">
        <v>19</v>
      </c>
      <c r="E6" s="48">
        <v>44420</v>
      </c>
      <c r="F6" s="48">
        <v>44421</v>
      </c>
      <c r="G6" s="48">
        <v>44422</v>
      </c>
      <c r="H6" s="48">
        <v>44423</v>
      </c>
      <c r="I6" s="48">
        <v>44424</v>
      </c>
      <c r="J6" s="48">
        <v>44425</v>
      </c>
      <c r="K6" s="48">
        <v>44426</v>
      </c>
      <c r="L6" s="48">
        <v>44427</v>
      </c>
      <c r="M6" s="48">
        <v>44428</v>
      </c>
      <c r="N6" s="48">
        <v>44429</v>
      </c>
      <c r="O6" s="14"/>
      <c r="P6" s="14"/>
    </row>
    <row r="7" spans="4:16" ht="25.5" customHeight="1" x14ac:dyDescent="0.4">
      <c r="D7" s="16" t="s">
        <v>20</v>
      </c>
      <c r="E7" s="16" t="s">
        <v>32</v>
      </c>
      <c r="F7" s="16" t="s">
        <v>33</v>
      </c>
      <c r="G7" s="16" t="s">
        <v>34</v>
      </c>
      <c r="H7" s="16" t="s">
        <v>35</v>
      </c>
      <c r="I7" s="16" t="s">
        <v>36</v>
      </c>
      <c r="J7" s="16" t="s">
        <v>37</v>
      </c>
      <c r="K7" s="16" t="s">
        <v>38</v>
      </c>
      <c r="L7" s="16" t="s">
        <v>39</v>
      </c>
      <c r="M7" s="16" t="s">
        <v>40</v>
      </c>
      <c r="N7" s="16" t="s">
        <v>41</v>
      </c>
    </row>
    <row r="8" spans="4:16" ht="9" customHeight="1" x14ac:dyDescent="0.4"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</row>
    <row r="9" spans="4:16" x14ac:dyDescent="0.4">
      <c r="D9" s="47" t="s">
        <v>19</v>
      </c>
      <c r="E9" s="48">
        <v>44430</v>
      </c>
      <c r="F9" s="48">
        <v>44431</v>
      </c>
      <c r="G9" s="48">
        <v>44432</v>
      </c>
      <c r="H9" s="48">
        <v>44433</v>
      </c>
      <c r="I9" s="48">
        <v>44434</v>
      </c>
      <c r="J9" s="48">
        <v>44435</v>
      </c>
      <c r="K9" s="48">
        <v>44436</v>
      </c>
      <c r="L9" s="48">
        <v>44437</v>
      </c>
      <c r="M9" s="48">
        <v>44438</v>
      </c>
      <c r="N9" s="48">
        <v>44439</v>
      </c>
    </row>
    <row r="10" spans="4:16" ht="25.5" customHeight="1" x14ac:dyDescent="0.4">
      <c r="D10" s="16" t="s">
        <v>20</v>
      </c>
      <c r="E10" s="16" t="s">
        <v>42</v>
      </c>
      <c r="F10" s="16" t="s">
        <v>43</v>
      </c>
      <c r="G10" s="16" t="s">
        <v>44</v>
      </c>
      <c r="H10" s="16" t="s">
        <v>45</v>
      </c>
      <c r="I10" s="16" t="s">
        <v>46</v>
      </c>
      <c r="J10" s="16" t="s">
        <v>47</v>
      </c>
      <c r="K10" s="16" t="s">
        <v>48</v>
      </c>
      <c r="L10" s="16" t="s">
        <v>49</v>
      </c>
      <c r="M10" s="16" t="s">
        <v>50</v>
      </c>
      <c r="N10" s="16" t="s">
        <v>51</v>
      </c>
    </row>
    <row r="11" spans="4:16" ht="9" customHeight="1" x14ac:dyDescent="0.4"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spans="4:16" x14ac:dyDescent="0.4">
      <c r="D12" s="47" t="s">
        <v>19</v>
      </c>
      <c r="E12" s="48">
        <v>44440</v>
      </c>
      <c r="F12" s="48">
        <v>44441</v>
      </c>
      <c r="G12" s="48">
        <v>44442</v>
      </c>
      <c r="H12" s="48">
        <v>44443</v>
      </c>
      <c r="I12" s="48">
        <v>44444</v>
      </c>
      <c r="J12" s="48">
        <v>44445</v>
      </c>
      <c r="K12" s="48">
        <v>44446</v>
      </c>
      <c r="L12" s="48">
        <v>44447</v>
      </c>
      <c r="M12" s="48">
        <v>44448</v>
      </c>
      <c r="N12" s="48">
        <v>44449</v>
      </c>
    </row>
    <row r="13" spans="4:16" ht="25.5" customHeight="1" x14ac:dyDescent="0.4">
      <c r="D13" s="16" t="s">
        <v>20</v>
      </c>
      <c r="E13" s="16" t="s">
        <v>52</v>
      </c>
      <c r="F13" s="16" t="s">
        <v>53</v>
      </c>
      <c r="G13" s="16" t="s">
        <v>54</v>
      </c>
      <c r="H13" s="16" t="s">
        <v>55</v>
      </c>
      <c r="I13" s="16" t="s">
        <v>56</v>
      </c>
      <c r="J13" s="16" t="s">
        <v>57</v>
      </c>
      <c r="K13" s="16" t="s">
        <v>58</v>
      </c>
      <c r="L13" s="16" t="s">
        <v>59</v>
      </c>
      <c r="M13" s="16" t="s">
        <v>60</v>
      </c>
      <c r="N13" s="16" t="s">
        <v>61</v>
      </c>
    </row>
    <row r="14" spans="4:16" ht="9" customHeight="1" x14ac:dyDescent="0.4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4:16" x14ac:dyDescent="0.4">
      <c r="D15" s="47" t="s">
        <v>19</v>
      </c>
      <c r="E15" s="48">
        <v>44450</v>
      </c>
      <c r="F15" s="48">
        <v>44451</v>
      </c>
      <c r="G15" s="15"/>
      <c r="H15" s="15"/>
      <c r="I15" s="15"/>
      <c r="J15" s="15"/>
      <c r="K15" s="15"/>
      <c r="L15" s="15"/>
      <c r="M15" s="15"/>
    </row>
    <row r="16" spans="4:16" ht="25.5" customHeight="1" x14ac:dyDescent="0.4">
      <c r="D16" s="16" t="s">
        <v>20</v>
      </c>
      <c r="E16" s="16" t="s">
        <v>62</v>
      </c>
      <c r="F16" s="16" t="s">
        <v>63</v>
      </c>
      <c r="G16" s="15"/>
      <c r="H16" s="15"/>
      <c r="I16" s="15"/>
      <c r="J16" s="15"/>
      <c r="K16" s="15"/>
      <c r="L16" s="15"/>
      <c r="M16" s="15"/>
    </row>
    <row r="17" spans="4:14" ht="14.25" customHeight="1" x14ac:dyDescent="0.4"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3:D6"/>
  <sheetViews>
    <sheetView showGridLines="0" workbookViewId="0">
      <selection activeCell="T5" sqref="T5:AU6"/>
    </sheetView>
  </sheetViews>
  <sheetFormatPr defaultRowHeight="18.75" x14ac:dyDescent="0.4"/>
  <cols>
    <col min="2" max="2" width="15.125" customWidth="1"/>
    <col min="3" max="3" width="23.25" customWidth="1"/>
    <col min="4" max="4" width="33" customWidth="1"/>
  </cols>
  <sheetData>
    <row r="3" spans="2:4" x14ac:dyDescent="0.4">
      <c r="B3" s="57"/>
      <c r="C3" s="57"/>
      <c r="D3" s="58" t="s">
        <v>82</v>
      </c>
    </row>
    <row r="4" spans="2:4" ht="32.25" customHeight="1" x14ac:dyDescent="0.4">
      <c r="B4" s="60"/>
      <c r="C4" s="60" t="s">
        <v>83</v>
      </c>
      <c r="D4" s="60" t="s">
        <v>84</v>
      </c>
    </row>
    <row r="5" spans="2:4" ht="23.25" customHeight="1" x14ac:dyDescent="0.4">
      <c r="B5" s="59" t="s">
        <v>76</v>
      </c>
      <c r="C5" s="59" t="s">
        <v>78</v>
      </c>
      <c r="D5" s="59" t="s">
        <v>79</v>
      </c>
    </row>
    <row r="6" spans="2:4" ht="22.5" customHeight="1" x14ac:dyDescent="0.4">
      <c r="B6" s="59" t="s">
        <v>77</v>
      </c>
      <c r="C6" s="59" t="s">
        <v>80</v>
      </c>
      <c r="D6" s="59" t="s">
        <v>81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別紙1</vt:lpstr>
      <vt:lpstr>別紙2</vt:lpstr>
      <vt:lpstr>別紙3</vt:lpstr>
      <vt:lpstr>ルール</vt:lpstr>
      <vt:lpstr>素材１</vt:lpstr>
      <vt:lpstr>素材２</vt:lpstr>
      <vt:lpstr>別紙3!Print_Area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 諒</dc:creator>
  <cp:lastModifiedBy>石川県_越坂</cp:lastModifiedBy>
  <cp:lastPrinted>2021-09-22T12:51:45Z</cp:lastPrinted>
  <dcterms:created xsi:type="dcterms:W3CDTF">2021-05-05T00:02:03Z</dcterms:created>
  <dcterms:modified xsi:type="dcterms:W3CDTF">2021-10-01T00:05:29Z</dcterms:modified>
</cp:coreProperties>
</file>