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172.25.15.104\keieishien\（移行用）経営支援係\★R3年度\08_感染拡大防止協力金\08-5_感染拡大防止協力金（第８次）\ホームページ\0312_更新\"/>
    </mc:Choice>
  </mc:AlternateContent>
  <bookViews>
    <workbookView xWindow="0" yWindow="0" windowWidth="28800" windowHeight="12210"/>
  </bookViews>
  <sheets>
    <sheet name="別紙１ (1～2月合計売上高)" sheetId="17" r:id="rId1"/>
    <sheet name="別紙2(年間売上高)" sheetId="9" r:id="rId2"/>
    <sheet name="別紙3(新規開業特例) " sheetId="18" r:id="rId3"/>
    <sheet name="リスト" sheetId="19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18" i="18" l="1"/>
  <c r="AZ15" i="18"/>
  <c r="AP21" i="18" s="1"/>
  <c r="V21" i="18" s="1"/>
  <c r="AZ16" i="18" l="1"/>
  <c r="W35" i="18" l="1"/>
  <c r="AM35" i="18" s="1"/>
  <c r="I43" i="18" s="1"/>
  <c r="AM43" i="18" s="1"/>
  <c r="I52" i="18" s="1"/>
  <c r="I60" i="18" s="1"/>
  <c r="AM60" i="18" s="1"/>
  <c r="I70" i="17"/>
  <c r="AM48" i="9"/>
  <c r="I55" i="9" s="1"/>
  <c r="AM55" i="9" s="1"/>
  <c r="I63" i="9" s="1"/>
  <c r="I77" i="17"/>
  <c r="AM49" i="17"/>
  <c r="I56" i="17" s="1"/>
  <c r="AM56" i="17" s="1"/>
  <c r="I70" i="9" l="1"/>
  <c r="AM70" i="9" s="1"/>
  <c r="I63" i="17"/>
  <c r="AM63" i="17" s="1"/>
  <c r="AM77" i="17" l="1"/>
</calcChain>
</file>

<file path=xl/sharedStrings.xml><?xml version="1.0" encoding="utf-8"?>
<sst xmlns="http://schemas.openxmlformats.org/spreadsheetml/2006/main" count="154" uniqueCount="62">
  <si>
    <t>申請店舗名</t>
    <rPh sb="0" eb="2">
      <t>シンセイ</t>
    </rPh>
    <rPh sb="2" eb="4">
      <t>テンポ</t>
    </rPh>
    <rPh sb="4" eb="5">
      <t>メイ</t>
    </rPh>
    <phoneticPr fontId="1"/>
  </si>
  <si>
    <t>円</t>
    <rPh sb="0" eb="1">
      <t>エン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</si>
  <si>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</si>
  <si>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</si>
  <si>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</si>
  <si>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</si>
  <si>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</si>
  <si>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</si>
  <si>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時短協力日数</t>
    <rPh sb="0" eb="2">
      <t>ジタン</t>
    </rPh>
    <rPh sb="2" eb="4">
      <t>キョウリョク</t>
    </rPh>
    <rPh sb="4" eb="6">
      <t>ニッスウ</t>
    </rPh>
    <phoneticPr fontId="1"/>
  </si>
  <si>
    <t>日</t>
    <rPh sb="0" eb="1">
      <t>ニチ</t>
    </rPh>
    <phoneticPr fontId="1"/>
  </si>
  <si>
    <t>協力金申請額</t>
    <rPh sb="0" eb="3">
      <t>キョウリョクキン</t>
    </rPh>
    <rPh sb="3" eb="5">
      <t>シンセイ</t>
    </rPh>
    <rPh sb="5" eb="6">
      <t>ガク</t>
    </rPh>
    <phoneticPr fontId="1"/>
  </si>
  <si>
    <t>１日当たりの
協力金支給額</t>
    <rPh sb="1" eb="2">
      <t>ニチ</t>
    </rPh>
    <rPh sb="2" eb="3">
      <t>ア</t>
    </rPh>
    <rPh sb="7" eb="10">
      <t>キョウリョクキン</t>
    </rPh>
    <rPh sb="10" eb="12">
      <t>シキュウ</t>
    </rPh>
    <rPh sb="12" eb="13">
      <t>ガク</t>
    </rPh>
    <phoneticPr fontId="1"/>
  </si>
  <si>
    <t>1日当たりの
協力金支給額</t>
    <rPh sb="1" eb="2">
      <t>ニチ</t>
    </rPh>
    <rPh sb="2" eb="3">
      <t>ア</t>
    </rPh>
    <rPh sb="7" eb="10">
      <t>キョウリョクキン</t>
    </rPh>
    <rPh sb="10" eb="12">
      <t>シキュウ</t>
    </rPh>
    <rPh sb="12" eb="13">
      <t>ガク</t>
    </rPh>
    <phoneticPr fontId="1"/>
  </si>
  <si>
    <r>
      <t>※算出に用いる売上高はすべて</t>
    </r>
    <r>
      <rPr>
        <b/>
        <sz val="11"/>
        <color theme="1"/>
        <rFont val="ＭＳ 明朝"/>
        <family val="1"/>
        <charset val="128"/>
      </rPr>
      <t>税抜</t>
    </r>
    <r>
      <rPr>
        <sz val="10"/>
        <color theme="1"/>
        <rFont val="ＭＳ 明朝"/>
        <family val="1"/>
        <charset val="128"/>
      </rPr>
      <t>で記載してください。</t>
    </r>
    <rPh sb="1" eb="3">
      <t>サンシュツ</t>
    </rPh>
    <rPh sb="4" eb="5">
      <t>モチ</t>
    </rPh>
    <rPh sb="7" eb="9">
      <t>ウリアゲ</t>
    </rPh>
    <rPh sb="9" eb="10">
      <t>ダカ</t>
    </rPh>
    <rPh sb="14" eb="16">
      <t>ゼイヌキ</t>
    </rPh>
    <rPh sb="17" eb="19">
      <t>キサイ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</si>
  <si>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</si>
  <si>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</si>
  <si>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</si>
  <si>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西暦</t>
    <rPh sb="0" eb="2">
      <t>セイレキ</t>
    </rPh>
    <phoneticPr fontId="1"/>
  </si>
  <si>
    <t>〇開業年月日(A)</t>
    <rPh sb="1" eb="3">
      <t>カイギョウ</t>
    </rPh>
    <rPh sb="3" eb="6">
      <t>ネンガッピ</t>
    </rPh>
    <phoneticPr fontId="1"/>
  </si>
  <si>
    <t>●開業後の総日数(B)－(A)</t>
    <rPh sb="1" eb="3">
      <t>カイギョウ</t>
    </rPh>
    <rPh sb="3" eb="4">
      <t>アト</t>
    </rPh>
    <rPh sb="5" eb="6">
      <t>ソウ</t>
    </rPh>
    <rPh sb="6" eb="8">
      <t>ニッスウ</t>
    </rPh>
    <phoneticPr fontId="1"/>
  </si>
  <si>
    <t>・・・(C)</t>
    <phoneticPr fontId="1"/>
  </si>
  <si>
    <t>上記で算出された
(C)の日数</t>
    <rPh sb="0" eb="2">
      <t>ジョウキ</t>
    </rPh>
    <rPh sb="3" eb="5">
      <t>サンシュツ</t>
    </rPh>
    <rPh sb="13" eb="15">
      <t>ニッスウ</t>
    </rPh>
    <phoneticPr fontId="1"/>
  </si>
  <si>
    <t>〇時短要請の開始前日(B)</t>
    <rPh sb="1" eb="3">
      <t>ジタン</t>
    </rPh>
    <rPh sb="3" eb="5">
      <t>ヨウセイ</t>
    </rPh>
    <rPh sb="6" eb="8">
      <t>カイシ</t>
    </rPh>
    <rPh sb="8" eb="10">
      <t>ゼンジツ</t>
    </rPh>
    <phoneticPr fontId="1"/>
  </si>
  <si>
    <t>支給額の計算が必要です。以下を記入して協力金の申請額を算出してください。</t>
    <rPh sb="0" eb="3">
      <t>シキュウガク</t>
    </rPh>
    <rPh sb="4" eb="6">
      <t>ケイサン</t>
    </rPh>
    <rPh sb="7" eb="9">
      <t>ヒツヨウ</t>
    </rPh>
    <rPh sb="12" eb="14">
      <t>イカ</t>
    </rPh>
    <rPh sb="15" eb="17">
      <t>キニュウ</t>
    </rPh>
    <rPh sb="19" eb="22">
      <t>キョウリョクキン</t>
    </rPh>
    <rPh sb="23" eb="25">
      <t>シンセイ</t>
    </rPh>
    <rPh sb="25" eb="26">
      <t>ガク</t>
    </rPh>
    <rPh sb="27" eb="29">
      <t>サンシュツ</t>
    </rPh>
    <phoneticPr fontId="1"/>
  </si>
  <si>
    <r>
      <t xml:space="preserve">選択した年の
</t>
    </r>
    <r>
      <rPr>
        <b/>
        <sz val="12"/>
        <color rgb="FFC00000"/>
        <rFont val="ＭＳ 明朝"/>
        <family val="1"/>
        <charset val="128"/>
      </rPr>
      <t>１月</t>
    </r>
    <r>
      <rPr>
        <sz val="12"/>
        <color theme="1"/>
        <rFont val="ＭＳ 明朝"/>
        <family val="1"/>
        <charset val="128"/>
      </rPr>
      <t>の売上高</t>
    </r>
    <rPh sb="0" eb="2">
      <t>センタク</t>
    </rPh>
    <rPh sb="4" eb="5">
      <t>トシ</t>
    </rPh>
    <rPh sb="8" eb="9">
      <t>ガツ</t>
    </rPh>
    <rPh sb="10" eb="12">
      <t>ウリアゲ</t>
    </rPh>
    <rPh sb="12" eb="13">
      <t>ダカ</t>
    </rPh>
    <phoneticPr fontId="1"/>
  </si>
  <si>
    <r>
      <t xml:space="preserve">選択した年の
</t>
    </r>
    <r>
      <rPr>
        <b/>
        <sz val="12"/>
        <color rgb="FFC00000"/>
        <rFont val="ＭＳ 明朝"/>
        <family val="1"/>
        <charset val="128"/>
      </rPr>
      <t>２月</t>
    </r>
    <r>
      <rPr>
        <sz val="12"/>
        <color theme="1"/>
        <rFont val="ＭＳ 明朝"/>
        <family val="1"/>
        <charset val="128"/>
      </rPr>
      <t>の売上高</t>
    </r>
    <rPh sb="0" eb="2">
      <t>センタク</t>
    </rPh>
    <rPh sb="4" eb="5">
      <t>トシ</t>
    </rPh>
    <rPh sb="8" eb="9">
      <t>ガツ</t>
    </rPh>
    <rPh sb="10" eb="12">
      <t>ウリアゲ</t>
    </rPh>
    <rPh sb="12" eb="13">
      <t>ダカ</t>
    </rPh>
    <phoneticPr fontId="1"/>
  </si>
  <si>
    <r>
      <t xml:space="preserve">選択した年の
</t>
    </r>
    <r>
      <rPr>
        <b/>
        <sz val="12"/>
        <color rgb="FFC00000"/>
        <rFont val="ＭＳ 明朝"/>
        <family val="1"/>
        <charset val="128"/>
      </rPr>
      <t>１～２月</t>
    </r>
    <r>
      <rPr>
        <sz val="12"/>
        <color theme="1"/>
        <rFont val="ＭＳ 明朝"/>
        <family val="1"/>
        <charset val="128"/>
      </rPr>
      <t>の合計売上高</t>
    </r>
    <rPh sb="0" eb="2">
      <t>センタク</t>
    </rPh>
    <rPh sb="4" eb="5">
      <t>トシ</t>
    </rPh>
    <rPh sb="10" eb="11">
      <t>ガツ</t>
    </rPh>
    <rPh sb="12" eb="14">
      <t>ゴウケイ</t>
    </rPh>
    <rPh sb="14" eb="16">
      <t>ウリアゲ</t>
    </rPh>
    <rPh sb="16" eb="17">
      <t>ダカ</t>
    </rPh>
    <phoneticPr fontId="1"/>
  </si>
  <si>
    <r>
      <rPr>
        <sz val="12"/>
        <color theme="1"/>
        <rFont val="ＭＳ 明朝"/>
        <family val="1"/>
        <charset val="128"/>
      </rPr>
      <t>選択した年の</t>
    </r>
    <r>
      <rPr>
        <b/>
        <sz val="12"/>
        <color rgb="FFC00000"/>
        <rFont val="ＭＳ 明朝"/>
        <family val="1"/>
        <charset val="128"/>
      </rPr>
      <t>１月～２月</t>
    </r>
    <r>
      <rPr>
        <sz val="12"/>
        <color theme="1"/>
        <rFont val="ＭＳ 明朝"/>
        <family val="1"/>
        <charset val="128"/>
      </rPr>
      <t>の１日当たりの売上高</t>
    </r>
    <rPh sb="0" eb="2">
      <t>センタク</t>
    </rPh>
    <rPh sb="4" eb="5">
      <t>トシ</t>
    </rPh>
    <rPh sb="7" eb="8">
      <t>ガツ</t>
    </rPh>
    <rPh sb="10" eb="11">
      <t>ガツ</t>
    </rPh>
    <rPh sb="13" eb="14">
      <t>ニチ</t>
    </rPh>
    <rPh sb="14" eb="15">
      <t>ア</t>
    </rPh>
    <rPh sb="18" eb="20">
      <t>ウリアゲ</t>
    </rPh>
    <rPh sb="20" eb="21">
      <t>ダカ</t>
    </rPh>
    <phoneticPr fontId="1"/>
  </si>
  <si>
    <t>期間中に応じた要請内容に○をつけてください。</t>
    <rPh sb="0" eb="3">
      <t>キカンチュウ</t>
    </rPh>
    <rPh sb="4" eb="5">
      <t>オウ</t>
    </rPh>
    <rPh sb="7" eb="9">
      <t>ヨウセイ</t>
    </rPh>
    <rPh sb="9" eb="11">
      <t>ナイヨウ</t>
    </rPh>
    <phoneticPr fontId="1"/>
  </si>
  <si>
    <r>
      <rPr>
        <sz val="10"/>
        <color theme="1"/>
        <rFont val="ＭＳ ゴシック"/>
        <family val="3"/>
        <charset val="128"/>
      </rPr>
      <t>　　</t>
    </r>
    <r>
      <rPr>
        <sz val="10"/>
        <color theme="1"/>
        <rFont val="ＭＳ 明朝"/>
        <family val="1"/>
        <charset val="128"/>
      </rPr>
      <t xml:space="preserve"> </t>
    </r>
    <r>
      <rPr>
        <b/>
        <u/>
        <sz val="10"/>
        <color theme="1"/>
        <rFont val="ＭＳ ゴシック"/>
        <family val="3"/>
        <charset val="128"/>
      </rPr>
      <t>＜認証店のみ選択可＞</t>
    </r>
    <r>
      <rPr>
        <sz val="12"/>
        <color theme="1"/>
        <rFont val="ＭＳ 明朝"/>
        <family val="1"/>
        <charset val="128"/>
      </rPr>
      <t xml:space="preserve">
　　　　営業時間：　５時～２１時
　　 　 酒類提供：２０時まで</t>
    </r>
    <rPh sb="4" eb="6">
      <t>ニンショウ</t>
    </rPh>
    <rPh sb="6" eb="7">
      <t>テン</t>
    </rPh>
    <rPh sb="9" eb="11">
      <t>センタク</t>
    </rPh>
    <rPh sb="11" eb="12">
      <t>カ</t>
    </rPh>
    <rPh sb="18" eb="20">
      <t>エイギョウ</t>
    </rPh>
    <rPh sb="20" eb="22">
      <t>ジカン</t>
    </rPh>
    <rPh sb="25" eb="26">
      <t>ジ</t>
    </rPh>
    <rPh sb="29" eb="30">
      <t>ジ</t>
    </rPh>
    <rPh sb="36" eb="38">
      <t>サケルイ</t>
    </rPh>
    <rPh sb="38" eb="40">
      <t>テイキョウ</t>
    </rPh>
    <rPh sb="43" eb="44">
      <t>ジ</t>
    </rPh>
    <phoneticPr fontId="1"/>
  </si>
  <si>
    <t>⑦</t>
    <phoneticPr fontId="1"/>
  </si>
  <si>
    <t>⑧</t>
    <phoneticPr fontId="1"/>
  </si>
  <si>
    <r>
      <t xml:space="preserve">選択した年の
</t>
    </r>
    <r>
      <rPr>
        <b/>
        <sz val="12"/>
        <color rgb="FFC00000"/>
        <rFont val="ＭＳ 明朝"/>
        <family val="1"/>
        <charset val="128"/>
      </rPr>
      <t>年間</t>
    </r>
    <r>
      <rPr>
        <sz val="12"/>
        <color theme="1"/>
        <rFont val="ＭＳ 明朝"/>
        <family val="1"/>
        <charset val="128"/>
      </rPr>
      <t>売上高</t>
    </r>
    <rPh sb="0" eb="2">
      <t>センタク</t>
    </rPh>
    <rPh sb="4" eb="5">
      <t>トシ</t>
    </rPh>
    <rPh sb="7" eb="9">
      <t>ネンカン</t>
    </rPh>
    <rPh sb="9" eb="11">
      <t>ウリアゲ</t>
    </rPh>
    <rPh sb="11" eb="12">
      <t>ダカ</t>
    </rPh>
    <phoneticPr fontId="1"/>
  </si>
  <si>
    <r>
      <t>※算出に用いる売上高はすべて</t>
    </r>
    <r>
      <rPr>
        <b/>
        <sz val="11"/>
        <color theme="1"/>
        <rFont val="ＭＳ 明朝"/>
        <family val="1"/>
        <charset val="128"/>
      </rPr>
      <t>税抜</t>
    </r>
    <r>
      <rPr>
        <sz val="11"/>
        <color theme="1"/>
        <rFont val="ＭＳ 明朝"/>
        <family val="1"/>
        <charset val="128"/>
      </rPr>
      <t>で記載してください。</t>
    </r>
    <rPh sb="1" eb="3">
      <t>サンシュツ</t>
    </rPh>
    <rPh sb="4" eb="5">
      <t>モチ</t>
    </rPh>
    <rPh sb="7" eb="9">
      <t>ウリアゲ</t>
    </rPh>
    <rPh sb="9" eb="10">
      <t>ダカ</t>
    </rPh>
    <rPh sb="14" eb="16">
      <t>ゼイヌキ</t>
    </rPh>
    <rPh sb="17" eb="19">
      <t>キサイ</t>
    </rPh>
    <phoneticPr fontId="1"/>
  </si>
  <si>
    <t>2019年、2020年または2021年のいずれかの年を選択し、〇を記入してください</t>
    <rPh sb="4" eb="5">
      <t>ネン</t>
    </rPh>
    <rPh sb="10" eb="11">
      <t>ネン</t>
    </rPh>
    <rPh sb="18" eb="19">
      <t>ネン</t>
    </rPh>
    <rPh sb="25" eb="26">
      <t>トシ</t>
    </rPh>
    <rPh sb="27" eb="29">
      <t>センタク</t>
    </rPh>
    <rPh sb="33" eb="35">
      <t>キニュウ</t>
    </rPh>
    <phoneticPr fontId="1"/>
  </si>
  <si>
    <t>2019年の売上高を使用</t>
    <rPh sb="4" eb="5">
      <t>ネン</t>
    </rPh>
    <rPh sb="6" eb="8">
      <t>ウリアゲ</t>
    </rPh>
    <rPh sb="8" eb="9">
      <t>ダカ</t>
    </rPh>
    <rPh sb="10" eb="12">
      <t>シヨウ</t>
    </rPh>
    <phoneticPr fontId="1"/>
  </si>
  <si>
    <t>2020年の売上高を使用</t>
    <rPh sb="4" eb="5">
      <t>ネン</t>
    </rPh>
    <rPh sb="6" eb="8">
      <t>ウリアゲ</t>
    </rPh>
    <rPh sb="8" eb="9">
      <t>ダカ</t>
    </rPh>
    <rPh sb="10" eb="12">
      <t>シヨウ</t>
    </rPh>
    <phoneticPr fontId="1"/>
  </si>
  <si>
    <t>2021年の売上高を使用</t>
    <rPh sb="4" eb="5">
      <t>ネン</t>
    </rPh>
    <rPh sb="6" eb="8">
      <t>ウリアゲ</t>
    </rPh>
    <rPh sb="8" eb="9">
      <t>ダカ</t>
    </rPh>
    <rPh sb="10" eb="12">
      <t>シヨウ</t>
    </rPh>
    <phoneticPr fontId="1"/>
  </si>
  <si>
    <r>
      <t>(</t>
    </r>
    <r>
      <rPr>
        <b/>
        <sz val="12"/>
        <color theme="8"/>
        <rFont val="ＭＳ ゴシック"/>
        <family val="3"/>
        <charset val="128"/>
      </rPr>
      <t>Ⓐ</t>
    </r>
    <r>
      <rPr>
        <sz val="10"/>
        <color theme="1"/>
        <rFont val="ＭＳ 明朝"/>
        <family val="1"/>
        <charset val="128"/>
      </rPr>
      <t>を選択した場合)</t>
    </r>
    <rPh sb="3" eb="5">
      <t>センタク</t>
    </rPh>
    <rPh sb="7" eb="9">
      <t>バアイ</t>
    </rPh>
    <phoneticPr fontId="1"/>
  </si>
  <si>
    <r>
      <t>(</t>
    </r>
    <r>
      <rPr>
        <b/>
        <sz val="12"/>
        <color rgb="FFFB0DCE"/>
        <rFont val="ＭＳ ゴシック"/>
        <family val="3"/>
        <charset val="128"/>
      </rPr>
      <t>Ⓑ</t>
    </r>
    <r>
      <rPr>
        <sz val="10"/>
        <color theme="1"/>
        <rFont val="ＭＳ 明朝"/>
        <family val="1"/>
        <charset val="128"/>
      </rPr>
      <t>を選択した場合)</t>
    </r>
    <rPh sb="3" eb="5">
      <t>センタク</t>
    </rPh>
    <rPh sb="7" eb="9">
      <t>バアイ</t>
    </rPh>
    <phoneticPr fontId="1"/>
  </si>
  <si>
    <r>
      <rPr>
        <b/>
        <u/>
        <sz val="12"/>
        <color rgb="FFC00000"/>
        <rFont val="ＭＳ ゴシック"/>
        <family val="3"/>
        <charset val="128"/>
      </rPr>
      <t>認証店</t>
    </r>
    <r>
      <rPr>
        <b/>
        <sz val="12"/>
        <color rgb="FFC00000"/>
        <rFont val="ＭＳ ゴシック"/>
        <family val="3"/>
        <charset val="128"/>
      </rPr>
      <t>で</t>
    </r>
    <r>
      <rPr>
        <b/>
        <sz val="9"/>
        <color theme="1"/>
        <rFont val="ＭＳ ゴシック"/>
        <family val="3"/>
        <charset val="128"/>
      </rPr>
      <t>期間中に</t>
    </r>
    <r>
      <rPr>
        <b/>
        <u/>
        <sz val="12"/>
        <color rgb="FFC00000"/>
        <rFont val="ＭＳ ゴシック"/>
        <family val="3"/>
        <charset val="128"/>
      </rPr>
      <t>１日でも２１時までの営業や酒類の提供を行った場合は「</t>
    </r>
    <r>
      <rPr>
        <b/>
        <u/>
        <sz val="14"/>
        <color theme="8"/>
        <rFont val="ＭＳ ゴシック"/>
        <family val="3"/>
        <charset val="128"/>
      </rPr>
      <t>Ⓐ</t>
    </r>
    <r>
      <rPr>
        <b/>
        <u/>
        <sz val="12"/>
        <color rgb="FFC00000"/>
        <rFont val="ＭＳ ゴシック"/>
        <family val="3"/>
        <charset val="128"/>
      </rPr>
      <t>」を選択</t>
    </r>
    <r>
      <rPr>
        <b/>
        <sz val="9"/>
        <color theme="1"/>
        <rFont val="ＭＳ ゴシック"/>
        <family val="3"/>
        <charset val="128"/>
      </rPr>
      <t>してください</t>
    </r>
    <rPh sb="0" eb="2">
      <t>ニンショウ</t>
    </rPh>
    <rPh sb="2" eb="3">
      <t>テン</t>
    </rPh>
    <rPh sb="4" eb="7">
      <t>キカンチュウ</t>
    </rPh>
    <rPh sb="9" eb="10">
      <t>ニチ</t>
    </rPh>
    <rPh sb="14" eb="15">
      <t>ジ</t>
    </rPh>
    <rPh sb="18" eb="20">
      <t>エイギョウ</t>
    </rPh>
    <rPh sb="21" eb="23">
      <t>サケルイ</t>
    </rPh>
    <rPh sb="24" eb="26">
      <t>テイキョウ</t>
    </rPh>
    <rPh sb="27" eb="28">
      <t>オコナ</t>
    </rPh>
    <rPh sb="30" eb="32">
      <t>バアイ</t>
    </rPh>
    <rPh sb="37" eb="39">
      <t>センタク</t>
    </rPh>
    <phoneticPr fontId="1"/>
  </si>
  <si>
    <t>※2022年の1月～2月の合計売上高と2019年、2020年または2021年のいずれかの1月～2月の合計売上高を</t>
    <rPh sb="5" eb="6">
      <t>ネン</t>
    </rPh>
    <rPh sb="8" eb="9">
      <t>ガツ</t>
    </rPh>
    <rPh sb="11" eb="12">
      <t>ガツ</t>
    </rPh>
    <rPh sb="13" eb="15">
      <t>ゴウケイ</t>
    </rPh>
    <rPh sb="15" eb="17">
      <t>ウリアゲ</t>
    </rPh>
    <rPh sb="17" eb="18">
      <t>ダカ</t>
    </rPh>
    <rPh sb="23" eb="24">
      <t>ネン</t>
    </rPh>
    <rPh sb="29" eb="30">
      <t>ネン</t>
    </rPh>
    <rPh sb="37" eb="38">
      <t>ネン</t>
    </rPh>
    <rPh sb="45" eb="46">
      <t>ガツ</t>
    </rPh>
    <rPh sb="48" eb="49">
      <t>ガツ</t>
    </rPh>
    <rPh sb="50" eb="52">
      <t>ゴウケイ</t>
    </rPh>
    <rPh sb="52" eb="54">
      <t>ウリアゲ</t>
    </rPh>
    <rPh sb="54" eb="55">
      <t>ダカ</t>
    </rPh>
    <phoneticPr fontId="1"/>
  </si>
  <si>
    <t>開業日から２０２２年
１月２６日までの売上高</t>
    <rPh sb="0" eb="3">
      <t>カイギョウビ</t>
    </rPh>
    <rPh sb="9" eb="10">
      <t>ネン</t>
    </rPh>
    <rPh sb="12" eb="13">
      <t>ガツ</t>
    </rPh>
    <rPh sb="15" eb="16">
      <t>ニチ</t>
    </rPh>
    <rPh sb="19" eb="21">
      <t>ウリアゲ</t>
    </rPh>
    <rPh sb="21" eb="22">
      <t>ダカ</t>
    </rPh>
    <phoneticPr fontId="1"/>
  </si>
  <si>
    <r>
      <t>開業日から２０２２年１月２６日</t>
    </r>
    <r>
      <rPr>
        <b/>
        <sz val="9"/>
        <color rgb="FFC00000"/>
        <rFont val="ＭＳ 明朝"/>
        <family val="1"/>
        <charset val="128"/>
      </rPr>
      <t xml:space="preserve">
</t>
    </r>
    <r>
      <rPr>
        <sz val="9"/>
        <color theme="1"/>
        <rFont val="ＭＳ 明朝"/>
        <family val="1"/>
        <charset val="128"/>
      </rPr>
      <t>までの１日当たり売上高</t>
    </r>
    <rPh sb="0" eb="3">
      <t>カイギョウビ</t>
    </rPh>
    <rPh sb="9" eb="10">
      <t>ネン</t>
    </rPh>
    <rPh sb="11" eb="12">
      <t>ガツ</t>
    </rPh>
    <rPh sb="14" eb="15">
      <t>ニチ</t>
    </rPh>
    <rPh sb="20" eb="21">
      <t>ニチ</t>
    </rPh>
    <rPh sb="21" eb="22">
      <t>ア</t>
    </rPh>
    <rPh sb="24" eb="26">
      <t>ウリアゲ</t>
    </rPh>
    <rPh sb="26" eb="27">
      <t>ダカ</t>
    </rPh>
    <phoneticPr fontId="1"/>
  </si>
  <si>
    <t>開業日から２０２２年１月２６日
までの１日当たり売上高</t>
    <rPh sb="0" eb="3">
      <t>カイギョウビ</t>
    </rPh>
    <rPh sb="9" eb="10">
      <t>ネン</t>
    </rPh>
    <rPh sb="11" eb="12">
      <t>ガツ</t>
    </rPh>
    <rPh sb="14" eb="15">
      <t>ニチ</t>
    </rPh>
    <rPh sb="20" eb="21">
      <t>ニチ</t>
    </rPh>
    <rPh sb="21" eb="22">
      <t>ア</t>
    </rPh>
    <rPh sb="24" eb="26">
      <t>ウリアゲ</t>
    </rPh>
    <rPh sb="26" eb="27">
      <t>ダカ</t>
    </rPh>
    <phoneticPr fontId="1"/>
  </si>
  <si>
    <t>選択した年の
１日当たり売上高</t>
    <rPh sb="0" eb="2">
      <t>センタク</t>
    </rPh>
    <rPh sb="4" eb="5">
      <t>トシ</t>
    </rPh>
    <rPh sb="8" eb="9">
      <t>ニチ</t>
    </rPh>
    <rPh sb="9" eb="10">
      <t>ア</t>
    </rPh>
    <rPh sb="12" eb="14">
      <t>ウリアゲ</t>
    </rPh>
    <rPh sb="14" eb="15">
      <t>ダカ</t>
    </rPh>
    <phoneticPr fontId="1"/>
  </si>
  <si>
    <r>
      <t xml:space="preserve">選択した年の
</t>
    </r>
    <r>
      <rPr>
        <sz val="12"/>
        <rFont val="ＭＳ 明朝"/>
        <family val="1"/>
        <charset val="128"/>
      </rPr>
      <t>１日当たり売</t>
    </r>
    <r>
      <rPr>
        <sz val="12"/>
        <color theme="1"/>
        <rFont val="ＭＳ 明朝"/>
        <family val="1"/>
        <charset val="128"/>
      </rPr>
      <t>上高</t>
    </r>
    <rPh sb="0" eb="2">
      <t>センタク</t>
    </rPh>
    <rPh sb="4" eb="5">
      <t>トシ</t>
    </rPh>
    <rPh sb="8" eb="9">
      <t>ニチ</t>
    </rPh>
    <rPh sb="9" eb="10">
      <t>ア</t>
    </rPh>
    <rPh sb="12" eb="14">
      <t>ウリアゲ</t>
    </rPh>
    <rPh sb="14" eb="15">
      <t>ダカ</t>
    </rPh>
    <phoneticPr fontId="1"/>
  </si>
  <si>
    <t>別紙４＜売上高減少方式＞を選択すると協力金の支給額が増える可能性があります。</t>
    <phoneticPr fontId="1"/>
  </si>
  <si>
    <r>
      <rPr>
        <b/>
        <sz val="8"/>
        <color rgb="FFC00000"/>
        <rFont val="ＭＳ ゴシック"/>
        <family val="3"/>
        <charset val="128"/>
      </rPr>
      <t>2019年</t>
    </r>
    <r>
      <rPr>
        <sz val="6"/>
        <color theme="1"/>
        <rFont val="ＭＳ 明朝"/>
        <family val="1"/>
        <charset val="128"/>
      </rPr>
      <t>・</t>
    </r>
    <r>
      <rPr>
        <b/>
        <sz val="8"/>
        <color rgb="FFC00000"/>
        <rFont val="ＭＳ ゴシック"/>
        <family val="3"/>
        <charset val="128"/>
      </rPr>
      <t>2021</t>
    </r>
    <r>
      <rPr>
        <b/>
        <sz val="8"/>
        <color rgb="FFC00000"/>
        <rFont val="ＭＳ 明朝"/>
        <family val="1"/>
        <charset val="128"/>
      </rPr>
      <t>年</t>
    </r>
    <r>
      <rPr>
        <sz val="6"/>
        <color theme="1"/>
        <rFont val="ＭＳ 明朝"/>
        <family val="1"/>
        <charset val="128"/>
      </rPr>
      <t xml:space="preserve">
選択した場合</t>
    </r>
    <rPh sb="4" eb="5">
      <t>ネン</t>
    </rPh>
    <rPh sb="12" eb="14">
      <t>センタク</t>
    </rPh>
    <rPh sb="16" eb="18">
      <t>バアイ</t>
    </rPh>
    <phoneticPr fontId="1"/>
  </si>
  <si>
    <r>
      <rPr>
        <b/>
        <sz val="8"/>
        <color rgb="FFC00000"/>
        <rFont val="ＭＳ ゴシック"/>
        <family val="3"/>
        <charset val="128"/>
      </rPr>
      <t>2020年</t>
    </r>
    <r>
      <rPr>
        <sz val="6"/>
        <color theme="1"/>
        <rFont val="ＭＳ 明朝"/>
        <family val="1"/>
        <charset val="128"/>
      </rPr>
      <t>を
選択した場合</t>
    </r>
    <rPh sb="4" eb="5">
      <t>ネン</t>
    </rPh>
    <rPh sb="7" eb="9">
      <t>センタク</t>
    </rPh>
    <rPh sb="11" eb="13">
      <t>バアイ</t>
    </rPh>
    <phoneticPr fontId="1"/>
  </si>
  <si>
    <t>別紙４＜売上高減少方式＞を選択すると協力金の支給額が増える可能性があります。</t>
    <phoneticPr fontId="1"/>
  </si>
  <si>
    <t>以下を記入して協力金の申請額を算出してください。</t>
    <rPh sb="11" eb="13">
      <t>シンセイ</t>
    </rPh>
    <rPh sb="15" eb="17">
      <t>サンシュツ</t>
    </rPh>
    <phoneticPr fontId="1"/>
  </si>
  <si>
    <t xml:space="preserve"> </t>
    <phoneticPr fontId="1"/>
  </si>
  <si>
    <r>
      <t xml:space="preserve">    </t>
    </r>
    <r>
      <rPr>
        <b/>
        <u/>
        <sz val="10"/>
        <color theme="1"/>
        <rFont val="ＭＳ ゴシック"/>
        <family val="3"/>
        <charset val="128"/>
      </rPr>
      <t>＜非認証店</t>
    </r>
    <r>
      <rPr>
        <b/>
        <u/>
        <sz val="10"/>
        <color theme="1"/>
        <rFont val="ＭＳ 明朝"/>
        <family val="1"/>
        <charset val="128"/>
      </rPr>
      <t>(</t>
    </r>
    <r>
      <rPr>
        <b/>
        <u/>
        <sz val="10"/>
        <color theme="1"/>
        <rFont val="ＭＳ ゴシック"/>
        <family val="3"/>
        <charset val="128"/>
      </rPr>
      <t>認証店も選択可</t>
    </r>
    <r>
      <rPr>
        <b/>
        <u/>
        <sz val="10"/>
        <color theme="1"/>
        <rFont val="ＭＳ 明朝"/>
        <family val="1"/>
        <charset val="128"/>
      </rPr>
      <t>)</t>
    </r>
    <r>
      <rPr>
        <b/>
        <u/>
        <sz val="10"/>
        <color theme="1"/>
        <rFont val="ＭＳ ゴシック"/>
        <family val="3"/>
        <charset val="128"/>
      </rPr>
      <t>＞</t>
    </r>
    <r>
      <rPr>
        <sz val="12"/>
        <color theme="1"/>
        <rFont val="ＭＳ 明朝"/>
        <family val="1"/>
        <charset val="128"/>
      </rPr>
      <t xml:space="preserve">
　　  営業時間：５時～２０時
　    酒類提供：終日自粛
</t>
    </r>
    <r>
      <rPr>
        <b/>
        <u/>
        <sz val="10"/>
        <color rgb="FFC00000"/>
        <rFont val="ＭＳ ゴシック"/>
        <family val="3"/>
        <charset val="128"/>
      </rPr>
      <t>終日店舗を休業した場合はこちらを選択</t>
    </r>
    <rPh sb="10" eb="12">
      <t>ニンショウ</t>
    </rPh>
    <rPh sb="12" eb="13">
      <t>テン</t>
    </rPh>
    <rPh sb="14" eb="16">
      <t>センタク</t>
    </rPh>
    <rPh sb="16" eb="17">
      <t>カ</t>
    </rPh>
    <rPh sb="24" eb="26">
      <t>エイギョウ</t>
    </rPh>
    <rPh sb="26" eb="28">
      <t>ジカン</t>
    </rPh>
    <rPh sb="30" eb="31">
      <t>ジ</t>
    </rPh>
    <rPh sb="34" eb="35">
      <t>ジ</t>
    </rPh>
    <rPh sb="41" eb="43">
      <t>サケルイ</t>
    </rPh>
    <rPh sb="43" eb="45">
      <t>テイキョウ</t>
    </rPh>
    <rPh sb="46" eb="48">
      <t>シュウジツ</t>
    </rPh>
    <rPh sb="48" eb="50">
      <t>ジシュク</t>
    </rPh>
    <rPh sb="51" eb="53">
      <t>シュウジツ</t>
    </rPh>
    <rPh sb="53" eb="55">
      <t>テンポ</t>
    </rPh>
    <rPh sb="56" eb="58">
      <t>キュウギョウ</t>
    </rPh>
    <rPh sb="60" eb="62">
      <t>バアイ</t>
    </rPh>
    <rPh sb="67" eb="69">
      <t>センタク</t>
    </rPh>
    <phoneticPr fontId="1"/>
  </si>
  <si>
    <r>
      <rPr>
        <b/>
        <sz val="10"/>
        <color theme="1"/>
        <rFont val="ＭＳ 明朝"/>
        <family val="1"/>
        <charset val="128"/>
      </rPr>
      <t xml:space="preserve"> </t>
    </r>
    <r>
      <rPr>
        <b/>
        <sz val="10"/>
        <color theme="1"/>
        <rFont val="ＭＳ ゴシック"/>
        <family val="3"/>
        <charset val="128"/>
      </rPr>
      <t>　  ＜非認証店(認証店も選択可)＞</t>
    </r>
    <r>
      <rPr>
        <sz val="12"/>
        <color theme="1"/>
        <rFont val="ＭＳ 明朝"/>
        <family val="1"/>
        <charset val="128"/>
      </rPr>
      <t xml:space="preserve">
　　   営業時間：５時～２０時
　     酒類提供：終日自粛
</t>
    </r>
    <r>
      <rPr>
        <b/>
        <u/>
        <sz val="10"/>
        <color rgb="FFC00000"/>
        <rFont val="ＭＳ ゴシック"/>
        <family val="3"/>
        <charset val="128"/>
      </rPr>
      <t>終日店舗を休業した場合はこちらを選択</t>
    </r>
    <rPh sb="25" eb="27">
      <t>エイギョウ</t>
    </rPh>
    <rPh sb="27" eb="29">
      <t>ジカン</t>
    </rPh>
    <rPh sb="31" eb="32">
      <t>ジ</t>
    </rPh>
    <rPh sb="35" eb="36">
      <t>ジ</t>
    </rPh>
    <rPh sb="43" eb="45">
      <t>サケルイ</t>
    </rPh>
    <rPh sb="45" eb="47">
      <t>テイキョウ</t>
    </rPh>
    <rPh sb="48" eb="50">
      <t>シュウジツ</t>
    </rPh>
    <rPh sb="50" eb="52">
      <t>ジシュク</t>
    </rPh>
    <phoneticPr fontId="1"/>
  </si>
  <si>
    <t>〇</t>
    <phoneticPr fontId="1"/>
  </si>
  <si>
    <t>選択</t>
    <rPh sb="0" eb="2">
      <t>センタク</t>
    </rPh>
    <phoneticPr fontId="1"/>
  </si>
  <si>
    <r>
      <t>　比較して、その減少額の合計が</t>
    </r>
    <r>
      <rPr>
        <sz val="11"/>
        <color theme="1"/>
        <rFont val="ＭＳ ゴシック"/>
        <family val="3"/>
        <charset val="128"/>
      </rPr>
      <t>＜</t>
    </r>
    <r>
      <rPr>
        <b/>
        <sz val="11"/>
        <color theme="8"/>
        <rFont val="ＭＳ ゴシック"/>
        <family val="3"/>
        <charset val="128"/>
      </rPr>
      <t>Ⓐ</t>
    </r>
    <r>
      <rPr>
        <sz val="11"/>
        <color theme="1"/>
        <rFont val="ＭＳ ゴシック"/>
        <family val="3"/>
        <charset val="128"/>
      </rPr>
      <t>を選択した場合＞1,106.25万円（1日当たり18.75万円）</t>
    </r>
    <rPh sb="18" eb="20">
      <t>センタク</t>
    </rPh>
    <rPh sb="22" eb="24">
      <t>バアイ</t>
    </rPh>
    <rPh sb="33" eb="35">
      <t>マンエン</t>
    </rPh>
    <rPh sb="37" eb="38">
      <t>ニチ</t>
    </rPh>
    <rPh sb="38" eb="39">
      <t>ア</t>
    </rPh>
    <rPh sb="46" eb="48">
      <t>マンエン</t>
    </rPh>
    <phoneticPr fontId="1"/>
  </si>
  <si>
    <r>
      <rPr>
        <sz val="11"/>
        <color theme="1"/>
        <rFont val="ＭＳ ゴシック"/>
        <family val="3"/>
        <charset val="128"/>
      </rPr>
      <t>　＜</t>
    </r>
    <r>
      <rPr>
        <b/>
        <sz val="11"/>
        <color rgb="FFFB0DCE"/>
        <rFont val="ＭＳ ゴシック"/>
        <family val="3"/>
        <charset val="128"/>
      </rPr>
      <t>Ⓑ</t>
    </r>
    <r>
      <rPr>
        <sz val="11"/>
        <color theme="1"/>
        <rFont val="ＭＳ ゴシック"/>
        <family val="3"/>
        <charset val="128"/>
      </rPr>
      <t>を選択した場合＞1,475万円（1日当たり25万円）</t>
    </r>
    <r>
      <rPr>
        <sz val="11"/>
        <color theme="1"/>
        <rFont val="ＭＳ 明朝"/>
        <family val="1"/>
        <charset val="128"/>
      </rPr>
      <t>を超える場合、</t>
    </r>
    <rPh sb="30" eb="31">
      <t>コ</t>
    </rPh>
    <rPh sb="33" eb="35">
      <t>バアイ</t>
    </rPh>
    <phoneticPr fontId="1"/>
  </si>
  <si>
    <r>
      <t>　比較して、その減少額の合計が</t>
    </r>
    <r>
      <rPr>
        <sz val="11"/>
        <color theme="1"/>
        <rFont val="ＭＳ ゴシック"/>
        <family val="3"/>
        <charset val="128"/>
      </rPr>
      <t>＜</t>
    </r>
    <r>
      <rPr>
        <b/>
        <sz val="11"/>
        <color theme="8"/>
        <rFont val="ＭＳ ゴシック"/>
        <family val="3"/>
        <charset val="128"/>
      </rPr>
      <t>Ⓐ</t>
    </r>
    <r>
      <rPr>
        <sz val="11"/>
        <color theme="1"/>
        <rFont val="ＭＳ ゴシック"/>
        <family val="3"/>
        <charset val="128"/>
      </rPr>
      <t>を選択した場合＞1,106.25万円（1日当たり18.75万円）</t>
    </r>
    <r>
      <rPr>
        <sz val="11"/>
        <color theme="1"/>
        <rFont val="ＭＳ 明朝"/>
        <family val="1"/>
        <charset val="128"/>
      </rPr>
      <t/>
    </r>
    <rPh sb="18" eb="20">
      <t>センタク</t>
    </rPh>
    <rPh sb="22" eb="24">
      <t>バアイ</t>
    </rPh>
    <rPh sb="33" eb="35">
      <t>マンエン</t>
    </rPh>
    <rPh sb="37" eb="38">
      <t>ニチ</t>
    </rPh>
    <rPh sb="38" eb="39">
      <t>ア</t>
    </rPh>
    <rPh sb="46" eb="48">
      <t>マンエン</t>
    </rPh>
    <phoneticPr fontId="1"/>
  </si>
  <si>
    <r>
      <t>　＜</t>
    </r>
    <r>
      <rPr>
        <b/>
        <sz val="11"/>
        <color rgb="FFFB0DCE"/>
        <rFont val="ＭＳ ゴシック"/>
        <family val="3"/>
        <charset val="128"/>
      </rPr>
      <t>Ⓑ</t>
    </r>
    <r>
      <rPr>
        <sz val="11"/>
        <color theme="1"/>
        <rFont val="ＭＳ 明朝"/>
        <family val="1"/>
        <charset val="128"/>
      </rPr>
      <t>を選択した場合＞1,475万円（1日当たり25万円）を超える場合、</t>
    </r>
    <rPh sb="30" eb="31">
      <t>コ</t>
    </rPh>
    <rPh sb="33" eb="35">
      <t>バアイ</t>
    </rPh>
    <phoneticPr fontId="1"/>
  </si>
  <si>
    <t>別紙５＜売上高減少方式＞を選択すると協力金の支給額が増える可能性があります。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</si>
</sst>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rgb="FFC00000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b/>
      <sz val="12"/>
      <color rgb="FFC00000"/>
      <name val="ＭＳ ゴシック"/>
      <family val="3"/>
      <charset val="128"/>
    </font>
    <font>
      <sz val="6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b/>
      <u/>
      <sz val="12"/>
      <color rgb="FFC00000"/>
      <name val="ＭＳ ゴシック"/>
      <family val="3"/>
      <charset val="128"/>
    </font>
    <font>
      <b/>
      <u/>
      <sz val="10"/>
      <color theme="1"/>
      <name val="ＭＳ ゴシック"/>
      <family val="3"/>
      <charset val="128"/>
    </font>
    <font>
      <b/>
      <sz val="12"/>
      <color rgb="FFFB0DCE"/>
      <name val="ＭＳ ゴシック"/>
      <family val="3"/>
      <charset val="128"/>
    </font>
    <font>
      <b/>
      <sz val="11"/>
      <color rgb="FFFB0DCE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18"/>
      <color theme="1"/>
      <name val="游ゴシック"/>
      <family val="2"/>
      <charset val="128"/>
      <scheme val="minor"/>
    </font>
    <font>
      <b/>
      <sz val="9"/>
      <color rgb="FFC00000"/>
      <name val="ＭＳ 明朝"/>
      <family val="1"/>
      <charset val="128"/>
    </font>
    <font>
      <b/>
      <u/>
      <sz val="14"/>
      <color theme="8"/>
      <name val="ＭＳ ゴシック"/>
      <family val="3"/>
      <charset val="128"/>
    </font>
    <font>
      <b/>
      <sz val="12"/>
      <color theme="8"/>
      <name val="ＭＳ ゴシック"/>
      <family val="3"/>
      <charset val="128"/>
    </font>
    <font>
      <b/>
      <sz val="11"/>
      <color theme="8"/>
      <name val="ＭＳ ゴシック"/>
      <family val="3"/>
      <charset val="128"/>
    </font>
    <font>
      <b/>
      <sz val="8"/>
      <color rgb="FFC0000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2"/>
      <name val="ＭＳ 明朝"/>
      <family val="1"/>
      <charset val="128"/>
    </font>
    <font>
      <b/>
      <u/>
      <sz val="10"/>
      <color theme="1"/>
      <name val="ＭＳ 明朝"/>
      <family val="1"/>
      <charset val="128"/>
    </font>
    <font>
      <b/>
      <sz val="8"/>
      <color rgb="FFC00000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u/>
      <sz val="10"/>
      <color rgb="FFC00000"/>
      <name val="ＭＳ ゴシック"/>
      <family val="3"/>
      <charset val="128"/>
    </font>
    <font>
      <sz val="11"/>
      <color theme="0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1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auto="1"/>
      </right>
      <top style="dashed">
        <color indexed="64"/>
      </top>
      <bottom style="thin">
        <color auto="1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theme="1" tint="0.249977111117893"/>
      </left>
      <right style="thin">
        <color indexed="64"/>
      </right>
      <top style="thin">
        <color theme="1" tint="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249977111117893"/>
      </top>
      <bottom style="thin">
        <color indexed="64"/>
      </bottom>
      <diagonal/>
    </border>
    <border>
      <left style="thin">
        <color indexed="64"/>
      </left>
      <right style="thin">
        <color theme="1" tint="0.249977111117893"/>
      </right>
      <top style="thin">
        <color theme="1" tint="0.249977111117893"/>
      </top>
      <bottom style="thin">
        <color indexed="64"/>
      </bottom>
      <diagonal/>
    </border>
    <border>
      <left style="thin">
        <color theme="1" tint="0.249977111117893"/>
      </left>
      <right style="thin">
        <color indexed="64"/>
      </right>
      <top style="thin">
        <color indexed="64"/>
      </top>
      <bottom style="thin">
        <color theme="1" tint="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249977111117893"/>
      </bottom>
      <diagonal/>
    </border>
    <border>
      <left style="thin">
        <color indexed="64"/>
      </left>
      <right style="thin">
        <color theme="1" tint="0.249977111117893"/>
      </right>
      <top style="thin">
        <color indexed="64"/>
      </top>
      <bottom style="thin">
        <color theme="1" tint="0.249977111117893"/>
      </bottom>
      <diagonal/>
    </border>
    <border>
      <left/>
      <right/>
      <top style="thin">
        <color theme="1" tint="0.249977111117893"/>
      </top>
      <bottom/>
      <diagonal/>
    </border>
    <border>
      <left style="thin">
        <color theme="1" tint="0.249977111117893"/>
      </left>
      <right/>
      <top style="thin">
        <color theme="1" tint="0.249977111117893"/>
      </top>
      <bottom/>
      <diagonal/>
    </border>
    <border>
      <left/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249977111117893"/>
      </left>
      <right/>
      <top/>
      <bottom/>
      <diagonal/>
    </border>
    <border>
      <left/>
      <right style="thin">
        <color theme="1" tint="0.249977111117893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dashed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theme="1"/>
      </bottom>
      <diagonal/>
    </border>
    <border>
      <left style="thick">
        <color theme="1"/>
      </left>
      <right style="thin">
        <color indexed="64"/>
      </right>
      <top style="thick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1"/>
      </top>
      <bottom style="thin">
        <color indexed="64"/>
      </bottom>
      <diagonal/>
    </border>
    <border>
      <left style="thin">
        <color indexed="64"/>
      </left>
      <right style="thick">
        <color theme="1"/>
      </right>
      <top style="thick">
        <color theme="1"/>
      </top>
      <bottom style="thin">
        <color indexed="64"/>
      </bottom>
      <diagonal/>
    </border>
    <border>
      <left style="thick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1"/>
      </right>
      <top style="thin">
        <color indexed="64"/>
      </top>
      <bottom style="thin">
        <color indexed="64"/>
      </bottom>
      <diagonal/>
    </border>
    <border>
      <left style="thick">
        <color theme="1"/>
      </left>
      <right style="thin">
        <color indexed="64"/>
      </right>
      <top style="thin">
        <color indexed="64"/>
      </top>
      <bottom style="dashed">
        <color theme="1"/>
      </bottom>
      <diagonal/>
    </border>
    <border>
      <left style="thin">
        <color indexed="64"/>
      </left>
      <right style="thick">
        <color theme="1"/>
      </right>
      <top style="thin">
        <color indexed="64"/>
      </top>
      <bottom style="dashed">
        <color theme="1"/>
      </bottom>
      <diagonal/>
    </border>
    <border>
      <left style="thick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1"/>
      </right>
      <top/>
      <bottom style="thin">
        <color indexed="64"/>
      </bottom>
      <diagonal/>
    </border>
    <border>
      <left style="thick">
        <color theme="1"/>
      </left>
      <right style="thin">
        <color indexed="64"/>
      </right>
      <top style="thin">
        <color indexed="64"/>
      </top>
      <bottom style="thick">
        <color theme="1"/>
      </bottom>
      <diagonal/>
    </border>
    <border>
      <left style="thin">
        <color indexed="64"/>
      </left>
      <right style="dashed">
        <color indexed="64"/>
      </right>
      <top style="thin">
        <color auto="1"/>
      </top>
      <bottom style="thick">
        <color theme="1"/>
      </bottom>
      <diagonal/>
    </border>
    <border>
      <left/>
      <right style="thin">
        <color auto="1"/>
      </right>
      <top style="thin">
        <color auto="1"/>
      </top>
      <bottom style="thick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1"/>
      </bottom>
      <diagonal/>
    </border>
    <border>
      <left style="dashed">
        <color indexed="64"/>
      </left>
      <right style="thin">
        <color auto="1"/>
      </right>
      <top style="thin">
        <color auto="1"/>
      </top>
      <bottom style="thick">
        <color theme="1"/>
      </bottom>
      <diagonal/>
    </border>
    <border>
      <left style="thin">
        <color indexed="64"/>
      </left>
      <right style="thick">
        <color theme="1"/>
      </right>
      <top style="thin">
        <color indexed="64"/>
      </top>
      <bottom style="thick">
        <color theme="1"/>
      </bottom>
      <diagonal/>
    </border>
    <border>
      <left style="thick">
        <color theme="1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theme="1"/>
      </right>
      <top style="thin">
        <color indexed="64"/>
      </top>
      <bottom style="dashed">
        <color indexed="64"/>
      </bottom>
      <diagonal/>
    </border>
    <border>
      <left style="thick">
        <color theme="1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</borders>
  <cellStyleXfs count="1">
    <xf numFmtId="0" fontId="0" fillId="0" borderId="0">
      <alignment vertical="center"/>
    </xf>
  </cellStyleXfs>
  <cellXfs count="27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Protection="1">
      <alignment vertical="center"/>
    </xf>
    <xf numFmtId="0" fontId="8" fillId="0" borderId="26" xfId="0" applyFont="1" applyBorder="1" applyProtection="1">
      <alignment vertical="center"/>
    </xf>
    <xf numFmtId="0" fontId="8" fillId="0" borderId="0" xfId="0" applyFont="1" applyBorder="1" applyProtection="1">
      <alignment vertical="center"/>
    </xf>
    <xf numFmtId="0" fontId="6" fillId="0" borderId="0" xfId="0" applyFont="1" applyBorder="1" applyProtection="1">
      <alignment vertical="center"/>
    </xf>
    <xf numFmtId="0" fontId="6" fillId="0" borderId="0" xfId="0" applyFo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6" fillId="0" borderId="27" xfId="0" applyFont="1" applyBorder="1" applyAlignment="1" applyProtection="1">
      <alignment vertical="center"/>
    </xf>
    <xf numFmtId="0" fontId="8" fillId="0" borderId="26" xfId="0" applyFont="1" applyBorder="1" applyAlignment="1" applyProtection="1">
      <alignment vertical="center"/>
    </xf>
    <xf numFmtId="0" fontId="6" fillId="0" borderId="26" xfId="0" applyFont="1" applyBorder="1" applyAlignment="1" applyProtection="1">
      <alignment vertical="center"/>
    </xf>
    <xf numFmtId="0" fontId="0" fillId="0" borderId="28" xfId="0" applyFont="1" applyBorder="1" applyAlignment="1" applyProtection="1">
      <alignment vertical="center"/>
    </xf>
    <xf numFmtId="0" fontId="6" fillId="0" borderId="29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0" fillId="0" borderId="3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0" fillId="0" borderId="30" xfId="0" applyBorder="1" applyAlignment="1" applyProtection="1">
      <alignment vertical="center"/>
    </xf>
    <xf numFmtId="0" fontId="6" fillId="0" borderId="29" xfId="0" applyFont="1" applyBorder="1" applyProtection="1">
      <alignment vertical="center"/>
    </xf>
    <xf numFmtId="0" fontId="0" fillId="0" borderId="30" xfId="0" applyBorder="1" applyProtection="1">
      <alignment vertical="center"/>
    </xf>
    <xf numFmtId="0" fontId="0" fillId="0" borderId="5" xfId="0" applyBorder="1" applyProtection="1">
      <alignment vertical="center"/>
    </xf>
    <xf numFmtId="0" fontId="6" fillId="0" borderId="4" xfId="0" applyFont="1" applyBorder="1" applyProtection="1">
      <alignment vertical="center"/>
    </xf>
    <xf numFmtId="0" fontId="0" fillId="0" borderId="6" xfId="0" applyBorder="1" applyProtection="1">
      <alignment vertical="center"/>
    </xf>
    <xf numFmtId="0" fontId="0" fillId="0" borderId="7" xfId="0" applyBorder="1" applyProtection="1">
      <alignment vertical="center"/>
    </xf>
    <xf numFmtId="0" fontId="0" fillId="0" borderId="8" xfId="0" applyBorder="1" applyProtection="1">
      <alignment vertical="center"/>
    </xf>
    <xf numFmtId="0" fontId="5" fillId="0" borderId="0" xfId="0" applyFont="1" applyProtection="1">
      <alignment vertical="center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6" fillId="0" borderId="6" xfId="0" applyFont="1" applyBorder="1" applyProtection="1">
      <alignment vertical="center"/>
    </xf>
    <xf numFmtId="0" fontId="6" fillId="0" borderId="7" xfId="0" applyFont="1" applyBorder="1" applyProtection="1">
      <alignment vertical="center"/>
    </xf>
    <xf numFmtId="0" fontId="9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40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42" fillId="0" borderId="0" xfId="0" applyFont="1" applyBorder="1" applyAlignment="1" applyProtection="1">
      <alignment vertical="center"/>
    </xf>
    <xf numFmtId="0" fontId="8" fillId="0" borderId="39" xfId="0" applyFont="1" applyBorder="1" applyAlignment="1" applyProtection="1">
      <alignment horizontal="center" vertical="center" wrapText="1"/>
    </xf>
    <xf numFmtId="0" fontId="8" fillId="0" borderId="40" xfId="0" applyFont="1" applyBorder="1" applyAlignment="1" applyProtection="1">
      <alignment horizontal="center" vertical="center"/>
    </xf>
    <xf numFmtId="0" fontId="8" fillId="0" borderId="41" xfId="0" applyFont="1" applyBorder="1" applyAlignment="1" applyProtection="1">
      <alignment horizontal="center" vertical="center"/>
    </xf>
    <xf numFmtId="0" fontId="8" fillId="0" borderId="42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8" fillId="0" borderId="43" xfId="0" applyFont="1" applyBorder="1" applyAlignment="1" applyProtection="1">
      <alignment horizontal="center" vertical="center"/>
    </xf>
    <xf numFmtId="0" fontId="8" fillId="0" borderId="54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0" fontId="8" fillId="0" borderId="55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 wrapText="1"/>
    </xf>
    <xf numFmtId="0" fontId="9" fillId="0" borderId="56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48" xfId="0" applyFont="1" applyBorder="1" applyAlignment="1" applyProtection="1">
      <alignment horizontal="center" vertical="center"/>
    </xf>
    <xf numFmtId="0" fontId="9" fillId="0" borderId="49" xfId="0" applyFont="1" applyBorder="1" applyAlignment="1" applyProtection="1">
      <alignment horizontal="center" vertical="center"/>
    </xf>
    <xf numFmtId="176" fontId="6" fillId="0" borderId="18" xfId="0" applyNumberFormat="1" applyFont="1" applyFill="1" applyBorder="1" applyAlignment="1" applyProtection="1">
      <alignment horizontal="right" vertical="center"/>
    </xf>
    <xf numFmtId="176" fontId="6" fillId="0" borderId="17" xfId="0" applyNumberFormat="1" applyFont="1" applyFill="1" applyBorder="1" applyAlignment="1" applyProtection="1">
      <alignment horizontal="right" vertical="center"/>
    </xf>
    <xf numFmtId="176" fontId="6" fillId="0" borderId="15" xfId="0" applyNumberFormat="1" applyFont="1" applyFill="1" applyBorder="1" applyAlignment="1" applyProtection="1">
      <alignment horizontal="right" vertical="center"/>
    </xf>
    <xf numFmtId="176" fontId="6" fillId="0" borderId="50" xfId="0" applyNumberFormat="1" applyFont="1" applyFill="1" applyBorder="1" applyAlignment="1" applyProtection="1">
      <alignment horizontal="right" vertical="center"/>
    </xf>
    <xf numFmtId="176" fontId="6" fillId="0" borderId="51" xfId="0" applyNumberFormat="1" applyFont="1" applyFill="1" applyBorder="1" applyAlignment="1" applyProtection="1">
      <alignment horizontal="right" vertical="center"/>
    </xf>
    <xf numFmtId="176" fontId="6" fillId="0" borderId="49" xfId="0" applyNumberFormat="1" applyFont="1" applyFill="1" applyBorder="1" applyAlignment="1" applyProtection="1">
      <alignment horizontal="right" vertical="center"/>
    </xf>
    <xf numFmtId="0" fontId="9" fillId="0" borderId="8" xfId="0" applyFont="1" applyBorder="1" applyAlignment="1" applyProtection="1">
      <alignment vertical="center"/>
    </xf>
    <xf numFmtId="0" fontId="9" fillId="0" borderId="47" xfId="0" applyFont="1" applyBorder="1" applyAlignment="1" applyProtection="1">
      <alignment vertical="center"/>
    </xf>
    <xf numFmtId="0" fontId="9" fillId="0" borderId="50" xfId="0" applyFont="1" applyBorder="1" applyAlignment="1" applyProtection="1">
      <alignment vertical="center"/>
    </xf>
    <xf numFmtId="0" fontId="9" fillId="0" borderId="53" xfId="0" applyFont="1" applyBorder="1" applyAlignment="1" applyProtection="1">
      <alignment vertical="center"/>
    </xf>
    <xf numFmtId="0" fontId="9" fillId="0" borderId="17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vertical="center"/>
    </xf>
    <xf numFmtId="0" fontId="11" fillId="0" borderId="17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10" xfId="0" applyFont="1" applyBorder="1" applyAlignment="1" applyProtection="1">
      <alignment vertical="center"/>
    </xf>
    <xf numFmtId="0" fontId="11" fillId="0" borderId="11" xfId="0" applyFont="1" applyBorder="1" applyAlignment="1" applyProtection="1">
      <alignment vertical="center"/>
    </xf>
    <xf numFmtId="0" fontId="11" fillId="0" borderId="14" xfId="0" applyFont="1" applyBorder="1" applyAlignment="1" applyProtection="1">
      <alignment vertical="center"/>
    </xf>
    <xf numFmtId="0" fontId="9" fillId="0" borderId="13" xfId="0" applyFont="1" applyBorder="1" applyAlignment="1" applyProtection="1">
      <alignment vertical="center"/>
    </xf>
    <xf numFmtId="0" fontId="9" fillId="0" borderId="10" xfId="0" applyFont="1" applyBorder="1" applyAlignment="1" applyProtection="1">
      <alignment vertical="center"/>
    </xf>
    <xf numFmtId="0" fontId="9" fillId="0" borderId="11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left" vertical="center"/>
    </xf>
    <xf numFmtId="176" fontId="41" fillId="0" borderId="8" xfId="0" applyNumberFormat="1" applyFont="1" applyFill="1" applyBorder="1" applyAlignment="1" applyProtection="1">
      <alignment horizontal="right" vertical="center"/>
    </xf>
    <xf numFmtId="176" fontId="41" fillId="0" borderId="13" xfId="0" applyNumberFormat="1" applyFont="1" applyFill="1" applyBorder="1" applyAlignment="1" applyProtection="1">
      <alignment horizontal="right" vertical="center"/>
    </xf>
    <xf numFmtId="176" fontId="41" fillId="0" borderId="19" xfId="0" applyNumberFormat="1" applyFont="1" applyFill="1" applyBorder="1" applyAlignment="1" applyProtection="1">
      <alignment horizontal="right" vertical="center"/>
    </xf>
    <xf numFmtId="176" fontId="41" fillId="0" borderId="10" xfId="0" applyNumberFormat="1" applyFont="1" applyFill="1" applyBorder="1" applyAlignment="1" applyProtection="1">
      <alignment horizontal="right" vertical="center"/>
    </xf>
    <xf numFmtId="176" fontId="41" fillId="0" borderId="11" xfId="0" applyNumberFormat="1" applyFont="1" applyFill="1" applyBorder="1" applyAlignment="1" applyProtection="1">
      <alignment horizontal="right" vertical="center"/>
    </xf>
    <xf numFmtId="176" fontId="41" fillId="0" borderId="14" xfId="0" applyNumberFormat="1" applyFont="1" applyFill="1" applyBorder="1" applyAlignment="1" applyProtection="1">
      <alignment horizontal="right" vertical="center"/>
    </xf>
    <xf numFmtId="0" fontId="14" fillId="0" borderId="39" xfId="0" applyFont="1" applyBorder="1" applyAlignment="1" applyProtection="1">
      <alignment horizontal="center" vertical="center" wrapText="1"/>
    </xf>
    <xf numFmtId="0" fontId="14" fillId="0" borderId="40" xfId="0" applyFont="1" applyBorder="1" applyAlignment="1" applyProtection="1">
      <alignment horizontal="center" vertical="center"/>
    </xf>
    <xf numFmtId="0" fontId="14" fillId="0" borderId="41" xfId="0" applyFont="1" applyBorder="1" applyAlignment="1" applyProtection="1">
      <alignment horizontal="center" vertical="center"/>
    </xf>
    <xf numFmtId="0" fontId="14" fillId="0" borderId="42" xfId="0" applyFont="1" applyBorder="1" applyAlignment="1" applyProtection="1">
      <alignment horizontal="center" vertical="center"/>
    </xf>
    <xf numFmtId="0" fontId="14" fillId="0" borderId="11" xfId="0" applyFont="1" applyBorder="1" applyAlignment="1" applyProtection="1">
      <alignment horizontal="center" vertical="center"/>
    </xf>
    <xf numFmtId="0" fontId="14" fillId="0" borderId="43" xfId="0" applyFont="1" applyBorder="1" applyAlignment="1" applyProtection="1">
      <alignment horizontal="center" vertical="center"/>
    </xf>
    <xf numFmtId="0" fontId="14" fillId="0" borderId="44" xfId="0" applyFont="1" applyBorder="1" applyAlignment="1" applyProtection="1">
      <alignment horizontal="center" vertical="center"/>
    </xf>
    <xf numFmtId="0" fontId="14" fillId="0" borderId="38" xfId="0" applyFont="1" applyBorder="1" applyAlignment="1" applyProtection="1">
      <alignment horizontal="center" vertical="center"/>
    </xf>
    <xf numFmtId="0" fontId="14" fillId="0" borderId="45" xfId="0" applyFont="1" applyBorder="1" applyAlignment="1" applyProtection="1">
      <alignment horizontal="center" vertical="center"/>
    </xf>
    <xf numFmtId="0" fontId="9" fillId="0" borderId="46" xfId="0" applyFont="1" applyBorder="1" applyAlignment="1" applyProtection="1">
      <alignment horizontal="center" vertical="center"/>
    </xf>
    <xf numFmtId="0" fontId="9" fillId="0" borderId="19" xfId="0" applyFont="1" applyBorder="1" applyAlignment="1" applyProtection="1">
      <alignment horizontal="center" vertical="center"/>
    </xf>
    <xf numFmtId="176" fontId="6" fillId="0" borderId="8" xfId="0" applyNumberFormat="1" applyFont="1" applyFill="1" applyBorder="1" applyAlignment="1" applyProtection="1">
      <alignment horizontal="right" vertical="center"/>
    </xf>
    <xf numFmtId="176" fontId="6" fillId="0" borderId="13" xfId="0" applyNumberFormat="1" applyFont="1" applyFill="1" applyBorder="1" applyAlignment="1" applyProtection="1">
      <alignment horizontal="right" vertical="center"/>
    </xf>
    <xf numFmtId="176" fontId="6" fillId="0" borderId="19" xfId="0" applyNumberFormat="1" applyFont="1" applyFill="1" applyBorder="1" applyAlignment="1" applyProtection="1">
      <alignment horizontal="right" vertical="center"/>
    </xf>
    <xf numFmtId="0" fontId="9" fillId="0" borderId="37" xfId="0" applyFont="1" applyBorder="1" applyAlignment="1" applyProtection="1">
      <alignment vertical="center"/>
    </xf>
    <xf numFmtId="0" fontId="9" fillId="0" borderId="52" xfId="0" applyFont="1" applyBorder="1" applyAlignment="1" applyProtection="1">
      <alignment vertical="center"/>
    </xf>
    <xf numFmtId="3" fontId="6" fillId="0" borderId="18" xfId="0" applyNumberFormat="1" applyFont="1" applyFill="1" applyBorder="1" applyAlignment="1" applyProtection="1">
      <alignment vertical="center"/>
    </xf>
    <xf numFmtId="3" fontId="6" fillId="0" borderId="17" xfId="0" applyNumberFormat="1" applyFont="1" applyFill="1" applyBorder="1" applyAlignment="1" applyProtection="1">
      <alignment vertical="center"/>
    </xf>
    <xf numFmtId="3" fontId="6" fillId="0" borderId="15" xfId="0" applyNumberFormat="1" applyFont="1" applyFill="1" applyBorder="1" applyAlignment="1" applyProtection="1">
      <alignment vertical="center"/>
    </xf>
    <xf numFmtId="3" fontId="6" fillId="0" borderId="10" xfId="0" applyNumberFormat="1" applyFont="1" applyFill="1" applyBorder="1" applyAlignment="1" applyProtection="1">
      <alignment vertical="center"/>
    </xf>
    <xf numFmtId="3" fontId="6" fillId="0" borderId="11" xfId="0" applyNumberFormat="1" applyFont="1" applyFill="1" applyBorder="1" applyAlignment="1" applyProtection="1">
      <alignment vertical="center"/>
    </xf>
    <xf numFmtId="3" fontId="6" fillId="0" borderId="14" xfId="0" applyNumberFormat="1" applyFont="1" applyFill="1" applyBorder="1" applyAlignment="1" applyProtection="1">
      <alignment vertical="center"/>
    </xf>
    <xf numFmtId="3" fontId="6" fillId="0" borderId="18" xfId="0" applyNumberFormat="1" applyFont="1" applyFill="1" applyBorder="1" applyAlignment="1" applyProtection="1">
      <alignment horizontal="right" vertical="center"/>
    </xf>
    <xf numFmtId="3" fontId="6" fillId="0" borderId="17" xfId="0" applyNumberFormat="1" applyFont="1" applyFill="1" applyBorder="1" applyAlignment="1" applyProtection="1">
      <alignment horizontal="right" vertical="center"/>
    </xf>
    <xf numFmtId="3" fontId="6" fillId="0" borderId="15" xfId="0" applyNumberFormat="1" applyFont="1" applyFill="1" applyBorder="1" applyAlignment="1" applyProtection="1">
      <alignment horizontal="right" vertical="center"/>
    </xf>
    <xf numFmtId="3" fontId="6" fillId="0" borderId="10" xfId="0" applyNumberFormat="1" applyFont="1" applyFill="1" applyBorder="1" applyAlignment="1" applyProtection="1">
      <alignment horizontal="right" vertical="center"/>
    </xf>
    <xf numFmtId="3" fontId="6" fillId="0" borderId="11" xfId="0" applyNumberFormat="1" applyFont="1" applyFill="1" applyBorder="1" applyAlignment="1" applyProtection="1">
      <alignment horizontal="right" vertical="center"/>
    </xf>
    <xf numFmtId="3" fontId="6" fillId="0" borderId="14" xfId="0" applyNumberFormat="1" applyFont="1" applyFill="1" applyBorder="1" applyAlignment="1" applyProtection="1">
      <alignment horizontal="right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/>
    <xf numFmtId="0" fontId="0" fillId="0" borderId="0" xfId="0" applyAlignment="1" applyProtection="1">
      <alignment vertical="center"/>
    </xf>
    <xf numFmtId="0" fontId="19" fillId="0" borderId="0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3" fontId="6" fillId="2" borderId="18" xfId="0" applyNumberFormat="1" applyFont="1" applyFill="1" applyBorder="1" applyAlignment="1" applyProtection="1">
      <alignment vertical="center"/>
      <protection locked="0"/>
    </xf>
    <xf numFmtId="3" fontId="6" fillId="2" borderId="17" xfId="0" applyNumberFormat="1" applyFont="1" applyFill="1" applyBorder="1" applyAlignment="1" applyProtection="1">
      <alignment vertical="center"/>
      <protection locked="0"/>
    </xf>
    <xf numFmtId="3" fontId="6" fillId="2" borderId="15" xfId="0" applyNumberFormat="1" applyFont="1" applyFill="1" applyBorder="1" applyAlignment="1" applyProtection="1">
      <alignment vertical="center"/>
      <protection locked="0"/>
    </xf>
    <xf numFmtId="3" fontId="6" fillId="2" borderId="10" xfId="0" applyNumberFormat="1" applyFont="1" applyFill="1" applyBorder="1" applyAlignment="1" applyProtection="1">
      <alignment vertical="center"/>
      <protection locked="0"/>
    </xf>
    <xf numFmtId="3" fontId="6" fillId="2" borderId="11" xfId="0" applyNumberFormat="1" applyFont="1" applyFill="1" applyBorder="1" applyAlignment="1" applyProtection="1">
      <alignment vertical="center"/>
      <protection locked="0"/>
    </xf>
    <xf numFmtId="3" fontId="6" fillId="2" borderId="14" xfId="0" applyNumberFormat="1" applyFont="1" applyFill="1" applyBorder="1" applyAlignment="1" applyProtection="1">
      <alignment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</xf>
    <xf numFmtId="0" fontId="9" fillId="0" borderId="21" xfId="0" applyFont="1" applyBorder="1" applyAlignment="1" applyProtection="1">
      <alignment horizontal="center"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9" fillId="0" borderId="23" xfId="0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vertical="center"/>
    </xf>
    <xf numFmtId="0" fontId="9" fillId="0" borderId="25" xfId="0" applyFont="1" applyBorder="1" applyAlignment="1" applyProtection="1">
      <alignment vertical="center"/>
    </xf>
    <xf numFmtId="0" fontId="8" fillId="2" borderId="20" xfId="0" applyFont="1" applyFill="1" applyBorder="1" applyAlignment="1" applyProtection="1">
      <alignment vertical="center"/>
      <protection locked="0"/>
    </xf>
    <xf numFmtId="0" fontId="8" fillId="2" borderId="21" xfId="0" applyFont="1" applyFill="1" applyBorder="1" applyAlignment="1" applyProtection="1">
      <alignment vertical="center"/>
      <protection locked="0"/>
    </xf>
    <xf numFmtId="0" fontId="6" fillId="2" borderId="21" xfId="0" applyFont="1" applyFill="1" applyBorder="1" applyAlignment="1" applyProtection="1">
      <alignment vertical="center"/>
      <protection locked="0"/>
    </xf>
    <xf numFmtId="0" fontId="6" fillId="2" borderId="22" xfId="0" applyFont="1" applyFill="1" applyBorder="1" applyAlignment="1" applyProtection="1">
      <alignment vertical="center"/>
      <protection locked="0"/>
    </xf>
    <xf numFmtId="0" fontId="8" fillId="2" borderId="23" xfId="0" applyFont="1" applyFill="1" applyBorder="1" applyAlignment="1" applyProtection="1">
      <alignment vertical="center"/>
      <protection locked="0"/>
    </xf>
    <xf numFmtId="0" fontId="8" fillId="2" borderId="24" xfId="0" applyFont="1" applyFill="1" applyBorder="1" applyAlignment="1" applyProtection="1">
      <alignment vertical="center"/>
      <protection locked="0"/>
    </xf>
    <xf numFmtId="0" fontId="6" fillId="2" borderId="24" xfId="0" applyFont="1" applyFill="1" applyBorder="1" applyAlignment="1" applyProtection="1">
      <alignment vertical="center"/>
      <protection locked="0"/>
    </xf>
    <xf numFmtId="0" fontId="6" fillId="2" borderId="25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0" fontId="32" fillId="0" borderId="0" xfId="0" applyFont="1" applyBorder="1" applyAlignment="1" applyProtection="1">
      <alignment horizontal="center" vertical="center"/>
    </xf>
    <xf numFmtId="0" fontId="34" fillId="0" borderId="0" xfId="0" applyFont="1" applyAlignment="1" applyProtection="1">
      <alignment vertical="center"/>
    </xf>
    <xf numFmtId="0" fontId="8" fillId="0" borderId="1" xfId="0" applyFont="1" applyBorder="1" applyAlignment="1" applyProtection="1">
      <alignment horizontal="left" vertical="top" wrapText="1"/>
    </xf>
    <xf numFmtId="0" fontId="8" fillId="0" borderId="2" xfId="0" applyFont="1" applyBorder="1" applyAlignment="1" applyProtection="1">
      <alignment horizontal="left" vertical="top"/>
    </xf>
    <xf numFmtId="0" fontId="0" fillId="0" borderId="2" xfId="0" applyBorder="1" applyAlignment="1" applyProtection="1">
      <alignment horizontal="left" vertical="top"/>
    </xf>
    <xf numFmtId="0" fontId="0" fillId="0" borderId="3" xfId="0" applyBorder="1" applyAlignment="1" applyProtection="1">
      <alignment horizontal="left" vertical="top"/>
    </xf>
    <xf numFmtId="0" fontId="8" fillId="0" borderId="4" xfId="0" applyFont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5" xfId="0" applyBorder="1" applyAlignment="1" applyProtection="1">
      <alignment horizontal="left" vertical="top"/>
    </xf>
    <xf numFmtId="0" fontId="8" fillId="0" borderId="6" xfId="0" applyFont="1" applyBorder="1" applyAlignment="1" applyProtection="1">
      <alignment horizontal="left" vertical="top"/>
    </xf>
    <xf numFmtId="0" fontId="8" fillId="0" borderId="7" xfId="0" applyFont="1" applyBorder="1" applyAlignment="1" applyProtection="1">
      <alignment horizontal="left" vertical="top"/>
    </xf>
    <xf numFmtId="0" fontId="0" fillId="0" borderId="7" xfId="0" applyBorder="1" applyAlignment="1" applyProtection="1">
      <alignment horizontal="left" vertical="top"/>
    </xf>
    <xf numFmtId="0" fontId="0" fillId="0" borderId="8" xfId="0" applyBorder="1" applyAlignment="1" applyProtection="1">
      <alignment horizontal="left" vertical="top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left" vertical="center"/>
    </xf>
    <xf numFmtId="0" fontId="15" fillId="0" borderId="7" xfId="0" applyFont="1" applyBorder="1" applyAlignment="1" applyProtection="1">
      <alignment horizontal="left" vertical="center"/>
    </xf>
    <xf numFmtId="0" fontId="15" fillId="0" borderId="8" xfId="0" applyFont="1" applyBorder="1" applyAlignment="1" applyProtection="1">
      <alignment horizontal="left" vertical="center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vertical="center"/>
    </xf>
    <xf numFmtId="0" fontId="15" fillId="0" borderId="7" xfId="0" applyFont="1" applyBorder="1" applyAlignment="1" applyProtection="1">
      <alignment vertical="center"/>
    </xf>
    <xf numFmtId="0" fontId="15" fillId="0" borderId="8" xfId="0" applyFont="1" applyBorder="1" applyAlignment="1" applyProtection="1">
      <alignment vertical="center"/>
    </xf>
    <xf numFmtId="0" fontId="17" fillId="0" borderId="7" xfId="0" applyFont="1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3" fontId="6" fillId="0" borderId="8" xfId="0" applyNumberFormat="1" applyFont="1" applyBorder="1" applyAlignment="1" applyProtection="1">
      <alignment horizontal="right" vertical="center"/>
    </xf>
    <xf numFmtId="3" fontId="6" fillId="0" borderId="13" xfId="0" applyNumberFormat="1" applyFont="1" applyBorder="1" applyAlignment="1" applyProtection="1">
      <alignment horizontal="right" vertical="center"/>
    </xf>
    <xf numFmtId="3" fontId="6" fillId="0" borderId="19" xfId="0" applyNumberFormat="1" applyFont="1" applyBorder="1" applyAlignment="1" applyProtection="1">
      <alignment horizontal="right" vertical="center"/>
    </xf>
    <xf numFmtId="3" fontId="6" fillId="0" borderId="50" xfId="0" applyNumberFormat="1" applyFont="1" applyBorder="1" applyAlignment="1" applyProtection="1">
      <alignment horizontal="right" vertical="center"/>
    </xf>
    <xf numFmtId="3" fontId="6" fillId="0" borderId="51" xfId="0" applyNumberFormat="1" applyFont="1" applyBorder="1" applyAlignment="1" applyProtection="1">
      <alignment horizontal="right" vertical="center"/>
    </xf>
    <xf numFmtId="3" fontId="6" fillId="0" borderId="49" xfId="0" applyNumberFormat="1" applyFont="1" applyBorder="1" applyAlignment="1" applyProtection="1">
      <alignment horizontal="right" vertical="center"/>
    </xf>
    <xf numFmtId="3" fontId="6" fillId="0" borderId="18" xfId="0" applyNumberFormat="1" applyFont="1" applyBorder="1" applyAlignment="1" applyProtection="1">
      <alignment horizontal="right" vertical="center"/>
    </xf>
    <xf numFmtId="3" fontId="6" fillId="0" borderId="17" xfId="0" applyNumberFormat="1" applyFont="1" applyBorder="1" applyAlignment="1" applyProtection="1">
      <alignment horizontal="right" vertical="center"/>
    </xf>
    <xf numFmtId="3" fontId="6" fillId="0" borderId="15" xfId="0" applyNumberFormat="1" applyFont="1" applyBorder="1" applyAlignment="1" applyProtection="1">
      <alignment horizontal="right" vertical="center"/>
    </xf>
    <xf numFmtId="3" fontId="41" fillId="0" borderId="8" xfId="0" applyNumberFormat="1" applyFont="1" applyBorder="1" applyAlignment="1" applyProtection="1">
      <alignment vertical="center"/>
    </xf>
    <xf numFmtId="3" fontId="41" fillId="0" borderId="13" xfId="0" applyNumberFormat="1" applyFont="1" applyBorder="1" applyAlignment="1" applyProtection="1">
      <alignment vertical="center"/>
    </xf>
    <xf numFmtId="3" fontId="41" fillId="0" borderId="19" xfId="0" applyNumberFormat="1" applyFont="1" applyBorder="1" applyAlignment="1" applyProtection="1">
      <alignment vertical="center"/>
    </xf>
    <xf numFmtId="3" fontId="41" fillId="0" borderId="10" xfId="0" applyNumberFormat="1" applyFont="1" applyBorder="1" applyAlignment="1" applyProtection="1">
      <alignment vertical="center"/>
    </xf>
    <xf numFmtId="3" fontId="41" fillId="0" borderId="11" xfId="0" applyNumberFormat="1" applyFont="1" applyBorder="1" applyAlignment="1" applyProtection="1">
      <alignment vertical="center"/>
    </xf>
    <xf numFmtId="3" fontId="41" fillId="0" borderId="14" xfId="0" applyNumberFormat="1" applyFont="1" applyBorder="1" applyAlignment="1" applyProtection="1">
      <alignment vertical="center"/>
    </xf>
    <xf numFmtId="3" fontId="6" fillId="0" borderId="10" xfId="0" applyNumberFormat="1" applyFont="1" applyBorder="1" applyAlignment="1" applyProtection="1">
      <alignment horizontal="right" vertical="center"/>
    </xf>
    <xf numFmtId="3" fontId="6" fillId="0" borderId="11" xfId="0" applyNumberFormat="1" applyFont="1" applyBorder="1" applyAlignment="1" applyProtection="1">
      <alignment horizontal="right" vertical="center"/>
    </xf>
    <xf numFmtId="3" fontId="6" fillId="0" borderId="14" xfId="0" applyNumberFormat="1" applyFont="1" applyBorder="1" applyAlignment="1" applyProtection="1">
      <alignment horizontal="right" vertical="center"/>
    </xf>
    <xf numFmtId="0" fontId="25" fillId="0" borderId="0" xfId="0" applyFont="1" applyBorder="1" applyAlignment="1" applyProtection="1"/>
    <xf numFmtId="0" fontId="26" fillId="0" borderId="0" xfId="0" applyFont="1" applyAlignment="1" applyProtection="1">
      <alignment vertical="center"/>
    </xf>
    <xf numFmtId="0" fontId="25" fillId="0" borderId="0" xfId="0" applyFont="1" applyBorder="1" applyAlignment="1" applyProtection="1">
      <alignment vertical="center"/>
    </xf>
    <xf numFmtId="0" fontId="8" fillId="2" borderId="20" xfId="0" applyFont="1" applyFill="1" applyBorder="1" applyAlignment="1" applyProtection="1">
      <alignment horizontal="left" vertical="center"/>
      <protection locked="0"/>
    </xf>
    <xf numFmtId="0" fontId="8" fillId="2" borderId="21" xfId="0" applyFont="1" applyFill="1" applyBorder="1" applyAlignment="1" applyProtection="1">
      <alignment horizontal="left" vertical="center"/>
      <protection locked="0"/>
    </xf>
    <xf numFmtId="0" fontId="6" fillId="2" borderId="21" xfId="0" applyFont="1" applyFill="1" applyBorder="1" applyAlignment="1" applyProtection="1">
      <alignment horizontal="left" vertical="center"/>
      <protection locked="0"/>
    </xf>
    <xf numFmtId="0" fontId="6" fillId="2" borderId="22" xfId="0" applyFont="1" applyFill="1" applyBorder="1" applyAlignment="1" applyProtection="1">
      <alignment horizontal="left" vertical="center"/>
      <protection locked="0"/>
    </xf>
    <xf numFmtId="0" fontId="8" fillId="2" borderId="23" xfId="0" applyFont="1" applyFill="1" applyBorder="1" applyAlignment="1" applyProtection="1">
      <alignment horizontal="left" vertical="center"/>
      <protection locked="0"/>
    </xf>
    <xf numFmtId="0" fontId="8" fillId="2" borderId="24" xfId="0" applyFont="1" applyFill="1" applyBorder="1" applyAlignment="1" applyProtection="1">
      <alignment horizontal="left" vertical="center"/>
      <protection locked="0"/>
    </xf>
    <xf numFmtId="0" fontId="6" fillId="2" borderId="24" xfId="0" applyFont="1" applyFill="1" applyBorder="1" applyAlignment="1" applyProtection="1">
      <alignment horizontal="left" vertical="center"/>
      <protection locked="0"/>
    </xf>
    <xf numFmtId="0" fontId="6" fillId="2" borderId="25" xfId="0" applyFont="1" applyFill="1" applyBorder="1" applyAlignment="1" applyProtection="1">
      <alignment horizontal="left" vertical="center"/>
      <protection locked="0"/>
    </xf>
    <xf numFmtId="0" fontId="8" fillId="0" borderId="16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0" fillId="0" borderId="58" xfId="0" applyFill="1" applyBorder="1" applyAlignment="1" applyProtection="1">
      <alignment vertical="center"/>
    </xf>
    <xf numFmtId="0" fontId="0" fillId="0" borderId="57" xfId="0" applyBorder="1" applyAlignment="1" applyProtection="1">
      <alignment vertical="center"/>
    </xf>
    <xf numFmtId="0" fontId="0" fillId="0" borderId="34" xfId="0" applyBorder="1" applyAlignment="1" applyProtection="1">
      <alignment vertical="center"/>
    </xf>
    <xf numFmtId="0" fontId="0" fillId="0" borderId="35" xfId="0" applyBorder="1" applyAlignment="1" applyProtection="1">
      <alignment vertical="center"/>
    </xf>
    <xf numFmtId="0" fontId="0" fillId="0" borderId="36" xfId="0" applyBorder="1" applyAlignment="1" applyProtection="1">
      <alignment vertical="center"/>
    </xf>
    <xf numFmtId="0" fontId="10" fillId="0" borderId="11" xfId="0" applyFont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center" vertical="center"/>
    </xf>
    <xf numFmtId="0" fontId="8" fillId="0" borderId="44" xfId="0" applyFont="1" applyBorder="1" applyAlignment="1" applyProtection="1">
      <alignment horizontal="center" vertical="center"/>
    </xf>
    <xf numFmtId="0" fontId="8" fillId="0" borderId="38" xfId="0" applyFont="1" applyBorder="1" applyAlignment="1" applyProtection="1">
      <alignment horizontal="center" vertical="center"/>
    </xf>
    <xf numFmtId="0" fontId="8" fillId="0" borderId="45" xfId="0" applyFont="1" applyBorder="1" applyAlignment="1" applyProtection="1">
      <alignment horizontal="center" vertical="center"/>
    </xf>
    <xf numFmtId="3" fontId="41" fillId="0" borderId="8" xfId="0" applyNumberFormat="1" applyFont="1" applyBorder="1" applyAlignment="1" applyProtection="1">
      <alignment horizontal="right" vertical="center"/>
    </xf>
    <xf numFmtId="3" fontId="41" fillId="0" borderId="13" xfId="0" applyNumberFormat="1" applyFont="1" applyBorder="1" applyAlignment="1" applyProtection="1">
      <alignment horizontal="right" vertical="center"/>
    </xf>
    <xf numFmtId="3" fontId="41" fillId="0" borderId="19" xfId="0" applyNumberFormat="1" applyFont="1" applyBorder="1" applyAlignment="1" applyProtection="1">
      <alignment horizontal="right" vertical="center"/>
    </xf>
    <xf numFmtId="3" fontId="41" fillId="0" borderId="10" xfId="0" applyNumberFormat="1" applyFont="1" applyBorder="1" applyAlignment="1" applyProtection="1">
      <alignment horizontal="right" vertical="center"/>
    </xf>
    <xf numFmtId="3" fontId="41" fillId="0" borderId="11" xfId="0" applyNumberFormat="1" applyFont="1" applyBorder="1" applyAlignment="1" applyProtection="1">
      <alignment horizontal="right" vertical="center"/>
    </xf>
    <xf numFmtId="3" fontId="41" fillId="0" borderId="14" xfId="0" applyNumberFormat="1" applyFont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right" vertical="center"/>
    </xf>
    <xf numFmtId="0" fontId="2" fillId="0" borderId="57" xfId="0" applyFont="1" applyBorder="1" applyAlignment="1" applyProtection="1">
      <alignment horizontal="right" vertical="center"/>
    </xf>
    <xf numFmtId="0" fontId="8" fillId="2" borderId="31" xfId="0" applyFont="1" applyFill="1" applyBorder="1" applyAlignment="1" applyProtection="1">
      <alignment horizontal="right" vertical="center"/>
      <protection locked="0"/>
    </xf>
    <xf numFmtId="0" fontId="6" fillId="2" borderId="32" xfId="0" applyFont="1" applyFill="1" applyBorder="1" applyAlignment="1" applyProtection="1">
      <alignment horizontal="right" vertical="center"/>
      <protection locked="0"/>
    </xf>
    <xf numFmtId="0" fontId="6" fillId="2" borderId="33" xfId="0" applyFont="1" applyFill="1" applyBorder="1" applyAlignment="1" applyProtection="1">
      <alignment horizontal="right" vertical="center"/>
      <protection locked="0"/>
    </xf>
    <xf numFmtId="0" fontId="6" fillId="2" borderId="34" xfId="0" applyFont="1" applyFill="1" applyBorder="1" applyAlignment="1" applyProtection="1">
      <alignment horizontal="right" vertical="center"/>
      <protection locked="0"/>
    </xf>
    <xf numFmtId="0" fontId="6" fillId="2" borderId="35" xfId="0" applyFont="1" applyFill="1" applyBorder="1" applyAlignment="1" applyProtection="1">
      <alignment horizontal="right" vertical="center"/>
      <protection locked="0"/>
    </xf>
    <xf numFmtId="0" fontId="6" fillId="2" borderId="36" xfId="0" applyFont="1" applyFill="1" applyBorder="1" applyAlignment="1" applyProtection="1">
      <alignment horizontal="right" vertical="center"/>
      <protection locked="0"/>
    </xf>
    <xf numFmtId="0" fontId="8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7" fillId="0" borderId="1" xfId="0" applyFont="1" applyBorder="1" applyAlignment="1" applyProtection="1">
      <alignment horizontal="center" vertical="center" wrapText="1"/>
    </xf>
    <xf numFmtId="0" fontId="15" fillId="0" borderId="2" xfId="0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center" vertical="center"/>
    </xf>
    <xf numFmtId="0" fontId="15" fillId="0" borderId="6" xfId="0" applyFont="1" applyBorder="1" applyAlignment="1" applyProtection="1">
      <alignment vertical="center"/>
    </xf>
    <xf numFmtId="0" fontId="8" fillId="0" borderId="31" xfId="0" applyFont="1" applyBorder="1" applyAlignment="1" applyProtection="1">
      <alignment vertical="center"/>
    </xf>
    <xf numFmtId="0" fontId="6" fillId="0" borderId="32" xfId="0" applyFont="1" applyBorder="1" applyAlignment="1" applyProtection="1">
      <alignment vertical="center"/>
    </xf>
    <xf numFmtId="0" fontId="6" fillId="0" borderId="33" xfId="0" applyFont="1" applyBorder="1" applyAlignment="1" applyProtection="1">
      <alignment vertical="center"/>
    </xf>
    <xf numFmtId="0" fontId="6" fillId="0" borderId="34" xfId="0" applyFont="1" applyBorder="1" applyAlignment="1" applyProtection="1">
      <alignment vertical="center"/>
    </xf>
    <xf numFmtId="0" fontId="6" fillId="0" borderId="35" xfId="0" applyFont="1" applyBorder="1" applyAlignment="1" applyProtection="1">
      <alignment vertical="center"/>
    </xf>
    <xf numFmtId="0" fontId="6" fillId="0" borderId="36" xfId="0" applyFont="1" applyBorder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6" fillId="0" borderId="31" xfId="0" applyFont="1" applyFill="1" applyBorder="1" applyAlignment="1" applyProtection="1">
      <alignment horizontal="right" vertical="center"/>
      <protection locked="0"/>
    </xf>
    <xf numFmtId="0" fontId="0" fillId="0" borderId="32" xfId="0" applyFill="1" applyBorder="1" applyAlignment="1" applyProtection="1">
      <alignment horizontal="right" vertical="center"/>
      <protection locked="0"/>
    </xf>
    <xf numFmtId="0" fontId="0" fillId="0" borderId="33" xfId="0" applyFill="1" applyBorder="1" applyAlignment="1" applyProtection="1">
      <alignment horizontal="right" vertical="center"/>
      <protection locked="0"/>
    </xf>
    <xf numFmtId="0" fontId="0" fillId="0" borderId="34" xfId="0" applyFill="1" applyBorder="1" applyAlignment="1" applyProtection="1">
      <alignment horizontal="right" vertical="center"/>
      <protection locked="0"/>
    </xf>
    <xf numFmtId="0" fontId="0" fillId="0" borderId="35" xfId="0" applyFill="1" applyBorder="1" applyAlignment="1" applyProtection="1">
      <alignment horizontal="right" vertical="center"/>
      <protection locked="0"/>
    </xf>
    <xf numFmtId="0" fontId="0" fillId="0" borderId="36" xfId="0" applyFill="1" applyBorder="1" applyAlignment="1" applyProtection="1">
      <alignment horizontal="right" vertical="center"/>
      <protection locked="0"/>
    </xf>
    <xf numFmtId="0" fontId="8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57" xfId="0" applyFont="1" applyBorder="1" applyAlignment="1" applyProtection="1">
      <alignment horizontal="right" vertical="center"/>
    </xf>
  </cellXfs>
  <cellStyles count="1">
    <cellStyle name="標準" xfId="0" builtinId="0"/>
  </cellStyles>
  <dxfs count="6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B0D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59871</xdr:colOff>
      <xdr:row>0</xdr:row>
      <xdr:rowOff>59308</xdr:rowOff>
    </xdr:from>
    <xdr:to>
      <xdr:col>50</xdr:col>
      <xdr:colOff>54428</xdr:colOff>
      <xdr:row>4</xdr:row>
      <xdr:rowOff>16566</xdr:rowOff>
    </xdr:to>
    <xdr:sp macro="" textlink="">
      <xdr:nvSpPr>
        <xdr:cNvPr id="2" name="正方形/長方形 1"/>
        <xdr:cNvSpPr/>
      </xdr:nvSpPr>
      <xdr:spPr>
        <a:xfrm>
          <a:off x="59871" y="59308"/>
          <a:ext cx="7250122" cy="5204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pPr algn="l"/>
          <a:r>
            <a:rPr kumimoji="1" lang="ja-JP" altLang="en-US" sz="14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   </a:t>
          </a:r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石川県新型コロナウイルス感染拡大防止協力金（第８次）計算シート</a:t>
          </a:r>
          <a:endParaRPr kumimoji="1" lang="en-US" altLang="ja-JP" sz="16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           【</a:t>
          </a:r>
          <a:r>
            <a:rPr kumimoji="1" lang="ja-JP" altLang="en-US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基本パターン</a:t>
          </a:r>
          <a:r>
            <a:rPr kumimoji="1" lang="en-US" altLang="ja-JP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】(</a:t>
          </a:r>
          <a:r>
            <a:rPr kumimoji="1" lang="en-US" altLang="ja-JP" sz="105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2019</a:t>
          </a:r>
          <a:r>
            <a:rPr kumimoji="1" lang="ja-JP" altLang="en-US" sz="105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年、</a:t>
          </a:r>
          <a:r>
            <a:rPr kumimoji="1" lang="en-US" altLang="ja-JP" sz="105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2020</a:t>
          </a:r>
          <a:r>
            <a:rPr kumimoji="1" lang="ja-JP" altLang="en-US" sz="105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年または</a:t>
          </a:r>
          <a:r>
            <a:rPr kumimoji="1" lang="en-US" altLang="ja-JP" sz="105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2021</a:t>
          </a:r>
          <a:r>
            <a:rPr kumimoji="1" lang="ja-JP" altLang="en-US" sz="105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年の</a:t>
          </a:r>
          <a:r>
            <a:rPr kumimoji="1" lang="en-US" altLang="ja-JP" sz="1200" b="1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200" b="1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  <a:r>
            <a:rPr kumimoji="1" lang="en-US" altLang="ja-JP" sz="1200" b="1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</a:t>
          </a:r>
          <a:r>
            <a:rPr kumimoji="1" lang="ja-JP" altLang="en-US" sz="1200" b="1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月の合計売上高</a:t>
          </a:r>
          <a:r>
            <a:rPr kumimoji="1" lang="ja-JP" altLang="en-US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による算出）</a:t>
          </a:r>
        </a:p>
      </xdr:txBody>
    </xdr:sp>
    <xdr:clientData/>
  </xdr:twoCellAnchor>
  <xdr:twoCellAnchor>
    <xdr:from>
      <xdr:col>2</xdr:col>
      <xdr:colOff>110291</xdr:colOff>
      <xdr:row>16</xdr:row>
      <xdr:rowOff>31843</xdr:rowOff>
    </xdr:from>
    <xdr:to>
      <xdr:col>53</xdr:col>
      <xdr:colOff>17859</xdr:colOff>
      <xdr:row>28</xdr:row>
      <xdr:rowOff>38573</xdr:rowOff>
    </xdr:to>
    <xdr:sp macro="" textlink="">
      <xdr:nvSpPr>
        <xdr:cNvPr id="3" name="正方形/長方形 2"/>
        <xdr:cNvSpPr/>
      </xdr:nvSpPr>
      <xdr:spPr>
        <a:xfrm>
          <a:off x="336510" y="2484531"/>
          <a:ext cx="7378740" cy="1733136"/>
        </a:xfrm>
        <a:prstGeom prst="rect">
          <a:avLst/>
        </a:prstGeom>
        <a:solidFill>
          <a:schemeClr val="bg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3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3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3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　　　　　　　　　　　　　　　　　　　　　　　　　</a:t>
          </a:r>
          <a:endParaRPr kumimoji="1" lang="en-US" altLang="ja-JP" sz="13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3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3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　　　　　　　　　　　　　　　　　　　　　　　　　　　　　</a:t>
          </a:r>
          <a:r>
            <a:rPr kumimoji="1" lang="ja-JP" altLang="en-US" sz="13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 </a:t>
          </a:r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を超えますか？</a:t>
          </a:r>
        </a:p>
      </xdr:txBody>
    </xdr:sp>
    <xdr:clientData/>
  </xdr:twoCellAnchor>
  <xdr:twoCellAnchor>
    <xdr:from>
      <xdr:col>6</xdr:col>
      <xdr:colOff>81643</xdr:colOff>
      <xdr:row>20</xdr:row>
      <xdr:rowOff>23445</xdr:rowOff>
    </xdr:from>
    <xdr:to>
      <xdr:col>42</xdr:col>
      <xdr:colOff>158074</xdr:colOff>
      <xdr:row>23</xdr:row>
      <xdr:rowOff>126021</xdr:rowOff>
    </xdr:to>
    <xdr:grpSp>
      <xdr:nvGrpSpPr>
        <xdr:cNvPr id="4" name="グループ化 3"/>
        <xdr:cNvGrpSpPr/>
      </xdr:nvGrpSpPr>
      <xdr:grpSpPr>
        <a:xfrm>
          <a:off x="891268" y="3242895"/>
          <a:ext cx="5410431" cy="531201"/>
          <a:chOff x="627707" y="3068758"/>
          <a:chExt cx="4341764" cy="535328"/>
        </a:xfrm>
      </xdr:grpSpPr>
      <xdr:sp macro="" textlink="">
        <xdr:nvSpPr>
          <xdr:cNvPr id="5" name="正方形/長方形 4"/>
          <xdr:cNvSpPr/>
        </xdr:nvSpPr>
        <xdr:spPr>
          <a:xfrm>
            <a:off x="2230174" y="3070144"/>
            <a:ext cx="2739297" cy="532495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05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　　４９８万円（</a:t>
            </a:r>
            <a:r>
              <a:rPr kumimoji="1" lang="en-US" altLang="ja-JP" sz="105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2020</a:t>
            </a:r>
            <a:r>
              <a:rPr kumimoji="1" lang="ja-JP" altLang="en-US" sz="105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年）</a:t>
            </a:r>
            <a:endParaRPr kumimoji="1" lang="en-US" altLang="ja-JP" sz="10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l"/>
            <a:r>
              <a:rPr kumimoji="1" lang="ja-JP" altLang="en-US" sz="105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４８９．７万円（</a:t>
            </a:r>
            <a:r>
              <a:rPr kumimoji="1" lang="en-US" altLang="ja-JP" sz="105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2019</a:t>
            </a:r>
            <a:r>
              <a:rPr kumimoji="1" lang="ja-JP" altLang="en-US" sz="105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年、</a:t>
            </a:r>
            <a:r>
              <a:rPr kumimoji="1" lang="en-US" altLang="ja-JP" sz="105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2021</a:t>
            </a:r>
            <a:r>
              <a:rPr kumimoji="1" lang="ja-JP" altLang="en-US" sz="105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年）</a:t>
            </a:r>
            <a:endPara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6" name="正方形/長方形 5"/>
          <xdr:cNvSpPr/>
        </xdr:nvSpPr>
        <xdr:spPr>
          <a:xfrm>
            <a:off x="627707" y="3068758"/>
            <a:ext cx="1603113" cy="53532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 b="1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上記で</a:t>
            </a:r>
            <a:r>
              <a:rPr kumimoji="1" lang="ja-JP" altLang="en-US" sz="1400" b="1">
                <a:solidFill>
                  <a:schemeClr val="accent5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Ⓐ</a:t>
            </a:r>
            <a:r>
              <a:rPr kumimoji="1" lang="ja-JP" altLang="en-US" sz="1100" b="1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を選択した場合</a:t>
            </a:r>
          </a:p>
        </xdr:txBody>
      </xdr:sp>
    </xdr:grpSp>
    <xdr:clientData/>
  </xdr:twoCellAnchor>
  <xdr:twoCellAnchor>
    <xdr:from>
      <xdr:col>6</xdr:col>
      <xdr:colOff>80596</xdr:colOff>
      <xdr:row>24</xdr:row>
      <xdr:rowOff>47993</xdr:rowOff>
    </xdr:from>
    <xdr:to>
      <xdr:col>42</xdr:col>
      <xdr:colOff>158302</xdr:colOff>
      <xdr:row>27</xdr:row>
      <xdr:rowOff>127906</xdr:rowOff>
    </xdr:to>
    <xdr:grpSp>
      <xdr:nvGrpSpPr>
        <xdr:cNvPr id="7" name="グループ化 6"/>
        <xdr:cNvGrpSpPr/>
      </xdr:nvGrpSpPr>
      <xdr:grpSpPr>
        <a:xfrm>
          <a:off x="890221" y="3838943"/>
          <a:ext cx="5411706" cy="508538"/>
          <a:chOff x="-352361" y="3038294"/>
          <a:chExt cx="5223935" cy="501025"/>
        </a:xfrm>
      </xdr:grpSpPr>
      <xdr:sp macro="" textlink="">
        <xdr:nvSpPr>
          <xdr:cNvPr id="8" name="正方形/長方形 7"/>
          <xdr:cNvSpPr/>
        </xdr:nvSpPr>
        <xdr:spPr>
          <a:xfrm>
            <a:off x="1576501" y="3038295"/>
            <a:ext cx="3295073" cy="501022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5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　　４５０万円（</a:t>
            </a:r>
            <a:r>
              <a:rPr kumimoji="1" lang="en-US" altLang="ja-JP" sz="105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2020</a:t>
            </a:r>
            <a:r>
              <a:rPr kumimoji="1" lang="ja-JP" altLang="en-US" sz="105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年）</a:t>
            </a:r>
            <a:endPara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5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４４２．５万円（</a:t>
            </a:r>
            <a:r>
              <a:rPr kumimoji="1" lang="en-US" altLang="ja-JP" sz="105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2019</a:t>
            </a:r>
            <a:r>
              <a:rPr kumimoji="1" lang="ja-JP" altLang="en-US" sz="105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年、</a:t>
            </a:r>
            <a:r>
              <a:rPr kumimoji="1" lang="en-US" altLang="ja-JP" sz="105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2021</a:t>
            </a:r>
            <a:r>
              <a:rPr kumimoji="1" lang="ja-JP" altLang="en-US" sz="105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年）</a:t>
            </a:r>
          </a:p>
        </xdr:txBody>
      </xdr:sp>
      <xdr:sp macro="" textlink="">
        <xdr:nvSpPr>
          <xdr:cNvPr id="9" name="正方形/長方形 8"/>
          <xdr:cNvSpPr/>
        </xdr:nvSpPr>
        <xdr:spPr>
          <a:xfrm>
            <a:off x="-352361" y="3038294"/>
            <a:ext cx="1928863" cy="501025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 b="1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上記で</a:t>
            </a:r>
            <a:r>
              <a:rPr kumimoji="1" lang="ja-JP" altLang="en-US" sz="1400" b="1">
                <a:solidFill>
                  <a:srgbClr val="FB0DCE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Ⓑ</a:t>
            </a:r>
            <a:r>
              <a:rPr kumimoji="1" lang="ja-JP" altLang="en-US" sz="1100" b="1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を選択した場合</a:t>
            </a:r>
          </a:p>
        </xdr:txBody>
      </xdr:sp>
    </xdr:grpSp>
    <xdr:clientData/>
  </xdr:twoCellAnchor>
  <xdr:twoCellAnchor>
    <xdr:from>
      <xdr:col>7</xdr:col>
      <xdr:colOff>133860</xdr:colOff>
      <xdr:row>29</xdr:row>
      <xdr:rowOff>42782</xdr:rowOff>
    </xdr:from>
    <xdr:to>
      <xdr:col>10</xdr:col>
      <xdr:colOff>127907</xdr:colOff>
      <xdr:row>36</xdr:row>
      <xdr:rowOff>108857</xdr:rowOff>
    </xdr:to>
    <xdr:sp macro="" textlink="">
      <xdr:nvSpPr>
        <xdr:cNvPr id="10" name="下矢印 9"/>
        <xdr:cNvSpPr/>
      </xdr:nvSpPr>
      <xdr:spPr>
        <a:xfrm>
          <a:off x="1086360" y="4309982"/>
          <a:ext cx="422672" cy="1066200"/>
        </a:xfrm>
        <a:prstGeom prst="downArrow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15491</xdr:colOff>
      <xdr:row>29</xdr:row>
      <xdr:rowOff>38102</xdr:rowOff>
    </xdr:from>
    <xdr:to>
      <xdr:col>23</xdr:col>
      <xdr:colOff>52550</xdr:colOff>
      <xdr:row>34</xdr:row>
      <xdr:rowOff>136338</xdr:rowOff>
    </xdr:to>
    <xdr:grpSp>
      <xdr:nvGrpSpPr>
        <xdr:cNvPr id="11" name="グループ化 10"/>
        <xdr:cNvGrpSpPr/>
      </xdr:nvGrpSpPr>
      <xdr:grpSpPr>
        <a:xfrm>
          <a:off x="2110991" y="4486277"/>
          <a:ext cx="1246734" cy="812611"/>
          <a:chOff x="2481863" y="3646355"/>
          <a:chExt cx="659898" cy="911308"/>
        </a:xfrm>
        <a:solidFill>
          <a:schemeClr val="tx1">
            <a:lumMod val="75000"/>
            <a:lumOff val="25000"/>
          </a:schemeClr>
        </a:solidFill>
      </xdr:grpSpPr>
      <xdr:sp macro="" textlink="">
        <xdr:nvSpPr>
          <xdr:cNvPr id="12" name="下矢印 11"/>
          <xdr:cNvSpPr/>
        </xdr:nvSpPr>
        <xdr:spPr>
          <a:xfrm rot="16200000">
            <a:off x="2603491" y="4019393"/>
            <a:ext cx="416758" cy="659782"/>
          </a:xfrm>
          <a:prstGeom prst="downArrow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正方形/長方形 12"/>
          <xdr:cNvSpPr/>
        </xdr:nvSpPr>
        <xdr:spPr>
          <a:xfrm rot="16200000">
            <a:off x="2148979" y="3979239"/>
            <a:ext cx="785054" cy="119286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111511</xdr:colOff>
      <xdr:row>30</xdr:row>
      <xdr:rowOff>63667</xdr:rowOff>
    </xdr:from>
    <xdr:to>
      <xdr:col>11</xdr:col>
      <xdr:colOff>141590</xdr:colOff>
      <xdr:row>32</xdr:row>
      <xdr:rowOff>11030</xdr:rowOff>
    </xdr:to>
    <xdr:sp macro="" textlink="">
      <xdr:nvSpPr>
        <xdr:cNvPr id="14" name="正方形/長方形 13"/>
        <xdr:cNvSpPr/>
      </xdr:nvSpPr>
      <xdr:spPr>
        <a:xfrm>
          <a:off x="921136" y="4473742"/>
          <a:ext cx="744454" cy="233113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はい</a:t>
          </a:r>
        </a:p>
      </xdr:txBody>
    </xdr:sp>
    <xdr:clientData/>
  </xdr:twoCellAnchor>
  <xdr:twoCellAnchor>
    <xdr:from>
      <xdr:col>13</xdr:col>
      <xdr:colOff>108857</xdr:colOff>
      <xdr:row>30</xdr:row>
      <xdr:rowOff>69037</xdr:rowOff>
    </xdr:from>
    <xdr:to>
      <xdr:col>18</xdr:col>
      <xdr:colOff>138937</xdr:colOff>
      <xdr:row>32</xdr:row>
      <xdr:rowOff>16400</xdr:rowOff>
    </xdr:to>
    <xdr:sp macro="" textlink="">
      <xdr:nvSpPr>
        <xdr:cNvPr id="15" name="正方形/長方形 14"/>
        <xdr:cNvSpPr/>
      </xdr:nvSpPr>
      <xdr:spPr>
        <a:xfrm>
          <a:off x="1918607" y="4479112"/>
          <a:ext cx="763505" cy="233113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いいえ</a:t>
          </a:r>
        </a:p>
      </xdr:txBody>
    </xdr:sp>
    <xdr:clientData/>
  </xdr:twoCellAnchor>
  <xdr:twoCellAnchor>
    <xdr:from>
      <xdr:col>23</xdr:col>
      <xdr:colOff>88759</xdr:colOff>
      <xdr:row>28</xdr:row>
      <xdr:rowOff>16895</xdr:rowOff>
    </xdr:from>
    <xdr:to>
      <xdr:col>53</xdr:col>
      <xdr:colOff>33285</xdr:colOff>
      <xdr:row>36</xdr:row>
      <xdr:rowOff>115955</xdr:rowOff>
    </xdr:to>
    <xdr:sp macro="" textlink="">
      <xdr:nvSpPr>
        <xdr:cNvPr id="16" name="正方形/長方形 15"/>
        <xdr:cNvSpPr/>
      </xdr:nvSpPr>
      <xdr:spPr>
        <a:xfrm>
          <a:off x="3376955" y="4183047"/>
          <a:ext cx="4309460" cy="1167517"/>
        </a:xfrm>
        <a:prstGeom prst="rect">
          <a:avLst/>
        </a:prstGeom>
        <a:solidFill>
          <a:schemeClr val="bg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〇支給金額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</a:t>
          </a:r>
          <a:r>
            <a:rPr kumimoji="1" lang="ja-JP" altLang="en-US" sz="1400" b="1">
              <a:solidFill>
                <a:schemeClr val="accent5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Ⓐ</a:t>
          </a:r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を選択した場合　６２．５万円</a:t>
          </a:r>
          <a:r>
            <a:rPr kumimoji="1" lang="ja-JP" altLang="en-US" sz="1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kumimoji="1" lang="en-US" altLang="ja-JP" sz="1050" b="1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2.5</a:t>
          </a:r>
          <a:r>
            <a:rPr kumimoji="1" lang="ja-JP" altLang="en-US" sz="1050" b="1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万円</a:t>
          </a:r>
          <a:r>
            <a:rPr kumimoji="1" lang="en-US" altLang="ja-JP" sz="1050" b="1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/</a:t>
          </a:r>
          <a:r>
            <a:rPr kumimoji="1" lang="ja-JP" altLang="en-US" sz="1050" b="1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</a:t>
          </a:r>
          <a:r>
            <a:rPr kumimoji="1" lang="en-US" altLang="ja-JP" sz="1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×25</a:t>
          </a:r>
          <a:r>
            <a:rPr kumimoji="1" lang="ja-JP" altLang="en-US" sz="1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日）</a:t>
          </a:r>
          <a:endParaRPr kumimoji="1" lang="en-US" altLang="ja-JP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</a:t>
          </a:r>
          <a:endParaRPr kumimoji="1" lang="en-US" altLang="ja-JP" sz="4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</a:t>
          </a:r>
          <a:r>
            <a:rPr kumimoji="1" lang="ja-JP" altLang="en-US" sz="1400" b="1">
              <a:solidFill>
                <a:srgbClr val="FB0DCE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Ⓑ</a:t>
          </a:r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を選択した場合　７５万円　　</a:t>
          </a:r>
          <a:r>
            <a:rPr kumimoji="1" lang="ja-JP" altLang="en-US" sz="1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kumimoji="1" lang="en-US" altLang="ja-JP" sz="1050" b="1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r>
            <a:rPr kumimoji="1" lang="ja-JP" altLang="en-US" sz="1050" b="1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万円</a:t>
          </a:r>
          <a:r>
            <a:rPr kumimoji="1" lang="en-US" altLang="ja-JP" sz="1050" b="1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/</a:t>
          </a:r>
          <a:r>
            <a:rPr kumimoji="1" lang="ja-JP" altLang="en-US" sz="1050" b="1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</a:t>
          </a:r>
          <a:r>
            <a:rPr kumimoji="1" lang="en-US" altLang="ja-JP" sz="1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×25</a:t>
          </a:r>
          <a:r>
            <a:rPr kumimoji="1" lang="ja-JP" altLang="en-US" sz="1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日）</a:t>
          </a:r>
          <a:endParaRPr kumimoji="1" lang="en-US" altLang="ja-JP" sz="10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申請金額の計算は以上です。様式１に金額を記載してください。</a:t>
          </a:r>
          <a:endParaRPr kumimoji="1" lang="en-US" altLang="ja-JP" sz="10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kumimoji="1" lang="ja-JP" altLang="en-US" sz="900" b="1" i="0" u="sng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併せて、この用紙も提出をお願いします。</a:t>
          </a:r>
          <a:endParaRPr kumimoji="1" lang="ja-JP" altLang="en-US" sz="10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18</xdr:col>
      <xdr:colOff>57974</xdr:colOff>
      <xdr:row>53</xdr:row>
      <xdr:rowOff>132522</xdr:rowOff>
    </xdr:from>
    <xdr:to>
      <xdr:col>20</xdr:col>
      <xdr:colOff>157365</xdr:colOff>
      <xdr:row>57</xdr:row>
      <xdr:rowOff>8282</xdr:rowOff>
    </xdr:to>
    <xdr:sp macro="" textlink="">
      <xdr:nvSpPr>
        <xdr:cNvPr id="17" name="テキスト ボックス 16"/>
        <xdr:cNvSpPr txBox="1"/>
      </xdr:nvSpPr>
      <xdr:spPr>
        <a:xfrm>
          <a:off x="2601149" y="7714422"/>
          <a:ext cx="404191" cy="542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÷</a:t>
          </a:r>
          <a:endParaRPr kumimoji="1" lang="ja-JP" altLang="en-US" sz="2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33</xdr:col>
      <xdr:colOff>41413</xdr:colOff>
      <xdr:row>53</xdr:row>
      <xdr:rowOff>140804</xdr:rowOff>
    </xdr:from>
    <xdr:to>
      <xdr:col>35</xdr:col>
      <xdr:colOff>140804</xdr:colOff>
      <xdr:row>57</xdr:row>
      <xdr:rowOff>16564</xdr:rowOff>
    </xdr:to>
    <xdr:sp macro="" textlink="">
      <xdr:nvSpPr>
        <xdr:cNvPr id="18" name="テキスト ボックス 17"/>
        <xdr:cNvSpPr txBox="1"/>
      </xdr:nvSpPr>
      <xdr:spPr>
        <a:xfrm>
          <a:off x="4822963" y="7722704"/>
          <a:ext cx="432766" cy="542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</a:p>
      </xdr:txBody>
    </xdr:sp>
    <xdr:clientData/>
  </xdr:twoCellAnchor>
  <xdr:twoCellAnchor>
    <xdr:from>
      <xdr:col>18</xdr:col>
      <xdr:colOff>57978</xdr:colOff>
      <xdr:row>61</xdr:row>
      <xdr:rowOff>8282</xdr:rowOff>
    </xdr:from>
    <xdr:to>
      <xdr:col>20</xdr:col>
      <xdr:colOff>157369</xdr:colOff>
      <xdr:row>64</xdr:row>
      <xdr:rowOff>24847</xdr:rowOff>
    </xdr:to>
    <xdr:sp macro="" textlink="">
      <xdr:nvSpPr>
        <xdr:cNvPr id="19" name="テキスト ボックス 18"/>
        <xdr:cNvSpPr txBox="1"/>
      </xdr:nvSpPr>
      <xdr:spPr>
        <a:xfrm>
          <a:off x="2601153" y="8828432"/>
          <a:ext cx="404191" cy="4451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endParaRPr kumimoji="1" lang="ja-JP" altLang="en-US" sz="2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33</xdr:col>
      <xdr:colOff>16566</xdr:colOff>
      <xdr:row>61</xdr:row>
      <xdr:rowOff>0</xdr:rowOff>
    </xdr:from>
    <xdr:to>
      <xdr:col>35</xdr:col>
      <xdr:colOff>115957</xdr:colOff>
      <xdr:row>64</xdr:row>
      <xdr:rowOff>16565</xdr:rowOff>
    </xdr:to>
    <xdr:sp macro="" textlink="">
      <xdr:nvSpPr>
        <xdr:cNvPr id="20" name="テキスト ボックス 19"/>
        <xdr:cNvSpPr txBox="1"/>
      </xdr:nvSpPr>
      <xdr:spPr>
        <a:xfrm>
          <a:off x="4798116" y="8820150"/>
          <a:ext cx="432766" cy="4451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</a:p>
      </xdr:txBody>
    </xdr:sp>
    <xdr:clientData/>
  </xdr:twoCellAnchor>
  <xdr:twoCellAnchor>
    <xdr:from>
      <xdr:col>5</xdr:col>
      <xdr:colOff>57980</xdr:colOff>
      <xdr:row>65</xdr:row>
      <xdr:rowOff>62473</xdr:rowOff>
    </xdr:from>
    <xdr:to>
      <xdr:col>48</xdr:col>
      <xdr:colOff>99393</xdr:colOff>
      <xdr:row>72</xdr:row>
      <xdr:rowOff>67236</xdr:rowOff>
    </xdr:to>
    <xdr:sp macro="" textlink="">
      <xdr:nvSpPr>
        <xdr:cNvPr id="21" name="正方形/長方形 20"/>
        <xdr:cNvSpPr/>
      </xdr:nvSpPr>
      <xdr:spPr>
        <a:xfrm>
          <a:off x="724730" y="9454123"/>
          <a:ext cx="6394588" cy="1004888"/>
        </a:xfrm>
        <a:prstGeom prst="rect">
          <a:avLst/>
        </a:prstGeom>
        <a:noFill/>
        <a:ln w="15875" cmpd="sng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4386</xdr:colOff>
      <xdr:row>65</xdr:row>
      <xdr:rowOff>30638</xdr:rowOff>
    </xdr:from>
    <xdr:to>
      <xdr:col>49</xdr:col>
      <xdr:colOff>2924</xdr:colOff>
      <xdr:row>73</xdr:row>
      <xdr:rowOff>8283</xdr:rowOff>
    </xdr:to>
    <xdr:sp macro="" textlink="">
      <xdr:nvSpPr>
        <xdr:cNvPr id="22" name="テキスト ボックス 21"/>
        <xdr:cNvSpPr txBox="1"/>
      </xdr:nvSpPr>
      <xdr:spPr>
        <a:xfrm>
          <a:off x="2913174" y="9577619"/>
          <a:ext cx="4387365" cy="11499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〇左記には千円未満</a:t>
          </a:r>
          <a:r>
            <a:rPr kumimoji="1" lang="ja-JP" altLang="en-US" sz="1100" b="1" u="sng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切上げ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した数字を記載してください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〇支給単価に上限があります。計算の下記の</a:t>
          </a:r>
          <a:r>
            <a:rPr kumimoji="1" lang="ja-JP" altLang="en-US" sz="1100" b="1" u="sng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上限に達した場合、</a:t>
          </a:r>
          <a:endParaRPr kumimoji="1" lang="en-US" altLang="ja-JP" sz="1100" b="1" u="sng">
            <a:solidFill>
              <a:srgbClr val="C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 b="1" u="none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ja-JP" altLang="en-US" sz="1100" b="1" u="sng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上限額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を記載してください。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ja-JP" altLang="en-US" sz="1400" b="1">
              <a:solidFill>
                <a:schemeClr val="accent5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Ⓐ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を選択した場合　　</a:t>
          </a:r>
          <a:r>
            <a:rPr kumimoji="1" lang="ja-JP" altLang="en-US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上限</a:t>
          </a:r>
          <a:r>
            <a:rPr kumimoji="1" lang="en-US" altLang="ja-JP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7.5</a:t>
          </a:r>
          <a:r>
            <a:rPr kumimoji="1" lang="ja-JP" altLang="en-US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万円</a:t>
          </a:r>
          <a:endParaRPr kumimoji="1" lang="en-US" altLang="ja-JP" sz="1100" b="1">
            <a:solidFill>
              <a:srgbClr val="C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ja-JP" altLang="en-US" sz="1400" b="1">
              <a:solidFill>
                <a:srgbClr val="FB0DCE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Ⓑ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を選択した場合　　</a:t>
          </a:r>
          <a:r>
            <a:rPr kumimoji="1" lang="ja-JP" altLang="en-US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上限</a:t>
          </a:r>
          <a:r>
            <a:rPr kumimoji="1" lang="en-US" altLang="ja-JP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10</a:t>
          </a:r>
          <a:r>
            <a:rPr kumimoji="1" lang="ja-JP" altLang="en-US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万円</a:t>
          </a:r>
        </a:p>
      </xdr:txBody>
    </xdr:sp>
    <xdr:clientData/>
  </xdr:twoCellAnchor>
  <xdr:twoCellAnchor>
    <xdr:from>
      <xdr:col>8</xdr:col>
      <xdr:colOff>133350</xdr:colOff>
      <xdr:row>56</xdr:row>
      <xdr:rowOff>123825</xdr:rowOff>
    </xdr:from>
    <xdr:to>
      <xdr:col>47</xdr:col>
      <xdr:colOff>28575</xdr:colOff>
      <xdr:row>60</xdr:row>
      <xdr:rowOff>28576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 flipH="1">
          <a:off x="1228725" y="8382000"/>
          <a:ext cx="5676900" cy="476251"/>
          <a:chOff x="4684059" y="4926733"/>
          <a:chExt cx="4224617" cy="1218015"/>
        </a:xfrm>
      </xdr:grpSpPr>
      <xdr:cxnSp macro="">
        <xdr:nvCxnSpPr>
          <xdr:cNvPr id="24" name="カギ線コネクタ 23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CxnSpPr>
            <a:stCxn id="25" idx="2"/>
            <a:endCxn id="26" idx="0"/>
          </xdr:cNvCxnSpPr>
        </xdr:nvCxnSpPr>
        <xdr:spPr>
          <a:xfrm rot="16200000" flipH="1">
            <a:off x="6398558" y="3669927"/>
            <a:ext cx="795620" cy="3428999"/>
          </a:xfrm>
          <a:prstGeom prst="bentConnector3">
            <a:avLst>
              <a:gd name="adj1" fmla="val 50000"/>
            </a:avLst>
          </a:prstGeom>
          <a:ln w="15875">
            <a:prstDash val="solid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25" name="正方形/長方形 24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4684059" y="4926733"/>
            <a:ext cx="795618" cy="5988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6" name="正方形/長方形 25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8113058" y="5782236"/>
            <a:ext cx="795618" cy="36251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9</xdr:col>
      <xdr:colOff>20888</xdr:colOff>
      <xdr:row>63</xdr:row>
      <xdr:rowOff>142874</xdr:rowOff>
    </xdr:from>
    <xdr:to>
      <xdr:col>47</xdr:col>
      <xdr:colOff>61789</xdr:colOff>
      <xdr:row>66</xdr:row>
      <xdr:rowOff>114424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 flipH="1">
          <a:off x="1259138" y="9401174"/>
          <a:ext cx="5679701" cy="400175"/>
          <a:chOff x="4684059" y="4926733"/>
          <a:chExt cx="4224617" cy="1218015"/>
        </a:xfrm>
      </xdr:grpSpPr>
      <xdr:cxnSp macro="">
        <xdr:nvCxnSpPr>
          <xdr:cNvPr id="28" name="カギ線コネクタ 27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CxnSpPr>
            <a:stCxn id="29" idx="2"/>
            <a:endCxn id="30" idx="0"/>
          </xdr:cNvCxnSpPr>
        </xdr:nvCxnSpPr>
        <xdr:spPr>
          <a:xfrm rot="16200000" flipH="1">
            <a:off x="6398557" y="3669926"/>
            <a:ext cx="795620" cy="3428999"/>
          </a:xfrm>
          <a:prstGeom prst="bentConnector3">
            <a:avLst>
              <a:gd name="adj1" fmla="val 50000"/>
            </a:avLst>
          </a:prstGeom>
          <a:ln w="15875">
            <a:prstDash val="solid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29" name="正方形/長方形 28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4684059" y="4926733"/>
            <a:ext cx="795618" cy="5988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0" name="正方形/長方形 29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8113058" y="5782236"/>
            <a:ext cx="795618" cy="36251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12</xdr:col>
      <xdr:colOff>133103</xdr:colOff>
      <xdr:row>71</xdr:row>
      <xdr:rowOff>43730</xdr:rowOff>
    </xdr:from>
    <xdr:to>
      <xdr:col>12</xdr:col>
      <xdr:colOff>133103</xdr:colOff>
      <xdr:row>73</xdr:row>
      <xdr:rowOff>43731</xdr:rowOff>
    </xdr:to>
    <xdr:cxnSp macro="">
      <xdr:nvCxnSpPr>
        <xdr:cNvPr id="31" name="直線矢印コネクタ 30"/>
        <xdr:cNvCxnSpPr/>
      </xdr:nvCxnSpPr>
      <xdr:spPr>
        <a:xfrm>
          <a:off x="1799978" y="10292630"/>
          <a:ext cx="0" cy="285751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57150</xdr:colOff>
      <xdr:row>74</xdr:row>
      <xdr:rowOff>133350</xdr:rowOff>
    </xdr:from>
    <xdr:to>
      <xdr:col>20</xdr:col>
      <xdr:colOff>156541</xdr:colOff>
      <xdr:row>78</xdr:row>
      <xdr:rowOff>7040</xdr:rowOff>
    </xdr:to>
    <xdr:sp macro="" textlink="">
      <xdr:nvSpPr>
        <xdr:cNvPr id="32" name="テキスト ボックス 31"/>
        <xdr:cNvSpPr txBox="1"/>
      </xdr:nvSpPr>
      <xdr:spPr>
        <a:xfrm>
          <a:off x="2600325" y="10810875"/>
          <a:ext cx="404191" cy="4451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endParaRPr kumimoji="1" lang="ja-JP" altLang="en-US" sz="2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33</xdr:col>
      <xdr:colOff>47625</xdr:colOff>
      <xdr:row>75</xdr:row>
      <xdr:rowOff>19050</xdr:rowOff>
    </xdr:from>
    <xdr:to>
      <xdr:col>35</xdr:col>
      <xdr:colOff>147016</xdr:colOff>
      <xdr:row>78</xdr:row>
      <xdr:rowOff>35615</xdr:rowOff>
    </xdr:to>
    <xdr:sp macro="" textlink="">
      <xdr:nvSpPr>
        <xdr:cNvPr id="33" name="テキスト ボックス 32"/>
        <xdr:cNvSpPr txBox="1"/>
      </xdr:nvSpPr>
      <xdr:spPr>
        <a:xfrm>
          <a:off x="4829175" y="10839450"/>
          <a:ext cx="432766" cy="4451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</a:p>
      </xdr:txBody>
    </xdr:sp>
    <xdr:clientData/>
  </xdr:twoCellAnchor>
  <xdr:twoCellAnchor>
    <xdr:from>
      <xdr:col>7</xdr:col>
      <xdr:colOff>26789</xdr:colOff>
      <xdr:row>16</xdr:row>
      <xdr:rowOff>69870</xdr:rowOff>
    </xdr:from>
    <xdr:to>
      <xdr:col>51</xdr:col>
      <xdr:colOff>616</xdr:colOff>
      <xdr:row>21</xdr:row>
      <xdr:rowOff>1</xdr:rowOff>
    </xdr:to>
    <xdr:sp macro="" textlink="">
      <xdr:nvSpPr>
        <xdr:cNvPr id="34" name="テキスト ボックス 33"/>
        <xdr:cNvSpPr txBox="1"/>
      </xdr:nvSpPr>
      <xdr:spPr>
        <a:xfrm>
          <a:off x="979289" y="2527320"/>
          <a:ext cx="6469877" cy="6540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申請する店舗の飲食店部門の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2019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、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2020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または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2021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の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chemeClr val="tx1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１～２月の売上高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税抜）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の合計は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twoCellAnchor>
  <xdr:twoCellAnchor>
    <xdr:from>
      <xdr:col>1</xdr:col>
      <xdr:colOff>87086</xdr:colOff>
      <xdr:row>14</xdr:row>
      <xdr:rowOff>76198</xdr:rowOff>
    </xdr:from>
    <xdr:to>
      <xdr:col>53</xdr:col>
      <xdr:colOff>97971</xdr:colOff>
      <xdr:row>86</xdr:row>
      <xdr:rowOff>29766</xdr:rowOff>
    </xdr:to>
    <xdr:sp macro="" textlink="">
      <xdr:nvSpPr>
        <xdr:cNvPr id="35" name="正方形/長方形 34"/>
        <xdr:cNvSpPr/>
      </xdr:nvSpPr>
      <xdr:spPr>
        <a:xfrm>
          <a:off x="200195" y="2147886"/>
          <a:ext cx="7595167" cy="10270333"/>
        </a:xfrm>
        <a:prstGeom prst="rect">
          <a:avLst/>
        </a:prstGeom>
        <a:noFill/>
        <a:ln w="19050" cmpd="sng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97971</xdr:colOff>
      <xdr:row>14</xdr:row>
      <xdr:rowOff>81112</xdr:rowOff>
    </xdr:from>
    <xdr:to>
      <xdr:col>53</xdr:col>
      <xdr:colOff>97971</xdr:colOff>
      <xdr:row>15</xdr:row>
      <xdr:rowOff>141040</xdr:rowOff>
    </xdr:to>
    <xdr:sp macro="" textlink="">
      <xdr:nvSpPr>
        <xdr:cNvPr id="36" name="正方形/長方形 35"/>
        <xdr:cNvSpPr/>
      </xdr:nvSpPr>
      <xdr:spPr>
        <a:xfrm>
          <a:off x="212271" y="2157562"/>
          <a:ext cx="7591425" cy="298053"/>
        </a:xfrm>
        <a:prstGeom prst="rect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5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協力金の申請額の計算</a:t>
          </a:r>
        </a:p>
      </xdr:txBody>
    </xdr:sp>
    <xdr:clientData/>
  </xdr:twoCellAnchor>
  <xdr:twoCellAnchor>
    <xdr:from>
      <xdr:col>4</xdr:col>
      <xdr:colOff>6569</xdr:colOff>
      <xdr:row>10</xdr:row>
      <xdr:rowOff>6571</xdr:rowOff>
    </xdr:from>
    <xdr:to>
      <xdr:col>6</xdr:col>
      <xdr:colOff>46755</xdr:colOff>
      <xdr:row>11</xdr:row>
      <xdr:rowOff>137948</xdr:rowOff>
    </xdr:to>
    <xdr:sp macro="" textlink="">
      <xdr:nvSpPr>
        <xdr:cNvPr id="37" name="テキスト ボックス 36"/>
        <xdr:cNvSpPr txBox="1"/>
      </xdr:nvSpPr>
      <xdr:spPr>
        <a:xfrm>
          <a:off x="530444" y="1540096"/>
          <a:ext cx="325936" cy="331402"/>
        </a:xfrm>
        <a:prstGeom prst="rect">
          <a:avLst/>
        </a:prstGeom>
        <a:solidFill>
          <a:schemeClr val="accen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Ⓐ</a:t>
          </a:r>
        </a:p>
      </xdr:txBody>
    </xdr:sp>
    <xdr:clientData/>
  </xdr:twoCellAnchor>
  <xdr:twoCellAnchor>
    <xdr:from>
      <xdr:col>49</xdr:col>
      <xdr:colOff>27533</xdr:colOff>
      <xdr:row>0</xdr:row>
      <xdr:rowOff>17608</xdr:rowOff>
    </xdr:from>
    <xdr:to>
      <xdr:col>54</xdr:col>
      <xdr:colOff>104935</xdr:colOff>
      <xdr:row>2</xdr:row>
      <xdr:rowOff>10885</xdr:rowOff>
    </xdr:to>
    <xdr:sp macro="" textlink="">
      <xdr:nvSpPr>
        <xdr:cNvPr id="38" name="正方形/長方形 37"/>
        <xdr:cNvSpPr/>
      </xdr:nvSpPr>
      <xdr:spPr>
        <a:xfrm>
          <a:off x="7190333" y="17608"/>
          <a:ext cx="734627" cy="27902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別紙１</a:t>
          </a:r>
        </a:p>
      </xdr:txBody>
    </xdr:sp>
    <xdr:clientData/>
  </xdr:twoCellAnchor>
  <xdr:twoCellAnchor>
    <xdr:from>
      <xdr:col>18</xdr:col>
      <xdr:colOff>91965</xdr:colOff>
      <xdr:row>45</xdr:row>
      <xdr:rowOff>59121</xdr:rowOff>
    </xdr:from>
    <xdr:to>
      <xdr:col>21</xdr:col>
      <xdr:colOff>20563</xdr:colOff>
      <xdr:row>49</xdr:row>
      <xdr:rowOff>151656</xdr:rowOff>
    </xdr:to>
    <xdr:sp macro="" textlink="">
      <xdr:nvSpPr>
        <xdr:cNvPr id="39" name="テキスト ボックス 38"/>
        <xdr:cNvSpPr txBox="1"/>
      </xdr:nvSpPr>
      <xdr:spPr>
        <a:xfrm>
          <a:off x="2635140" y="6631371"/>
          <a:ext cx="404848" cy="5497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3600">
              <a:latin typeface="ＭＳ ゴシック" panose="020B0609070205080204" pitchFamily="49" charset="-128"/>
              <a:ea typeface="ＭＳ ゴシック" panose="020B0609070205080204" pitchFamily="49" charset="-128"/>
            </a:rPr>
            <a:t>+</a:t>
          </a:r>
          <a:endParaRPr kumimoji="1" lang="ja-JP" altLang="en-US" sz="3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33</xdr:col>
      <xdr:colOff>59120</xdr:colOff>
      <xdr:row>46</xdr:row>
      <xdr:rowOff>26276</xdr:rowOff>
    </xdr:from>
    <xdr:to>
      <xdr:col>35</xdr:col>
      <xdr:colOff>158511</xdr:colOff>
      <xdr:row>50</xdr:row>
      <xdr:rowOff>33414</xdr:rowOff>
    </xdr:to>
    <xdr:sp macro="" textlink="">
      <xdr:nvSpPr>
        <xdr:cNvPr id="40" name="テキスト ボックス 39"/>
        <xdr:cNvSpPr txBox="1"/>
      </xdr:nvSpPr>
      <xdr:spPr>
        <a:xfrm>
          <a:off x="4840670" y="6684251"/>
          <a:ext cx="432766" cy="5500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</a:p>
      </xdr:txBody>
    </xdr:sp>
    <xdr:clientData/>
  </xdr:twoCellAnchor>
  <xdr:twoCellAnchor>
    <xdr:from>
      <xdr:col>9</xdr:col>
      <xdr:colOff>0</xdr:colOff>
      <xdr:row>49</xdr:row>
      <xdr:rowOff>144517</xdr:rowOff>
    </xdr:from>
    <xdr:to>
      <xdr:col>47</xdr:col>
      <xdr:colOff>39742</xdr:colOff>
      <xdr:row>53</xdr:row>
      <xdr:rowOff>108389</xdr:rowOff>
    </xdr:to>
    <xdr:grpSp>
      <xdr:nvGrpSpPr>
        <xdr:cNvPr id="41" name="グループ化 40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 flipH="1">
          <a:off x="1238250" y="7326367"/>
          <a:ext cx="5678542" cy="516322"/>
          <a:chOff x="4684059" y="4926733"/>
          <a:chExt cx="4224617" cy="1218015"/>
        </a:xfrm>
      </xdr:grpSpPr>
      <xdr:cxnSp macro="">
        <xdr:nvCxnSpPr>
          <xdr:cNvPr id="42" name="カギ線コネクタ 41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CxnSpPr>
            <a:stCxn id="43" idx="2"/>
            <a:endCxn id="44" idx="0"/>
          </xdr:cNvCxnSpPr>
        </xdr:nvCxnSpPr>
        <xdr:spPr>
          <a:xfrm rot="16200000" flipH="1">
            <a:off x="6398558" y="3669927"/>
            <a:ext cx="795620" cy="3428999"/>
          </a:xfrm>
          <a:prstGeom prst="bentConnector3">
            <a:avLst>
              <a:gd name="adj1" fmla="val 50000"/>
            </a:avLst>
          </a:prstGeom>
          <a:ln w="15875">
            <a:prstDash val="solid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43" name="正方形/長方形 42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4684059" y="4926733"/>
            <a:ext cx="795618" cy="5988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4" name="正方形/長方形 43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8113058" y="5782236"/>
            <a:ext cx="795618" cy="36251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25</xdr:col>
      <xdr:colOff>27214</xdr:colOff>
      <xdr:row>53</xdr:row>
      <xdr:rowOff>19707</xdr:rowOff>
    </xdr:from>
    <xdr:to>
      <xdr:col>30</xdr:col>
      <xdr:colOff>131379</xdr:colOff>
      <xdr:row>54</xdr:row>
      <xdr:rowOff>223345</xdr:rowOff>
    </xdr:to>
    <xdr:sp macro="" textlink="">
      <xdr:nvSpPr>
        <xdr:cNvPr id="45" name="大かっこ 44"/>
        <xdr:cNvSpPr/>
      </xdr:nvSpPr>
      <xdr:spPr>
        <a:xfrm>
          <a:off x="3618139" y="7601607"/>
          <a:ext cx="866165" cy="346513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6569</xdr:colOff>
      <xdr:row>10</xdr:row>
      <xdr:rowOff>1</xdr:rowOff>
    </xdr:from>
    <xdr:to>
      <xdr:col>31</xdr:col>
      <xdr:colOff>46755</xdr:colOff>
      <xdr:row>11</xdr:row>
      <xdr:rowOff>124811</xdr:rowOff>
    </xdr:to>
    <xdr:sp macro="" textlink="">
      <xdr:nvSpPr>
        <xdr:cNvPr id="46" name="テキスト ボックス 45"/>
        <xdr:cNvSpPr txBox="1"/>
      </xdr:nvSpPr>
      <xdr:spPr>
        <a:xfrm>
          <a:off x="4216619" y="1533526"/>
          <a:ext cx="325936" cy="324835"/>
        </a:xfrm>
        <a:prstGeom prst="rect">
          <a:avLst/>
        </a:prstGeom>
        <a:solidFill>
          <a:srgbClr val="FB0DCE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Ⓑ</a:t>
          </a:r>
        </a:p>
      </xdr:txBody>
    </xdr:sp>
    <xdr:clientData/>
  </xdr:twoCellAnchor>
  <xdr:twoCellAnchor>
    <xdr:from>
      <xdr:col>33</xdr:col>
      <xdr:colOff>91880</xdr:colOff>
      <xdr:row>22</xdr:row>
      <xdr:rowOff>42293</xdr:rowOff>
    </xdr:from>
    <xdr:to>
      <xdr:col>44</xdr:col>
      <xdr:colOff>55285</xdr:colOff>
      <xdr:row>24</xdr:row>
      <xdr:rowOff>53180</xdr:rowOff>
    </xdr:to>
    <xdr:sp macro="" textlink="">
      <xdr:nvSpPr>
        <xdr:cNvPr id="47" name="テキスト ボックス 46"/>
        <xdr:cNvSpPr txBox="1"/>
      </xdr:nvSpPr>
      <xdr:spPr>
        <a:xfrm>
          <a:off x="4892480" y="3374578"/>
          <a:ext cx="1636874" cy="2981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日あたり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8.3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万円）　</a:t>
          </a:r>
        </a:p>
      </xdr:txBody>
    </xdr:sp>
    <xdr:clientData/>
  </xdr:twoCellAnchor>
  <xdr:twoCellAnchor>
    <xdr:from>
      <xdr:col>33</xdr:col>
      <xdr:colOff>100726</xdr:colOff>
      <xdr:row>26</xdr:row>
      <xdr:rowOff>52513</xdr:rowOff>
    </xdr:from>
    <xdr:to>
      <xdr:col>44</xdr:col>
      <xdr:colOff>65616</xdr:colOff>
      <xdr:row>28</xdr:row>
      <xdr:rowOff>63400</xdr:rowOff>
    </xdr:to>
    <xdr:sp macro="" textlink="">
      <xdr:nvSpPr>
        <xdr:cNvPr id="48" name="テキスト ボックス 47"/>
        <xdr:cNvSpPr txBox="1"/>
      </xdr:nvSpPr>
      <xdr:spPr>
        <a:xfrm>
          <a:off x="4901326" y="3959228"/>
          <a:ext cx="1638359" cy="2981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日あたり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7.5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万円）</a:t>
          </a:r>
        </a:p>
      </xdr:txBody>
    </xdr:sp>
    <xdr:clientData/>
  </xdr:twoCellAnchor>
  <xdr:twoCellAnchor>
    <xdr:from>
      <xdr:col>36</xdr:col>
      <xdr:colOff>41412</xdr:colOff>
      <xdr:row>33</xdr:row>
      <xdr:rowOff>124562</xdr:rowOff>
    </xdr:from>
    <xdr:to>
      <xdr:col>38</xdr:col>
      <xdr:colOff>132522</xdr:colOff>
      <xdr:row>35</xdr:row>
      <xdr:rowOff>49695</xdr:rowOff>
    </xdr:to>
    <xdr:sp macro="" textlink="">
      <xdr:nvSpPr>
        <xdr:cNvPr id="49" name="正方形/長方形 48"/>
        <xdr:cNvSpPr/>
      </xdr:nvSpPr>
      <xdr:spPr>
        <a:xfrm>
          <a:off x="5300869" y="5118975"/>
          <a:ext cx="372718" cy="20674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57883</xdr:colOff>
      <xdr:row>78</xdr:row>
      <xdr:rowOff>2931</xdr:rowOff>
    </xdr:from>
    <xdr:to>
      <xdr:col>50</xdr:col>
      <xdr:colOff>19050</xdr:colOff>
      <xdr:row>86</xdr:row>
      <xdr:rowOff>9525</xdr:rowOff>
    </xdr:to>
    <xdr:sp macro="" textlink="">
      <xdr:nvSpPr>
        <xdr:cNvPr id="50" name="テキスト ボックス 49"/>
        <xdr:cNvSpPr txBox="1"/>
      </xdr:nvSpPr>
      <xdr:spPr>
        <a:xfrm>
          <a:off x="4993024" y="11230525"/>
          <a:ext cx="2324557" cy="10781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様式１に金額を記載してください。</a:t>
          </a:r>
          <a:endParaRPr kumimoji="1" lang="en-US" altLang="ja-JP" sz="90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 b="1" u="sng">
              <a:solidFill>
                <a:srgbClr val="C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併せて、この用紙も提出をお願いします。</a:t>
          </a:r>
          <a:r>
            <a:rPr kumimoji="1" lang="ja-JP" altLang="ja-JP" sz="105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</a:t>
          </a:r>
          <a:endParaRPr kumimoji="1" lang="en-US" altLang="ja-JP" sz="105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ja-JP" altLang="en-US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34</xdr:col>
      <xdr:colOff>123825</xdr:colOff>
      <xdr:row>78</xdr:row>
      <xdr:rowOff>28575</xdr:rowOff>
    </xdr:from>
    <xdr:to>
      <xdr:col>37</xdr:col>
      <xdr:colOff>9525</xdr:colOff>
      <xdr:row>79</xdr:row>
      <xdr:rowOff>38100</xdr:rowOff>
    </xdr:to>
    <xdr:sp macro="" textlink="">
      <xdr:nvSpPr>
        <xdr:cNvPr id="51" name="正方形/長方形 50"/>
        <xdr:cNvSpPr/>
      </xdr:nvSpPr>
      <xdr:spPr>
        <a:xfrm>
          <a:off x="5067300" y="11277600"/>
          <a:ext cx="371475" cy="1524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27214</xdr:colOff>
      <xdr:row>55</xdr:row>
      <xdr:rowOff>19707</xdr:rowOff>
    </xdr:from>
    <xdr:to>
      <xdr:col>30</xdr:col>
      <xdr:colOff>131379</xdr:colOff>
      <xdr:row>56</xdr:row>
      <xdr:rowOff>223345</xdr:rowOff>
    </xdr:to>
    <xdr:sp macro="" textlink="">
      <xdr:nvSpPr>
        <xdr:cNvPr id="52" name="大かっこ 51"/>
        <xdr:cNvSpPr/>
      </xdr:nvSpPr>
      <xdr:spPr>
        <a:xfrm>
          <a:off x="3597018" y="7523750"/>
          <a:ext cx="857883" cy="344443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30</xdr:row>
          <xdr:rowOff>38100</xdr:rowOff>
        </xdr:from>
        <xdr:to>
          <xdr:col>25</xdr:col>
          <xdr:colOff>133350</xdr:colOff>
          <xdr:row>31</xdr:row>
          <xdr:rowOff>95250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 mc:Ignorable="a14" a14:legacySpreadsheetColorIndex="1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32</xdr:row>
          <xdr:rowOff>76200</xdr:rowOff>
        </xdr:from>
        <xdr:to>
          <xdr:col>25</xdr:col>
          <xdr:colOff>133350</xdr:colOff>
          <xdr:row>33</xdr:row>
          <xdr:rowOff>133350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 mc:Ignorable="a14" a14:legacySpreadsheetColorIndex="1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31296</xdr:colOff>
      <xdr:row>1</xdr:row>
      <xdr:rowOff>2158</xdr:rowOff>
    </xdr:from>
    <xdr:to>
      <xdr:col>50</xdr:col>
      <xdr:colOff>140153</xdr:colOff>
      <xdr:row>4</xdr:row>
      <xdr:rowOff>0</xdr:rowOff>
    </xdr:to>
    <xdr:sp macro="" textlink="">
      <xdr:nvSpPr>
        <xdr:cNvPr id="7" name="正方形/長方形 6"/>
        <xdr:cNvSpPr/>
      </xdr:nvSpPr>
      <xdr:spPr>
        <a:xfrm>
          <a:off x="145596" y="145033"/>
          <a:ext cx="7300232" cy="5217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pPr algn="l"/>
          <a:r>
            <a:rPr kumimoji="1" lang="ja-JP" altLang="en-US" sz="14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   </a:t>
          </a:r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石川県新型コロナウイルス感染拡大防止協力金（第８次）計算シート</a:t>
          </a:r>
          <a:endParaRPr kumimoji="1" lang="en-US" altLang="ja-JP" sz="16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     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     【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年間売上高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】(2019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年、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2020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年または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2021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年の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年間売上高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による算出）</a:t>
          </a:r>
        </a:p>
      </xdr:txBody>
    </xdr:sp>
    <xdr:clientData/>
  </xdr:twoCellAnchor>
  <xdr:twoCellAnchor>
    <xdr:from>
      <xdr:col>3</xdr:col>
      <xdr:colOff>76200</xdr:colOff>
      <xdr:row>15</xdr:row>
      <xdr:rowOff>31843</xdr:rowOff>
    </xdr:from>
    <xdr:to>
      <xdr:col>52</xdr:col>
      <xdr:colOff>95250</xdr:colOff>
      <xdr:row>27</xdr:row>
      <xdr:rowOff>38573</xdr:rowOff>
    </xdr:to>
    <xdr:sp macro="" textlink="">
      <xdr:nvSpPr>
        <xdr:cNvPr id="19" name="正方形/長方形 18"/>
        <xdr:cNvSpPr/>
      </xdr:nvSpPr>
      <xdr:spPr>
        <a:xfrm>
          <a:off x="419100" y="2708368"/>
          <a:ext cx="7267575" cy="1730755"/>
        </a:xfrm>
        <a:prstGeom prst="rect">
          <a:avLst/>
        </a:prstGeom>
        <a:solidFill>
          <a:schemeClr val="bg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3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3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3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　　　　　　　　　　　　　　　　　　　　　　　　　</a:t>
          </a:r>
          <a:endParaRPr kumimoji="1" lang="en-US" altLang="ja-JP" sz="13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3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3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　　　　　　　　　　　　　　　　　　　　　　　　　　　　　　</a:t>
          </a:r>
          <a:r>
            <a:rPr kumimoji="1" lang="ja-JP" altLang="en-US" sz="13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</a:t>
          </a:r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を超えますか？</a:t>
          </a:r>
        </a:p>
      </xdr:txBody>
    </xdr:sp>
    <xdr:clientData/>
  </xdr:twoCellAnchor>
  <xdr:twoCellAnchor>
    <xdr:from>
      <xdr:col>6</xdr:col>
      <xdr:colOff>100693</xdr:colOff>
      <xdr:row>18</xdr:row>
      <xdr:rowOff>123824</xdr:rowOff>
    </xdr:from>
    <xdr:to>
      <xdr:col>43</xdr:col>
      <xdr:colOff>57149</xdr:colOff>
      <xdr:row>22</xdr:row>
      <xdr:rowOff>85725</xdr:rowOff>
    </xdr:to>
    <xdr:grpSp>
      <xdr:nvGrpSpPr>
        <xdr:cNvPr id="37" name="グループ化 36"/>
        <xdr:cNvGrpSpPr/>
      </xdr:nvGrpSpPr>
      <xdr:grpSpPr>
        <a:xfrm>
          <a:off x="910318" y="3352799"/>
          <a:ext cx="5452381" cy="533401"/>
          <a:chOff x="627707" y="3070144"/>
          <a:chExt cx="4847428" cy="541177"/>
        </a:xfrm>
      </xdr:grpSpPr>
      <xdr:sp macro="" textlink="">
        <xdr:nvSpPr>
          <xdr:cNvPr id="39" name="正方形/長方形 38"/>
          <xdr:cNvSpPr/>
        </xdr:nvSpPr>
        <xdr:spPr>
          <a:xfrm>
            <a:off x="2230173" y="3070144"/>
            <a:ext cx="3244962" cy="541175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05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３</a:t>
            </a:r>
            <a:r>
              <a:rPr kumimoji="1" lang="en-US" altLang="ja-JP" sz="105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,</a:t>
            </a:r>
            <a:r>
              <a:rPr kumimoji="1" lang="ja-JP" altLang="en-US" sz="105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０３７</a:t>
            </a:r>
            <a:r>
              <a:rPr kumimoji="1" lang="en-US" altLang="ja-JP" sz="105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.</a:t>
            </a:r>
            <a:r>
              <a:rPr kumimoji="1" lang="ja-JP" altLang="en-US" sz="105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８万円（</a:t>
            </a:r>
            <a:r>
              <a:rPr kumimoji="1" lang="en-US" altLang="ja-JP" sz="105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2020</a:t>
            </a:r>
            <a:r>
              <a:rPr kumimoji="1" lang="ja-JP" altLang="en-US" sz="105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年）</a:t>
            </a:r>
            <a:endParaRPr kumimoji="1" lang="en-US" altLang="ja-JP" sz="10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l"/>
            <a:r>
              <a:rPr kumimoji="1" lang="ja-JP" altLang="en-US" sz="105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３</a:t>
            </a:r>
            <a:r>
              <a:rPr kumimoji="1" lang="en-US" altLang="ja-JP" sz="105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,</a:t>
            </a:r>
            <a:r>
              <a:rPr kumimoji="1" lang="ja-JP" altLang="en-US" sz="105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０２９</a:t>
            </a:r>
            <a:r>
              <a:rPr kumimoji="1" lang="en-US" altLang="ja-JP" sz="105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.</a:t>
            </a:r>
            <a:r>
              <a:rPr kumimoji="1" lang="ja-JP" altLang="en-US" sz="105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５万円（</a:t>
            </a:r>
            <a:r>
              <a:rPr kumimoji="1" lang="en-US" altLang="ja-JP" sz="105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2019</a:t>
            </a:r>
            <a:r>
              <a:rPr kumimoji="1" lang="ja-JP" altLang="en-US" sz="105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年、</a:t>
            </a:r>
            <a:r>
              <a:rPr kumimoji="1" lang="en-US" altLang="ja-JP" sz="105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2021</a:t>
            </a:r>
            <a:r>
              <a:rPr kumimoji="1" lang="ja-JP" altLang="en-US" sz="105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年）</a:t>
            </a:r>
            <a:endPara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36" name="正方形/長方形 35"/>
          <xdr:cNvSpPr/>
        </xdr:nvSpPr>
        <xdr:spPr>
          <a:xfrm>
            <a:off x="627707" y="3072330"/>
            <a:ext cx="1603113" cy="538991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 b="1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上記で</a:t>
            </a:r>
            <a:r>
              <a:rPr kumimoji="1" lang="ja-JP" altLang="en-US" sz="1400" b="1">
                <a:solidFill>
                  <a:schemeClr val="accent5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Ⓐ</a:t>
            </a:r>
            <a:r>
              <a:rPr kumimoji="1" lang="ja-JP" altLang="en-US" sz="1100" b="1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を選択した場合</a:t>
            </a:r>
          </a:p>
        </xdr:txBody>
      </xdr:sp>
    </xdr:grpSp>
    <xdr:clientData/>
  </xdr:twoCellAnchor>
  <xdr:twoCellAnchor>
    <xdr:from>
      <xdr:col>6</xdr:col>
      <xdr:colOff>97971</xdr:colOff>
      <xdr:row>23</xdr:row>
      <xdr:rowOff>13557</xdr:rowOff>
    </xdr:from>
    <xdr:to>
      <xdr:col>43</xdr:col>
      <xdr:colOff>66677</xdr:colOff>
      <xdr:row>26</xdr:row>
      <xdr:rowOff>89807</xdr:rowOff>
    </xdr:to>
    <xdr:grpSp>
      <xdr:nvGrpSpPr>
        <xdr:cNvPr id="40" name="グループ化 39"/>
        <xdr:cNvGrpSpPr/>
      </xdr:nvGrpSpPr>
      <xdr:grpSpPr>
        <a:xfrm>
          <a:off x="907596" y="3956907"/>
          <a:ext cx="5464631" cy="504875"/>
          <a:chOff x="-363482" y="3038294"/>
          <a:chExt cx="4717597" cy="501025"/>
        </a:xfrm>
      </xdr:grpSpPr>
      <xdr:sp macro="" textlink="">
        <xdr:nvSpPr>
          <xdr:cNvPr id="33" name="正方形/長方形 32"/>
          <xdr:cNvSpPr/>
        </xdr:nvSpPr>
        <xdr:spPr>
          <a:xfrm>
            <a:off x="1189773" y="3038295"/>
            <a:ext cx="3164342" cy="501022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5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２</a:t>
            </a:r>
            <a:r>
              <a:rPr kumimoji="1" lang="en-US" altLang="ja-JP" sz="105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,</a:t>
            </a:r>
            <a:r>
              <a:rPr kumimoji="1" lang="ja-JP" altLang="en-US" sz="105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７４５万円　 （</a:t>
            </a:r>
            <a:r>
              <a:rPr kumimoji="1" lang="en-US" altLang="ja-JP" sz="105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2020</a:t>
            </a:r>
            <a:r>
              <a:rPr kumimoji="1" lang="ja-JP" altLang="en-US" sz="105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年）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5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２</a:t>
            </a:r>
            <a:r>
              <a:rPr kumimoji="1" lang="en-US" altLang="ja-JP" sz="105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,</a:t>
            </a:r>
            <a:r>
              <a:rPr kumimoji="1" lang="ja-JP" altLang="en-US" sz="105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７３７</a:t>
            </a:r>
            <a:r>
              <a:rPr kumimoji="1" lang="en-US" altLang="ja-JP" sz="105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.</a:t>
            </a:r>
            <a:r>
              <a:rPr kumimoji="1" lang="ja-JP" altLang="en-US" sz="105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５万円（</a:t>
            </a:r>
            <a:r>
              <a:rPr kumimoji="1" lang="en-US" altLang="ja-JP" sz="105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2019</a:t>
            </a:r>
            <a:r>
              <a:rPr kumimoji="1" lang="ja-JP" altLang="en-US" sz="105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年、</a:t>
            </a:r>
            <a:r>
              <a:rPr kumimoji="1" lang="en-US" altLang="ja-JP" sz="105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2021</a:t>
            </a:r>
            <a:r>
              <a:rPr kumimoji="1" lang="ja-JP" altLang="en-US" sz="105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年）</a:t>
            </a:r>
          </a:p>
        </xdr:txBody>
      </xdr:sp>
      <xdr:sp macro="" textlink="">
        <xdr:nvSpPr>
          <xdr:cNvPr id="42" name="正方形/長方形 41"/>
          <xdr:cNvSpPr/>
        </xdr:nvSpPr>
        <xdr:spPr>
          <a:xfrm>
            <a:off x="-363482" y="3038294"/>
            <a:ext cx="1560496" cy="501025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 b="1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上記で</a:t>
            </a:r>
            <a:r>
              <a:rPr kumimoji="1" lang="ja-JP" altLang="en-US" sz="1400" b="1">
                <a:solidFill>
                  <a:srgbClr val="FB0DCE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Ⓑ</a:t>
            </a:r>
            <a:r>
              <a:rPr kumimoji="1" lang="ja-JP" altLang="en-US" sz="1100" b="1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を選択した場合</a:t>
            </a:r>
          </a:p>
        </xdr:txBody>
      </xdr:sp>
    </xdr:grpSp>
    <xdr:clientData/>
  </xdr:twoCellAnchor>
  <xdr:twoCellAnchor>
    <xdr:from>
      <xdr:col>7</xdr:col>
      <xdr:colOff>133860</xdr:colOff>
      <xdr:row>28</xdr:row>
      <xdr:rowOff>42782</xdr:rowOff>
    </xdr:from>
    <xdr:to>
      <xdr:col>10</xdr:col>
      <xdr:colOff>127907</xdr:colOff>
      <xdr:row>36</xdr:row>
      <xdr:rowOff>0</xdr:rowOff>
    </xdr:to>
    <xdr:sp macro="" textlink="">
      <xdr:nvSpPr>
        <xdr:cNvPr id="43" name="下矢印 42"/>
        <xdr:cNvSpPr/>
      </xdr:nvSpPr>
      <xdr:spPr>
        <a:xfrm>
          <a:off x="1086360" y="4309982"/>
          <a:ext cx="422672" cy="1176418"/>
        </a:xfrm>
        <a:prstGeom prst="downArrow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15488</xdr:colOff>
      <xdr:row>28</xdr:row>
      <xdr:rowOff>38103</xdr:rowOff>
    </xdr:from>
    <xdr:to>
      <xdr:col>23</xdr:col>
      <xdr:colOff>117230</xdr:colOff>
      <xdr:row>34</xdr:row>
      <xdr:rowOff>6487</xdr:rowOff>
    </xdr:to>
    <xdr:grpSp>
      <xdr:nvGrpSpPr>
        <xdr:cNvPr id="45" name="グループ化 44"/>
        <xdr:cNvGrpSpPr/>
      </xdr:nvGrpSpPr>
      <xdr:grpSpPr>
        <a:xfrm>
          <a:off x="2110988" y="4638678"/>
          <a:ext cx="1311417" cy="825634"/>
          <a:chOff x="2481861" y="3646357"/>
          <a:chExt cx="659900" cy="911306"/>
        </a:xfrm>
        <a:solidFill>
          <a:schemeClr val="tx1">
            <a:lumMod val="75000"/>
            <a:lumOff val="25000"/>
          </a:schemeClr>
        </a:solidFill>
      </xdr:grpSpPr>
      <xdr:sp macro="" textlink="">
        <xdr:nvSpPr>
          <xdr:cNvPr id="46" name="下矢印 45"/>
          <xdr:cNvSpPr/>
        </xdr:nvSpPr>
        <xdr:spPr>
          <a:xfrm rot="16200000">
            <a:off x="2603491" y="4019393"/>
            <a:ext cx="416758" cy="659782"/>
          </a:xfrm>
          <a:prstGeom prst="downArrow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4" name="正方形/長方形 43"/>
          <xdr:cNvSpPr/>
        </xdr:nvSpPr>
        <xdr:spPr>
          <a:xfrm rot="16200000">
            <a:off x="2151146" y="3977072"/>
            <a:ext cx="785054" cy="123623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111511</xdr:colOff>
      <xdr:row>29</xdr:row>
      <xdr:rowOff>63667</xdr:rowOff>
    </xdr:from>
    <xdr:to>
      <xdr:col>11</xdr:col>
      <xdr:colOff>141590</xdr:colOff>
      <xdr:row>31</xdr:row>
      <xdr:rowOff>11030</xdr:rowOff>
    </xdr:to>
    <xdr:sp macro="" textlink="">
      <xdr:nvSpPr>
        <xdr:cNvPr id="47" name="正方形/長方形 46"/>
        <xdr:cNvSpPr/>
      </xdr:nvSpPr>
      <xdr:spPr>
        <a:xfrm>
          <a:off x="397261" y="3264067"/>
          <a:ext cx="744454" cy="233113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はい</a:t>
          </a:r>
        </a:p>
      </xdr:txBody>
    </xdr:sp>
    <xdr:clientData/>
  </xdr:twoCellAnchor>
  <xdr:twoCellAnchor>
    <xdr:from>
      <xdr:col>13</xdr:col>
      <xdr:colOff>108857</xdr:colOff>
      <xdr:row>29</xdr:row>
      <xdr:rowOff>69037</xdr:rowOff>
    </xdr:from>
    <xdr:to>
      <xdr:col>18</xdr:col>
      <xdr:colOff>138937</xdr:colOff>
      <xdr:row>31</xdr:row>
      <xdr:rowOff>16400</xdr:rowOff>
    </xdr:to>
    <xdr:sp macro="" textlink="">
      <xdr:nvSpPr>
        <xdr:cNvPr id="50" name="正方形/長方形 49"/>
        <xdr:cNvSpPr/>
      </xdr:nvSpPr>
      <xdr:spPr>
        <a:xfrm>
          <a:off x="1394732" y="3269437"/>
          <a:ext cx="744455" cy="233113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いいえ</a:t>
          </a:r>
        </a:p>
      </xdr:txBody>
    </xdr:sp>
    <xdr:clientData/>
  </xdr:twoCellAnchor>
  <xdr:twoCellAnchor>
    <xdr:from>
      <xdr:col>23</xdr:col>
      <xdr:colOff>107809</xdr:colOff>
      <xdr:row>27</xdr:row>
      <xdr:rowOff>54996</xdr:rowOff>
    </xdr:from>
    <xdr:to>
      <xdr:col>52</xdr:col>
      <xdr:colOff>76200</xdr:colOff>
      <xdr:row>35</xdr:row>
      <xdr:rowOff>152399</xdr:rowOff>
    </xdr:to>
    <xdr:sp macro="" textlink="">
      <xdr:nvSpPr>
        <xdr:cNvPr id="48" name="正方形/長方形 47"/>
        <xdr:cNvSpPr/>
      </xdr:nvSpPr>
      <xdr:spPr>
        <a:xfrm>
          <a:off x="3412984" y="4455546"/>
          <a:ext cx="4254641" cy="1183253"/>
        </a:xfrm>
        <a:prstGeom prst="rect">
          <a:avLst/>
        </a:prstGeom>
        <a:solidFill>
          <a:schemeClr val="bg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〇支給金額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kumimoji="1" lang="ja-JP" altLang="en-US" sz="1400" b="1">
              <a:solidFill>
                <a:schemeClr val="accent5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Ⓐ</a:t>
          </a:r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を選択した場合　６２．５万円</a:t>
          </a:r>
          <a:r>
            <a:rPr kumimoji="1" lang="ja-JP" altLang="en-US" sz="1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kumimoji="1" lang="en-US" altLang="ja-JP" sz="1050" b="1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2.5</a:t>
          </a:r>
          <a:r>
            <a:rPr kumimoji="1" lang="ja-JP" altLang="en-US" sz="1050" b="1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万円</a:t>
          </a:r>
          <a:r>
            <a:rPr kumimoji="1" lang="en-US" altLang="ja-JP" sz="1050" b="1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/</a:t>
          </a:r>
          <a:r>
            <a:rPr kumimoji="1" lang="ja-JP" altLang="en-US" sz="1050" b="1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</a:t>
          </a:r>
          <a:r>
            <a:rPr kumimoji="1" lang="en-US" altLang="ja-JP" sz="1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×25</a:t>
          </a:r>
          <a:r>
            <a:rPr kumimoji="1" lang="ja-JP" altLang="en-US" sz="1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日）</a:t>
          </a:r>
          <a:endParaRPr kumimoji="1" lang="en-US" altLang="ja-JP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</a:t>
          </a:r>
          <a:endParaRPr kumimoji="1" lang="en-US" altLang="ja-JP" sz="4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kumimoji="1" lang="ja-JP" altLang="en-US" sz="1400" b="1">
              <a:solidFill>
                <a:srgbClr val="FB0DCE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Ⓑ</a:t>
          </a:r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を選択した場合　７５万円　　</a:t>
          </a:r>
          <a:r>
            <a:rPr kumimoji="1" lang="ja-JP" altLang="en-US" sz="1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kumimoji="1" lang="en-US" altLang="ja-JP" sz="1050" b="1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r>
            <a:rPr kumimoji="1" lang="ja-JP" altLang="en-US" sz="1050" b="1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万円</a:t>
          </a:r>
          <a:r>
            <a:rPr kumimoji="1" lang="en-US" altLang="ja-JP" sz="1050" b="1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/</a:t>
          </a:r>
          <a:r>
            <a:rPr kumimoji="1" lang="ja-JP" altLang="en-US" sz="1050" b="1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</a:t>
          </a:r>
          <a:r>
            <a:rPr kumimoji="1" lang="en-US" altLang="ja-JP" sz="1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×25</a:t>
          </a:r>
          <a:r>
            <a:rPr kumimoji="1" lang="ja-JP" altLang="en-US" sz="1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日）</a:t>
          </a:r>
          <a:endParaRPr kumimoji="1" lang="en-US" altLang="ja-JP" sz="10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申請金額の計算は以上です。様式１に金額を記載してください。</a:t>
          </a:r>
        </a:p>
        <a:p>
          <a:pPr algn="l"/>
          <a:r>
            <a:rPr kumimoji="1" lang="ja-JP" altLang="en-US" sz="1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kumimoji="1" lang="ja-JP" altLang="en-US" sz="900" b="1" i="0" u="sng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併せて、この用紙も提出をお願いします。</a:t>
          </a:r>
          <a:endParaRPr kumimoji="1" lang="ja-JP" altLang="en-US" sz="10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18</xdr:col>
      <xdr:colOff>134174</xdr:colOff>
      <xdr:row>45</xdr:row>
      <xdr:rowOff>27747</xdr:rowOff>
    </xdr:from>
    <xdr:to>
      <xdr:col>21</xdr:col>
      <xdr:colOff>62115</xdr:colOff>
      <xdr:row>49</xdr:row>
      <xdr:rowOff>27332</xdr:rowOff>
    </xdr:to>
    <xdr:sp macro="" textlink="">
      <xdr:nvSpPr>
        <xdr:cNvPr id="55" name="テキスト ボックス 54"/>
        <xdr:cNvSpPr txBox="1"/>
      </xdr:nvSpPr>
      <xdr:spPr>
        <a:xfrm>
          <a:off x="2677349" y="6685722"/>
          <a:ext cx="404191" cy="542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÷</a:t>
          </a:r>
          <a:endParaRPr kumimoji="1" lang="ja-JP" altLang="en-US" sz="2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33</xdr:col>
      <xdr:colOff>41413</xdr:colOff>
      <xdr:row>52</xdr:row>
      <xdr:rowOff>140804</xdr:rowOff>
    </xdr:from>
    <xdr:to>
      <xdr:col>35</xdr:col>
      <xdr:colOff>140804</xdr:colOff>
      <xdr:row>56</xdr:row>
      <xdr:rowOff>16564</xdr:rowOff>
    </xdr:to>
    <xdr:sp macro="" textlink="">
      <xdr:nvSpPr>
        <xdr:cNvPr id="56" name="テキスト ボックス 55"/>
        <xdr:cNvSpPr txBox="1"/>
      </xdr:nvSpPr>
      <xdr:spPr>
        <a:xfrm>
          <a:off x="4191000" y="6377608"/>
          <a:ext cx="414130" cy="438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</a:p>
      </xdr:txBody>
    </xdr:sp>
    <xdr:clientData/>
  </xdr:twoCellAnchor>
  <xdr:twoCellAnchor>
    <xdr:from>
      <xdr:col>18</xdr:col>
      <xdr:colOff>57978</xdr:colOff>
      <xdr:row>57</xdr:row>
      <xdr:rowOff>0</xdr:rowOff>
    </xdr:from>
    <xdr:to>
      <xdr:col>20</xdr:col>
      <xdr:colOff>157369</xdr:colOff>
      <xdr:row>57</xdr:row>
      <xdr:rowOff>24847</xdr:rowOff>
    </xdr:to>
    <xdr:sp macro="" textlink="">
      <xdr:nvSpPr>
        <xdr:cNvPr id="57" name="テキスト ボックス 56"/>
        <xdr:cNvSpPr txBox="1"/>
      </xdr:nvSpPr>
      <xdr:spPr>
        <a:xfrm>
          <a:off x="2029239" y="7371521"/>
          <a:ext cx="414130" cy="438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endParaRPr kumimoji="1" lang="ja-JP" altLang="en-US" sz="2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33</xdr:col>
      <xdr:colOff>16566</xdr:colOff>
      <xdr:row>57</xdr:row>
      <xdr:rowOff>0</xdr:rowOff>
    </xdr:from>
    <xdr:to>
      <xdr:col>35</xdr:col>
      <xdr:colOff>115957</xdr:colOff>
      <xdr:row>57</xdr:row>
      <xdr:rowOff>16565</xdr:rowOff>
    </xdr:to>
    <xdr:sp macro="" textlink="">
      <xdr:nvSpPr>
        <xdr:cNvPr id="58" name="テキスト ボックス 57"/>
        <xdr:cNvSpPr txBox="1"/>
      </xdr:nvSpPr>
      <xdr:spPr>
        <a:xfrm>
          <a:off x="4166153" y="7363239"/>
          <a:ext cx="414130" cy="438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</a:p>
      </xdr:txBody>
    </xdr:sp>
    <xdr:clientData/>
  </xdr:twoCellAnchor>
  <xdr:twoCellAnchor>
    <xdr:from>
      <xdr:col>5</xdr:col>
      <xdr:colOff>57980</xdr:colOff>
      <xdr:row>58</xdr:row>
      <xdr:rowOff>62473</xdr:rowOff>
    </xdr:from>
    <xdr:to>
      <xdr:col>48</xdr:col>
      <xdr:colOff>99393</xdr:colOff>
      <xdr:row>65</xdr:row>
      <xdr:rowOff>67236</xdr:rowOff>
    </xdr:to>
    <xdr:sp macro="" textlink="">
      <xdr:nvSpPr>
        <xdr:cNvPr id="52" name="正方形/長方形 51"/>
        <xdr:cNvSpPr/>
      </xdr:nvSpPr>
      <xdr:spPr>
        <a:xfrm>
          <a:off x="607068" y="6819620"/>
          <a:ext cx="6395149" cy="1024498"/>
        </a:xfrm>
        <a:prstGeom prst="rect">
          <a:avLst/>
        </a:prstGeom>
        <a:noFill/>
        <a:ln w="15875" cmpd="sng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4386</xdr:colOff>
      <xdr:row>58</xdr:row>
      <xdr:rowOff>30638</xdr:rowOff>
    </xdr:from>
    <xdr:to>
      <xdr:col>49</xdr:col>
      <xdr:colOff>2924</xdr:colOff>
      <xdr:row>66</xdr:row>
      <xdr:rowOff>8283</xdr:rowOff>
    </xdr:to>
    <xdr:sp macro="" textlink="">
      <xdr:nvSpPr>
        <xdr:cNvPr id="53" name="テキスト ボックス 52"/>
        <xdr:cNvSpPr txBox="1"/>
      </xdr:nvSpPr>
      <xdr:spPr>
        <a:xfrm>
          <a:off x="2837038" y="9356855"/>
          <a:ext cx="4255799" cy="1104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〇左記には千円未満</a:t>
          </a:r>
          <a:r>
            <a:rPr kumimoji="1" lang="ja-JP" altLang="en-US" sz="1100" b="1" u="sng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切上げ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した数字を記載してください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〇支給単価に上限があります。計算の下記の</a:t>
          </a:r>
          <a:r>
            <a:rPr kumimoji="1" lang="ja-JP" altLang="en-US" sz="1100" b="1" u="sng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上限に達した場合、</a:t>
          </a:r>
          <a:endParaRPr kumimoji="1" lang="en-US" altLang="ja-JP" sz="1100" b="1" u="sng">
            <a:solidFill>
              <a:srgbClr val="C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 b="1" u="none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ja-JP" altLang="en-US" sz="1100" b="1" u="sng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上限額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を記載してください。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ja-JP" altLang="en-US" sz="1400" b="1">
              <a:solidFill>
                <a:schemeClr val="accent5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Ⓐ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を選択した場合　　</a:t>
          </a:r>
          <a:r>
            <a:rPr kumimoji="1" lang="ja-JP" altLang="en-US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上限</a:t>
          </a:r>
          <a:r>
            <a:rPr kumimoji="1" lang="en-US" altLang="ja-JP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7.5</a:t>
          </a:r>
          <a:r>
            <a:rPr kumimoji="1" lang="ja-JP" altLang="en-US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万円</a:t>
          </a:r>
          <a:endParaRPr kumimoji="1" lang="en-US" altLang="ja-JP" sz="1100" b="1">
            <a:solidFill>
              <a:srgbClr val="C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ja-JP" altLang="en-US" sz="1400" b="1">
              <a:solidFill>
                <a:srgbClr val="FB0DCE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Ⓑ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を選択した場合　　</a:t>
          </a:r>
          <a:r>
            <a:rPr kumimoji="1" lang="ja-JP" altLang="en-US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上限</a:t>
          </a:r>
          <a:r>
            <a:rPr kumimoji="1" lang="en-US" altLang="ja-JP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10</a:t>
          </a:r>
          <a:r>
            <a:rPr kumimoji="1" lang="ja-JP" altLang="en-US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万円</a:t>
          </a:r>
        </a:p>
      </xdr:txBody>
    </xdr:sp>
    <xdr:clientData/>
  </xdr:twoCellAnchor>
  <xdr:twoCellAnchor>
    <xdr:from>
      <xdr:col>12</xdr:col>
      <xdr:colOff>133103</xdr:colOff>
      <xdr:row>64</xdr:row>
      <xdr:rowOff>43730</xdr:rowOff>
    </xdr:from>
    <xdr:to>
      <xdr:col>12</xdr:col>
      <xdr:colOff>133103</xdr:colOff>
      <xdr:row>66</xdr:row>
      <xdr:rowOff>43731</xdr:rowOff>
    </xdr:to>
    <xdr:cxnSp macro="">
      <xdr:nvCxnSpPr>
        <xdr:cNvPr id="1033" name="直線矢印コネクタ 1032"/>
        <xdr:cNvCxnSpPr/>
      </xdr:nvCxnSpPr>
      <xdr:spPr>
        <a:xfrm>
          <a:off x="1701927" y="7585289"/>
          <a:ext cx="0" cy="291354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57150</xdr:colOff>
      <xdr:row>67</xdr:row>
      <xdr:rowOff>133350</xdr:rowOff>
    </xdr:from>
    <xdr:to>
      <xdr:col>20</xdr:col>
      <xdr:colOff>156541</xdr:colOff>
      <xdr:row>71</xdr:row>
      <xdr:rowOff>7040</xdr:rowOff>
    </xdr:to>
    <xdr:sp macro="" textlink="">
      <xdr:nvSpPr>
        <xdr:cNvPr id="95" name="テキスト ボックス 94"/>
        <xdr:cNvSpPr txBox="1"/>
      </xdr:nvSpPr>
      <xdr:spPr>
        <a:xfrm>
          <a:off x="2057400" y="9477375"/>
          <a:ext cx="413716" cy="4451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endParaRPr kumimoji="1" lang="ja-JP" altLang="en-US" sz="2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33</xdr:col>
      <xdr:colOff>47625</xdr:colOff>
      <xdr:row>68</xdr:row>
      <xdr:rowOff>19050</xdr:rowOff>
    </xdr:from>
    <xdr:to>
      <xdr:col>35</xdr:col>
      <xdr:colOff>147016</xdr:colOff>
      <xdr:row>71</xdr:row>
      <xdr:rowOff>35615</xdr:rowOff>
    </xdr:to>
    <xdr:sp macro="" textlink="">
      <xdr:nvSpPr>
        <xdr:cNvPr id="96" name="テキスト ボックス 95"/>
        <xdr:cNvSpPr txBox="1"/>
      </xdr:nvSpPr>
      <xdr:spPr>
        <a:xfrm>
          <a:off x="4248150" y="9505950"/>
          <a:ext cx="413716" cy="4451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</a:p>
      </xdr:txBody>
    </xdr:sp>
    <xdr:clientData/>
  </xdr:twoCellAnchor>
  <xdr:twoCellAnchor>
    <xdr:from>
      <xdr:col>7</xdr:col>
      <xdr:colOff>26789</xdr:colOff>
      <xdr:row>15</xdr:row>
      <xdr:rowOff>31770</xdr:rowOff>
    </xdr:from>
    <xdr:to>
      <xdr:col>51</xdr:col>
      <xdr:colOff>616</xdr:colOff>
      <xdr:row>19</xdr:row>
      <xdr:rowOff>104776</xdr:rowOff>
    </xdr:to>
    <xdr:sp macro="" textlink="">
      <xdr:nvSpPr>
        <xdr:cNvPr id="2" name="テキスト ボックス 1"/>
        <xdr:cNvSpPr txBox="1"/>
      </xdr:nvSpPr>
      <xdr:spPr>
        <a:xfrm>
          <a:off x="979289" y="2489220"/>
          <a:ext cx="6469877" cy="6540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申請する店舗の飲食店部門の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2019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、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2020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または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2021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の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chemeClr val="tx1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年間売上高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(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税抜）の合計は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twoCellAnchor>
  <xdr:twoCellAnchor>
    <xdr:from>
      <xdr:col>1</xdr:col>
      <xdr:colOff>87086</xdr:colOff>
      <xdr:row>13</xdr:row>
      <xdr:rowOff>76198</xdr:rowOff>
    </xdr:from>
    <xdr:to>
      <xdr:col>53</xdr:col>
      <xdr:colOff>97971</xdr:colOff>
      <xdr:row>78</xdr:row>
      <xdr:rowOff>67234</xdr:rowOff>
    </xdr:to>
    <xdr:sp macro="" textlink="">
      <xdr:nvSpPr>
        <xdr:cNvPr id="8" name="正方形/長方形 7"/>
        <xdr:cNvSpPr/>
      </xdr:nvSpPr>
      <xdr:spPr>
        <a:xfrm>
          <a:off x="201386" y="2144484"/>
          <a:ext cx="7532914" cy="9717421"/>
        </a:xfrm>
        <a:prstGeom prst="rect">
          <a:avLst/>
        </a:prstGeom>
        <a:noFill/>
        <a:ln w="19050" cmpd="sng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97971</xdr:colOff>
      <xdr:row>13</xdr:row>
      <xdr:rowOff>81112</xdr:rowOff>
    </xdr:from>
    <xdr:to>
      <xdr:col>53</xdr:col>
      <xdr:colOff>97971</xdr:colOff>
      <xdr:row>14</xdr:row>
      <xdr:rowOff>141040</xdr:rowOff>
    </xdr:to>
    <xdr:sp macro="" textlink="">
      <xdr:nvSpPr>
        <xdr:cNvPr id="9" name="正方形/長方形 8"/>
        <xdr:cNvSpPr/>
      </xdr:nvSpPr>
      <xdr:spPr>
        <a:xfrm>
          <a:off x="212271" y="2149398"/>
          <a:ext cx="7522029" cy="299413"/>
        </a:xfrm>
        <a:prstGeom prst="rect">
          <a:avLst/>
        </a:prstGeom>
        <a:solidFill>
          <a:srgbClr val="002060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5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協力金の申請額の計算</a:t>
          </a:r>
        </a:p>
      </xdr:txBody>
    </xdr:sp>
    <xdr:clientData/>
  </xdr:twoCellAnchor>
  <xdr:twoCellAnchor>
    <xdr:from>
      <xdr:col>4</xdr:col>
      <xdr:colOff>6569</xdr:colOff>
      <xdr:row>10</xdr:row>
      <xdr:rowOff>6571</xdr:rowOff>
    </xdr:from>
    <xdr:to>
      <xdr:col>6</xdr:col>
      <xdr:colOff>46755</xdr:colOff>
      <xdr:row>11</xdr:row>
      <xdr:rowOff>137948</xdr:rowOff>
    </xdr:to>
    <xdr:sp macro="" textlink="">
      <xdr:nvSpPr>
        <xdr:cNvPr id="15" name="テキスト ボックス 14"/>
        <xdr:cNvSpPr txBox="1"/>
      </xdr:nvSpPr>
      <xdr:spPr>
        <a:xfrm>
          <a:off x="413845" y="1550278"/>
          <a:ext cx="329220" cy="361291"/>
        </a:xfrm>
        <a:prstGeom prst="rect">
          <a:avLst/>
        </a:prstGeom>
        <a:solidFill>
          <a:schemeClr val="accent5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Ⓐ</a:t>
          </a:r>
        </a:p>
      </xdr:txBody>
    </xdr:sp>
    <xdr:clientData/>
  </xdr:twoCellAnchor>
  <xdr:twoCellAnchor>
    <xdr:from>
      <xdr:col>49</xdr:col>
      <xdr:colOff>27533</xdr:colOff>
      <xdr:row>0</xdr:row>
      <xdr:rowOff>17608</xdr:rowOff>
    </xdr:from>
    <xdr:to>
      <xdr:col>54</xdr:col>
      <xdr:colOff>104935</xdr:colOff>
      <xdr:row>2</xdr:row>
      <xdr:rowOff>10885</xdr:rowOff>
    </xdr:to>
    <xdr:sp macro="" textlink="">
      <xdr:nvSpPr>
        <xdr:cNvPr id="16" name="正方形/長方形 15"/>
        <xdr:cNvSpPr/>
      </xdr:nvSpPr>
      <xdr:spPr>
        <a:xfrm>
          <a:off x="7010719" y="17608"/>
          <a:ext cx="730545" cy="27630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別紙２</a:t>
          </a:r>
        </a:p>
      </xdr:txBody>
    </xdr:sp>
    <xdr:clientData/>
  </xdr:twoCellAnchor>
  <xdr:twoCellAnchor>
    <xdr:from>
      <xdr:col>33</xdr:col>
      <xdr:colOff>59120</xdr:colOff>
      <xdr:row>45</xdr:row>
      <xdr:rowOff>26276</xdr:rowOff>
    </xdr:from>
    <xdr:to>
      <xdr:col>35</xdr:col>
      <xdr:colOff>158511</xdr:colOff>
      <xdr:row>49</xdr:row>
      <xdr:rowOff>33414</xdr:rowOff>
    </xdr:to>
    <xdr:sp macro="" textlink="">
      <xdr:nvSpPr>
        <xdr:cNvPr id="51" name="テキスト ボックス 50"/>
        <xdr:cNvSpPr txBox="1"/>
      </xdr:nvSpPr>
      <xdr:spPr>
        <a:xfrm>
          <a:off x="4709948" y="5084379"/>
          <a:ext cx="414701" cy="5457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</a:p>
      </xdr:txBody>
    </xdr:sp>
    <xdr:clientData/>
  </xdr:twoCellAnchor>
  <xdr:twoCellAnchor>
    <xdr:from>
      <xdr:col>9</xdr:col>
      <xdr:colOff>0</xdr:colOff>
      <xdr:row>48</xdr:row>
      <xdr:rowOff>144517</xdr:rowOff>
    </xdr:from>
    <xdr:to>
      <xdr:col>47</xdr:col>
      <xdr:colOff>39742</xdr:colOff>
      <xdr:row>52</xdr:row>
      <xdr:rowOff>108389</xdr:rowOff>
    </xdr:to>
    <xdr:grpSp>
      <xdr:nvGrpSpPr>
        <xdr:cNvPr id="54" name="グループ化 5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 flipH="1">
          <a:off x="1238250" y="7812142"/>
          <a:ext cx="5678542" cy="516322"/>
          <a:chOff x="4684059" y="4926733"/>
          <a:chExt cx="4224617" cy="1218015"/>
        </a:xfrm>
      </xdr:grpSpPr>
      <xdr:cxnSp macro="">
        <xdr:nvCxnSpPr>
          <xdr:cNvPr id="59" name="カギ線コネクタ 58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CxnSpPr>
            <a:stCxn id="60" idx="2"/>
            <a:endCxn id="61" idx="0"/>
          </xdr:cNvCxnSpPr>
        </xdr:nvCxnSpPr>
        <xdr:spPr>
          <a:xfrm rot="16200000" flipH="1">
            <a:off x="6398558" y="3669927"/>
            <a:ext cx="795620" cy="3428999"/>
          </a:xfrm>
          <a:prstGeom prst="bentConnector3">
            <a:avLst>
              <a:gd name="adj1" fmla="val 50000"/>
            </a:avLst>
          </a:prstGeom>
          <a:ln w="15875">
            <a:prstDash val="solid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60" name="正方形/長方形 59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4684059" y="4926733"/>
            <a:ext cx="795618" cy="5988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1" name="正方形/長方形 60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8113058" y="5782236"/>
            <a:ext cx="795618" cy="36251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29</xdr:col>
      <xdr:colOff>6569</xdr:colOff>
      <xdr:row>10</xdr:row>
      <xdr:rowOff>1</xdr:rowOff>
    </xdr:from>
    <xdr:to>
      <xdr:col>31</xdr:col>
      <xdr:colOff>46755</xdr:colOff>
      <xdr:row>11</xdr:row>
      <xdr:rowOff>124811</xdr:rowOff>
    </xdr:to>
    <xdr:sp macro="" textlink="">
      <xdr:nvSpPr>
        <xdr:cNvPr id="63" name="テキスト ボックス 62"/>
        <xdr:cNvSpPr txBox="1"/>
      </xdr:nvSpPr>
      <xdr:spPr>
        <a:xfrm>
          <a:off x="4079328" y="1543708"/>
          <a:ext cx="329220" cy="354724"/>
        </a:xfrm>
        <a:prstGeom prst="rect">
          <a:avLst/>
        </a:prstGeom>
        <a:solidFill>
          <a:srgbClr val="FB0DCE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Ⓑ</a:t>
          </a:r>
        </a:p>
      </xdr:txBody>
    </xdr:sp>
    <xdr:clientData/>
  </xdr:twoCellAnchor>
  <xdr:twoCellAnchor>
    <xdr:from>
      <xdr:col>33</xdr:col>
      <xdr:colOff>136900</xdr:colOff>
      <xdr:row>20</xdr:row>
      <xdr:rowOff>123825</xdr:rowOff>
    </xdr:from>
    <xdr:to>
      <xdr:col>44</xdr:col>
      <xdr:colOff>101522</xdr:colOff>
      <xdr:row>22</xdr:row>
      <xdr:rowOff>134712</xdr:rowOff>
    </xdr:to>
    <xdr:sp macro="" textlink="">
      <xdr:nvSpPr>
        <xdr:cNvPr id="5" name="テキスト ボックス 4"/>
        <xdr:cNvSpPr txBox="1"/>
      </xdr:nvSpPr>
      <xdr:spPr>
        <a:xfrm>
          <a:off x="4918450" y="3524250"/>
          <a:ext cx="1631497" cy="2966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日あたり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8.3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万円）</a:t>
          </a:r>
        </a:p>
      </xdr:txBody>
    </xdr:sp>
    <xdr:clientData/>
  </xdr:twoCellAnchor>
  <xdr:twoCellAnchor>
    <xdr:from>
      <xdr:col>33</xdr:col>
      <xdr:colOff>146359</xdr:colOff>
      <xdr:row>24</xdr:row>
      <xdr:rowOff>125081</xdr:rowOff>
    </xdr:from>
    <xdr:to>
      <xdr:col>44</xdr:col>
      <xdr:colOff>110981</xdr:colOff>
      <xdr:row>26</xdr:row>
      <xdr:rowOff>135967</xdr:rowOff>
    </xdr:to>
    <xdr:sp macro="" textlink="">
      <xdr:nvSpPr>
        <xdr:cNvPr id="66" name="テキスト ボックス 65"/>
        <xdr:cNvSpPr txBox="1"/>
      </xdr:nvSpPr>
      <xdr:spPr>
        <a:xfrm>
          <a:off x="4927909" y="4097006"/>
          <a:ext cx="1631497" cy="2966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日あたり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7.5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万円）</a:t>
          </a:r>
        </a:p>
      </xdr:txBody>
    </xdr:sp>
    <xdr:clientData/>
  </xdr:twoCellAnchor>
  <xdr:twoCellAnchor>
    <xdr:from>
      <xdr:col>36</xdr:col>
      <xdr:colOff>53519</xdr:colOff>
      <xdr:row>33</xdr:row>
      <xdr:rowOff>6508</xdr:rowOff>
    </xdr:from>
    <xdr:to>
      <xdr:col>38</xdr:col>
      <xdr:colOff>139212</xdr:colOff>
      <xdr:row>34</xdr:row>
      <xdr:rowOff>59348</xdr:rowOff>
    </xdr:to>
    <xdr:sp macro="" textlink="">
      <xdr:nvSpPr>
        <xdr:cNvPr id="6" name="正方形/長方形 5"/>
        <xdr:cNvSpPr/>
      </xdr:nvSpPr>
      <xdr:spPr>
        <a:xfrm>
          <a:off x="5431481" y="5274566"/>
          <a:ext cx="378769" cy="19937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27214</xdr:colOff>
      <xdr:row>45</xdr:row>
      <xdr:rowOff>19707</xdr:rowOff>
    </xdr:from>
    <xdr:to>
      <xdr:col>30</xdr:col>
      <xdr:colOff>131379</xdr:colOff>
      <xdr:row>47</xdr:row>
      <xdr:rowOff>4270</xdr:rowOff>
    </xdr:to>
    <xdr:sp macro="" textlink="">
      <xdr:nvSpPr>
        <xdr:cNvPr id="65" name="大かっこ 64"/>
        <xdr:cNvSpPr/>
      </xdr:nvSpPr>
      <xdr:spPr>
        <a:xfrm>
          <a:off x="3618139" y="6677682"/>
          <a:ext cx="866165" cy="270313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57150</xdr:colOff>
      <xdr:row>53</xdr:row>
      <xdr:rowOff>95250</xdr:rowOff>
    </xdr:from>
    <xdr:to>
      <xdr:col>20</xdr:col>
      <xdr:colOff>156541</xdr:colOff>
      <xdr:row>56</xdr:row>
      <xdr:rowOff>16565</xdr:rowOff>
    </xdr:to>
    <xdr:sp macro="" textlink="">
      <xdr:nvSpPr>
        <xdr:cNvPr id="67" name="テキスト ボックス 66"/>
        <xdr:cNvSpPr txBox="1"/>
      </xdr:nvSpPr>
      <xdr:spPr>
        <a:xfrm>
          <a:off x="2600325" y="7820025"/>
          <a:ext cx="404191" cy="4451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endParaRPr kumimoji="1" lang="ja-JP" altLang="en-US" sz="2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8</xdr:col>
      <xdr:colOff>133350</xdr:colOff>
      <xdr:row>55</xdr:row>
      <xdr:rowOff>123825</xdr:rowOff>
    </xdr:from>
    <xdr:to>
      <xdr:col>47</xdr:col>
      <xdr:colOff>30217</xdr:colOff>
      <xdr:row>59</xdr:row>
      <xdr:rowOff>97222</xdr:rowOff>
    </xdr:to>
    <xdr:grpSp>
      <xdr:nvGrpSpPr>
        <xdr:cNvPr id="72" name="グループ化 7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 flipH="1">
          <a:off x="1228725" y="8867775"/>
          <a:ext cx="5678542" cy="621097"/>
          <a:chOff x="4684059" y="4926733"/>
          <a:chExt cx="4224617" cy="1218015"/>
        </a:xfrm>
      </xdr:grpSpPr>
      <xdr:cxnSp macro="">
        <xdr:nvCxnSpPr>
          <xdr:cNvPr id="73" name="カギ線コネクタ 72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CxnSpPr>
            <a:stCxn id="74" idx="2"/>
            <a:endCxn id="75" idx="0"/>
          </xdr:cNvCxnSpPr>
        </xdr:nvCxnSpPr>
        <xdr:spPr>
          <a:xfrm rot="16200000" flipH="1">
            <a:off x="6398558" y="3669927"/>
            <a:ext cx="795620" cy="3428999"/>
          </a:xfrm>
          <a:prstGeom prst="bentConnector3">
            <a:avLst>
              <a:gd name="adj1" fmla="val 50000"/>
            </a:avLst>
          </a:prstGeom>
          <a:ln w="15875">
            <a:prstDash val="solid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74" name="正方形/長方形 73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4684059" y="4926733"/>
            <a:ext cx="795618" cy="5988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5" name="正方形/長方形 74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8113058" y="5782236"/>
            <a:ext cx="795618" cy="36251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34</xdr:col>
      <xdr:colOff>152400</xdr:colOff>
      <xdr:row>70</xdr:row>
      <xdr:rowOff>104775</xdr:rowOff>
    </xdr:from>
    <xdr:to>
      <xdr:col>50</xdr:col>
      <xdr:colOff>113567</xdr:colOff>
      <xdr:row>77</xdr:row>
      <xdr:rowOff>44694</xdr:rowOff>
    </xdr:to>
    <xdr:sp macro="" textlink="">
      <xdr:nvSpPr>
        <xdr:cNvPr id="77" name="テキスト ボックス 76"/>
        <xdr:cNvSpPr txBox="1"/>
      </xdr:nvSpPr>
      <xdr:spPr>
        <a:xfrm>
          <a:off x="5095875" y="11039475"/>
          <a:ext cx="2323367" cy="10829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様式１に金額を記載してください。</a:t>
          </a:r>
          <a:endParaRPr kumimoji="1" lang="en-US" altLang="ja-JP" sz="90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 b="1" u="sng">
              <a:solidFill>
                <a:srgbClr val="C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併せて、この用紙も提出をお願いします。</a:t>
          </a:r>
          <a:r>
            <a:rPr kumimoji="1" lang="ja-JP" altLang="ja-JP" sz="105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</a:t>
          </a:r>
          <a:endParaRPr kumimoji="1" lang="en-US" altLang="ja-JP" sz="105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ja-JP" altLang="en-US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35</xdr:col>
      <xdr:colOff>28575</xdr:colOff>
      <xdr:row>71</xdr:row>
      <xdr:rowOff>0</xdr:rowOff>
    </xdr:from>
    <xdr:to>
      <xdr:col>37</xdr:col>
      <xdr:colOff>85725</xdr:colOff>
      <xdr:row>71</xdr:row>
      <xdr:rowOff>152400</xdr:rowOff>
    </xdr:to>
    <xdr:sp macro="" textlink="">
      <xdr:nvSpPr>
        <xdr:cNvPr id="78" name="正方形/長方形 77"/>
        <xdr:cNvSpPr/>
      </xdr:nvSpPr>
      <xdr:spPr>
        <a:xfrm>
          <a:off x="5143500" y="11077575"/>
          <a:ext cx="371475" cy="1524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27214</xdr:colOff>
      <xdr:row>45</xdr:row>
      <xdr:rowOff>19707</xdr:rowOff>
    </xdr:from>
    <xdr:to>
      <xdr:col>30</xdr:col>
      <xdr:colOff>131379</xdr:colOff>
      <xdr:row>46</xdr:row>
      <xdr:rowOff>223345</xdr:rowOff>
    </xdr:to>
    <xdr:sp macro="" textlink="">
      <xdr:nvSpPr>
        <xdr:cNvPr id="49" name="大かっこ 48"/>
        <xdr:cNvSpPr/>
      </xdr:nvSpPr>
      <xdr:spPr>
        <a:xfrm>
          <a:off x="3618139" y="7573032"/>
          <a:ext cx="866165" cy="346513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27214</xdr:colOff>
      <xdr:row>47</xdr:row>
      <xdr:rowOff>19707</xdr:rowOff>
    </xdr:from>
    <xdr:to>
      <xdr:col>30</xdr:col>
      <xdr:colOff>131379</xdr:colOff>
      <xdr:row>48</xdr:row>
      <xdr:rowOff>223345</xdr:rowOff>
    </xdr:to>
    <xdr:sp macro="" textlink="">
      <xdr:nvSpPr>
        <xdr:cNvPr id="62" name="大かっこ 61"/>
        <xdr:cNvSpPr/>
      </xdr:nvSpPr>
      <xdr:spPr>
        <a:xfrm>
          <a:off x="3618139" y="7954032"/>
          <a:ext cx="866165" cy="270313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29</xdr:row>
          <xdr:rowOff>104775</xdr:rowOff>
        </xdr:from>
        <xdr:to>
          <xdr:col>25</xdr:col>
          <xdr:colOff>114300</xdr:colOff>
          <xdr:row>31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 mc:Ignorable="a14" a14:legacySpreadsheetColorIndex="1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31</xdr:row>
          <xdr:rowOff>114300</xdr:rowOff>
        </xdr:from>
        <xdr:to>
          <xdr:col>25</xdr:col>
          <xdr:colOff>114300</xdr:colOff>
          <xdr:row>33</xdr:row>
          <xdr:rowOff>28575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 mc:Ignorable="a14" a14:legacySpreadsheetColorIndex="1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97557</xdr:colOff>
      <xdr:row>0</xdr:row>
      <xdr:rowOff>126397</xdr:rowOff>
    </xdr:from>
    <xdr:to>
      <xdr:col>50</xdr:col>
      <xdr:colOff>90457</xdr:colOff>
      <xdr:row>4</xdr:row>
      <xdr:rowOff>8282</xdr:rowOff>
    </xdr:to>
    <xdr:sp macro="" textlink="">
      <xdr:nvSpPr>
        <xdr:cNvPr id="2" name="正方形/長方形 1"/>
        <xdr:cNvSpPr/>
      </xdr:nvSpPr>
      <xdr:spPr>
        <a:xfrm>
          <a:off x="97557" y="126397"/>
          <a:ext cx="7298575" cy="54863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pPr algn="l"/>
          <a:r>
            <a:rPr kumimoji="1" lang="ja-JP" altLang="en-US" sz="14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   </a:t>
          </a:r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石川県新型コロナウイルス感染拡大防止協力金（第８次）計算シート</a:t>
          </a:r>
          <a:endParaRPr kumimoji="1" lang="en-US" altLang="ja-JP" sz="16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     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     【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開業１年未満の店舗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】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開業日から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2022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年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月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26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日までの売上高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による算出）</a:t>
          </a:r>
        </a:p>
      </xdr:txBody>
    </xdr:sp>
    <xdr:clientData/>
  </xdr:twoCellAnchor>
  <xdr:twoCellAnchor>
    <xdr:from>
      <xdr:col>18</xdr:col>
      <xdr:colOff>67499</xdr:colOff>
      <xdr:row>33</xdr:row>
      <xdr:rowOff>94422</xdr:rowOff>
    </xdr:from>
    <xdr:to>
      <xdr:col>20</xdr:col>
      <xdr:colOff>166890</xdr:colOff>
      <xdr:row>38</xdr:row>
      <xdr:rowOff>151157</xdr:rowOff>
    </xdr:to>
    <xdr:sp macro="" textlink="">
      <xdr:nvSpPr>
        <xdr:cNvPr id="17" name="テキスト ボックス 16"/>
        <xdr:cNvSpPr txBox="1"/>
      </xdr:nvSpPr>
      <xdr:spPr>
        <a:xfrm>
          <a:off x="2610674" y="5723697"/>
          <a:ext cx="404191" cy="7806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÷</a:t>
          </a:r>
          <a:endParaRPr kumimoji="1" lang="ja-JP" altLang="en-US" sz="2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33</xdr:col>
      <xdr:colOff>41413</xdr:colOff>
      <xdr:row>40</xdr:row>
      <xdr:rowOff>140804</xdr:rowOff>
    </xdr:from>
    <xdr:to>
      <xdr:col>35</xdr:col>
      <xdr:colOff>140804</xdr:colOff>
      <xdr:row>44</xdr:row>
      <xdr:rowOff>16564</xdr:rowOff>
    </xdr:to>
    <xdr:sp macro="" textlink="">
      <xdr:nvSpPr>
        <xdr:cNvPr id="18" name="テキスト ボックス 17"/>
        <xdr:cNvSpPr txBox="1"/>
      </xdr:nvSpPr>
      <xdr:spPr>
        <a:xfrm>
          <a:off x="4822963" y="8246579"/>
          <a:ext cx="432766" cy="542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</a:p>
      </xdr:txBody>
    </xdr:sp>
    <xdr:clientData/>
  </xdr:twoCellAnchor>
  <xdr:twoCellAnchor>
    <xdr:from>
      <xdr:col>18</xdr:col>
      <xdr:colOff>57978</xdr:colOff>
      <xdr:row>46</xdr:row>
      <xdr:rowOff>0</xdr:rowOff>
    </xdr:from>
    <xdr:to>
      <xdr:col>20</xdr:col>
      <xdr:colOff>157369</xdr:colOff>
      <xdr:row>46</xdr:row>
      <xdr:rowOff>24847</xdr:rowOff>
    </xdr:to>
    <xdr:sp macro="" textlink="">
      <xdr:nvSpPr>
        <xdr:cNvPr id="19" name="テキスト ボックス 18"/>
        <xdr:cNvSpPr txBox="1"/>
      </xdr:nvSpPr>
      <xdr:spPr>
        <a:xfrm>
          <a:off x="2601153" y="8953500"/>
          <a:ext cx="404191" cy="248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endParaRPr kumimoji="1" lang="ja-JP" altLang="en-US" sz="2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33</xdr:col>
      <xdr:colOff>16566</xdr:colOff>
      <xdr:row>46</xdr:row>
      <xdr:rowOff>0</xdr:rowOff>
    </xdr:from>
    <xdr:to>
      <xdr:col>35</xdr:col>
      <xdr:colOff>115957</xdr:colOff>
      <xdr:row>46</xdr:row>
      <xdr:rowOff>16565</xdr:rowOff>
    </xdr:to>
    <xdr:sp macro="" textlink="">
      <xdr:nvSpPr>
        <xdr:cNvPr id="20" name="テキスト ボックス 19"/>
        <xdr:cNvSpPr txBox="1"/>
      </xdr:nvSpPr>
      <xdr:spPr>
        <a:xfrm>
          <a:off x="4798116" y="8953500"/>
          <a:ext cx="432766" cy="16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</a:p>
      </xdr:txBody>
    </xdr:sp>
    <xdr:clientData/>
  </xdr:twoCellAnchor>
  <xdr:twoCellAnchor>
    <xdr:from>
      <xdr:col>5</xdr:col>
      <xdr:colOff>57980</xdr:colOff>
      <xdr:row>47</xdr:row>
      <xdr:rowOff>62473</xdr:rowOff>
    </xdr:from>
    <xdr:to>
      <xdr:col>48</xdr:col>
      <xdr:colOff>99393</xdr:colOff>
      <xdr:row>55</xdr:row>
      <xdr:rowOff>67236</xdr:rowOff>
    </xdr:to>
    <xdr:sp macro="" textlink="">
      <xdr:nvSpPr>
        <xdr:cNvPr id="21" name="正方形/長方形 20"/>
        <xdr:cNvSpPr/>
      </xdr:nvSpPr>
      <xdr:spPr>
        <a:xfrm>
          <a:off x="724730" y="9196948"/>
          <a:ext cx="6394588" cy="1023938"/>
        </a:xfrm>
        <a:prstGeom prst="rect">
          <a:avLst/>
        </a:prstGeom>
        <a:noFill/>
        <a:ln w="15875" cmpd="sng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150924</xdr:colOff>
      <xdr:row>47</xdr:row>
      <xdr:rowOff>133215</xdr:rowOff>
    </xdr:from>
    <xdr:to>
      <xdr:col>48</xdr:col>
      <xdr:colOff>134808</xdr:colOff>
      <xdr:row>56</xdr:row>
      <xdr:rowOff>110860</xdr:rowOff>
    </xdr:to>
    <xdr:sp macro="" textlink="">
      <xdr:nvSpPr>
        <xdr:cNvPr id="22" name="テキスト ボックス 21"/>
        <xdr:cNvSpPr txBox="1"/>
      </xdr:nvSpPr>
      <xdr:spPr>
        <a:xfrm>
          <a:off x="2898520" y="8493234"/>
          <a:ext cx="4387365" cy="14943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〇左記には千円未満</a:t>
          </a:r>
          <a:r>
            <a:rPr kumimoji="1" lang="ja-JP" altLang="en-US" sz="1100" b="1" u="sng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切上げ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した数字を記載してください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〇支給単価に上限があります。計算の下記の</a:t>
          </a:r>
          <a:r>
            <a:rPr kumimoji="1" lang="ja-JP" altLang="en-US" sz="1100" b="1" u="sng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上限に達した場合、</a:t>
          </a:r>
          <a:endParaRPr kumimoji="1" lang="en-US" altLang="ja-JP" sz="1100" b="1" u="sng">
            <a:solidFill>
              <a:srgbClr val="C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 b="1" u="none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ja-JP" altLang="en-US" sz="1100" b="1" u="sng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上限額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を記載してください。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下限に達しない場合、</a:t>
          </a:r>
          <a:r>
            <a:rPr kumimoji="1" lang="ja-JP" altLang="en-US" sz="1100" b="1" u="sng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下限額</a:t>
          </a:r>
          <a:r>
            <a:rPr kumimoji="1" lang="ja-JP" altLang="en-US" sz="1100" b="0" u="none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を</a:t>
          </a:r>
          <a:endParaRPr kumimoji="1" lang="en-US" altLang="ja-JP" sz="1100" b="0" u="none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 b="0" u="none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記載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ja-JP" altLang="en-US" sz="1400" b="1">
              <a:solidFill>
                <a:schemeClr val="accent5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Ⓐ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を選択した場合　　</a:t>
          </a:r>
          <a:r>
            <a:rPr kumimoji="1" lang="ja-JP" altLang="en-US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上限</a:t>
          </a:r>
          <a:r>
            <a:rPr kumimoji="1" lang="en-US" altLang="ja-JP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7.5</a:t>
          </a:r>
          <a:r>
            <a:rPr kumimoji="1" lang="ja-JP" altLang="en-US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万円 　　下限</a:t>
          </a:r>
          <a:r>
            <a:rPr kumimoji="1" lang="en-US" altLang="ja-JP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2.5</a:t>
          </a:r>
          <a:r>
            <a:rPr kumimoji="1" lang="ja-JP" altLang="en-US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万円</a:t>
          </a:r>
          <a:endParaRPr kumimoji="1" lang="en-US" altLang="ja-JP" sz="1100" b="1">
            <a:solidFill>
              <a:srgbClr val="C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ja-JP" altLang="en-US" sz="1400" b="1">
              <a:solidFill>
                <a:srgbClr val="FB0DCE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Ⓑ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を選択した場合　　</a:t>
          </a:r>
          <a:r>
            <a:rPr kumimoji="1" lang="ja-JP" altLang="en-US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上限</a:t>
          </a:r>
          <a:r>
            <a:rPr kumimoji="1" lang="en-US" altLang="ja-JP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10</a:t>
          </a:r>
          <a:r>
            <a:rPr kumimoji="1" lang="ja-JP" altLang="en-US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万円　　　下限</a:t>
          </a:r>
          <a:r>
            <a:rPr kumimoji="1" lang="en-US" altLang="ja-JP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3</a:t>
          </a:r>
          <a:r>
            <a:rPr kumimoji="1" lang="ja-JP" altLang="en-US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万円</a:t>
          </a:r>
        </a:p>
      </xdr:txBody>
    </xdr:sp>
    <xdr:clientData/>
  </xdr:twoCellAnchor>
  <xdr:twoCellAnchor>
    <xdr:from>
      <xdr:col>12</xdr:col>
      <xdr:colOff>133103</xdr:colOff>
      <xdr:row>53</xdr:row>
      <xdr:rowOff>43730</xdr:rowOff>
    </xdr:from>
    <xdr:to>
      <xdr:col>12</xdr:col>
      <xdr:colOff>133103</xdr:colOff>
      <xdr:row>56</xdr:row>
      <xdr:rowOff>43731</xdr:rowOff>
    </xdr:to>
    <xdr:cxnSp macro="">
      <xdr:nvCxnSpPr>
        <xdr:cNvPr id="23" name="直線矢印コネクタ 22"/>
        <xdr:cNvCxnSpPr/>
      </xdr:nvCxnSpPr>
      <xdr:spPr>
        <a:xfrm>
          <a:off x="1799978" y="10035455"/>
          <a:ext cx="0" cy="371476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57150</xdr:colOff>
      <xdr:row>57</xdr:row>
      <xdr:rowOff>133350</xdr:rowOff>
    </xdr:from>
    <xdr:to>
      <xdr:col>20</xdr:col>
      <xdr:colOff>156541</xdr:colOff>
      <xdr:row>61</xdr:row>
      <xdr:rowOff>7040</xdr:rowOff>
    </xdr:to>
    <xdr:sp macro="" textlink="">
      <xdr:nvSpPr>
        <xdr:cNvPr id="24" name="テキスト ボックス 23"/>
        <xdr:cNvSpPr txBox="1"/>
      </xdr:nvSpPr>
      <xdr:spPr>
        <a:xfrm>
          <a:off x="2600325" y="10639425"/>
          <a:ext cx="404191" cy="4451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endParaRPr kumimoji="1" lang="ja-JP" altLang="en-US" sz="2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33</xdr:col>
      <xdr:colOff>47625</xdr:colOff>
      <xdr:row>58</xdr:row>
      <xdr:rowOff>19050</xdr:rowOff>
    </xdr:from>
    <xdr:to>
      <xdr:col>35</xdr:col>
      <xdr:colOff>147016</xdr:colOff>
      <xdr:row>61</xdr:row>
      <xdr:rowOff>35615</xdr:rowOff>
    </xdr:to>
    <xdr:sp macro="" textlink="">
      <xdr:nvSpPr>
        <xdr:cNvPr id="25" name="テキスト ボックス 24"/>
        <xdr:cNvSpPr txBox="1"/>
      </xdr:nvSpPr>
      <xdr:spPr>
        <a:xfrm>
          <a:off x="4829175" y="10668000"/>
          <a:ext cx="432766" cy="4451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</a:p>
      </xdr:txBody>
    </xdr:sp>
    <xdr:clientData/>
  </xdr:twoCellAnchor>
  <xdr:twoCellAnchor>
    <xdr:from>
      <xdr:col>1</xdr:col>
      <xdr:colOff>87086</xdr:colOff>
      <xdr:row>23</xdr:row>
      <xdr:rowOff>9524</xdr:rowOff>
    </xdr:from>
    <xdr:to>
      <xdr:col>53</xdr:col>
      <xdr:colOff>97971</xdr:colOff>
      <xdr:row>70</xdr:row>
      <xdr:rowOff>65942</xdr:rowOff>
    </xdr:to>
    <xdr:sp macro="" textlink="">
      <xdr:nvSpPr>
        <xdr:cNvPr id="27" name="正方形/長方形 26"/>
        <xdr:cNvSpPr/>
      </xdr:nvSpPr>
      <xdr:spPr>
        <a:xfrm>
          <a:off x="204317" y="4427659"/>
          <a:ext cx="7748116" cy="7830283"/>
        </a:xfrm>
        <a:prstGeom prst="rect">
          <a:avLst/>
        </a:prstGeom>
        <a:noFill/>
        <a:ln w="19050" cmpd="sng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97971</xdr:colOff>
      <xdr:row>23</xdr:row>
      <xdr:rowOff>4912</xdr:rowOff>
    </xdr:from>
    <xdr:to>
      <xdr:col>53</xdr:col>
      <xdr:colOff>97971</xdr:colOff>
      <xdr:row>24</xdr:row>
      <xdr:rowOff>139212</xdr:rowOff>
    </xdr:to>
    <xdr:sp macro="" textlink="">
      <xdr:nvSpPr>
        <xdr:cNvPr id="28" name="正方形/長方形 27"/>
        <xdr:cNvSpPr/>
      </xdr:nvSpPr>
      <xdr:spPr>
        <a:xfrm>
          <a:off x="213928" y="4419542"/>
          <a:ext cx="7537173" cy="275105"/>
        </a:xfrm>
        <a:prstGeom prst="rect">
          <a:avLst/>
        </a:prstGeom>
        <a:solidFill>
          <a:srgbClr val="C00000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5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協力金の申請額の計算</a:t>
          </a:r>
        </a:p>
      </xdr:txBody>
    </xdr:sp>
    <xdr:clientData/>
  </xdr:twoCellAnchor>
  <xdr:twoCellAnchor>
    <xdr:from>
      <xdr:col>4</xdr:col>
      <xdr:colOff>6569</xdr:colOff>
      <xdr:row>10</xdr:row>
      <xdr:rowOff>6571</xdr:rowOff>
    </xdr:from>
    <xdr:to>
      <xdr:col>6</xdr:col>
      <xdr:colOff>46755</xdr:colOff>
      <xdr:row>11</xdr:row>
      <xdr:rowOff>137948</xdr:rowOff>
    </xdr:to>
    <xdr:sp macro="" textlink="">
      <xdr:nvSpPr>
        <xdr:cNvPr id="29" name="テキスト ボックス 28"/>
        <xdr:cNvSpPr txBox="1"/>
      </xdr:nvSpPr>
      <xdr:spPr>
        <a:xfrm>
          <a:off x="530444" y="1740121"/>
          <a:ext cx="325936" cy="331402"/>
        </a:xfrm>
        <a:prstGeom prst="rect">
          <a:avLst/>
        </a:prstGeom>
        <a:solidFill>
          <a:schemeClr val="accent5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Ⓐ</a:t>
          </a:r>
        </a:p>
      </xdr:txBody>
    </xdr:sp>
    <xdr:clientData/>
  </xdr:twoCellAnchor>
  <xdr:twoCellAnchor>
    <xdr:from>
      <xdr:col>49</xdr:col>
      <xdr:colOff>27533</xdr:colOff>
      <xdr:row>0</xdr:row>
      <xdr:rowOff>17608</xdr:rowOff>
    </xdr:from>
    <xdr:to>
      <xdr:col>54</xdr:col>
      <xdr:colOff>104935</xdr:colOff>
      <xdr:row>2</xdr:row>
      <xdr:rowOff>10885</xdr:rowOff>
    </xdr:to>
    <xdr:sp macro="" textlink="">
      <xdr:nvSpPr>
        <xdr:cNvPr id="30" name="正方形/長方形 29"/>
        <xdr:cNvSpPr/>
      </xdr:nvSpPr>
      <xdr:spPr>
        <a:xfrm>
          <a:off x="7190333" y="17608"/>
          <a:ext cx="734627" cy="27902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別紙３</a:t>
          </a:r>
        </a:p>
      </xdr:txBody>
    </xdr:sp>
    <xdr:clientData/>
  </xdr:twoCellAnchor>
  <xdr:twoCellAnchor>
    <xdr:from>
      <xdr:col>33</xdr:col>
      <xdr:colOff>49595</xdr:colOff>
      <xdr:row>33</xdr:row>
      <xdr:rowOff>83426</xdr:rowOff>
    </xdr:from>
    <xdr:to>
      <xdr:col>35</xdr:col>
      <xdr:colOff>148986</xdr:colOff>
      <xdr:row>38</xdr:row>
      <xdr:rowOff>147714</xdr:rowOff>
    </xdr:to>
    <xdr:sp macro="" textlink="">
      <xdr:nvSpPr>
        <xdr:cNvPr id="31" name="テキスト ボックス 30"/>
        <xdr:cNvSpPr txBox="1"/>
      </xdr:nvSpPr>
      <xdr:spPr>
        <a:xfrm>
          <a:off x="4831145" y="5712701"/>
          <a:ext cx="432766" cy="788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</a:p>
      </xdr:txBody>
    </xdr:sp>
    <xdr:clientData/>
  </xdr:twoCellAnchor>
  <xdr:twoCellAnchor>
    <xdr:from>
      <xdr:col>9</xdr:col>
      <xdr:colOff>0</xdr:colOff>
      <xdr:row>35</xdr:row>
      <xdr:rowOff>144517</xdr:rowOff>
    </xdr:from>
    <xdr:to>
      <xdr:col>47</xdr:col>
      <xdr:colOff>39742</xdr:colOff>
      <xdr:row>40</xdr:row>
      <xdr:rowOff>108389</xdr:rowOff>
    </xdr:to>
    <xdr:grpSp>
      <xdr:nvGrpSpPr>
        <xdr:cNvPr id="32" name="グループ化 3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 flipH="1">
          <a:off x="1238250" y="6564367"/>
          <a:ext cx="5678542" cy="773497"/>
          <a:chOff x="4684059" y="4926733"/>
          <a:chExt cx="4224617" cy="1218015"/>
        </a:xfrm>
      </xdr:grpSpPr>
      <xdr:cxnSp macro="">
        <xdr:nvCxnSpPr>
          <xdr:cNvPr id="33" name="カギ線コネクタ 32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CxnSpPr>
            <a:stCxn id="34" idx="2"/>
            <a:endCxn id="35" idx="0"/>
          </xdr:cNvCxnSpPr>
        </xdr:nvCxnSpPr>
        <xdr:spPr>
          <a:xfrm rot="16200000" flipH="1">
            <a:off x="6398558" y="3669927"/>
            <a:ext cx="795620" cy="3428999"/>
          </a:xfrm>
          <a:prstGeom prst="bentConnector3">
            <a:avLst>
              <a:gd name="adj1" fmla="val 50000"/>
            </a:avLst>
          </a:prstGeom>
          <a:ln w="15875">
            <a:prstDash val="solid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34" name="正方形/長方形 33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4684059" y="4926733"/>
            <a:ext cx="795618" cy="5988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5" name="正方形/長方形 34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8113058" y="5782236"/>
            <a:ext cx="795618" cy="36251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29</xdr:col>
      <xdr:colOff>6569</xdr:colOff>
      <xdr:row>10</xdr:row>
      <xdr:rowOff>1</xdr:rowOff>
    </xdr:from>
    <xdr:to>
      <xdr:col>31</xdr:col>
      <xdr:colOff>46755</xdr:colOff>
      <xdr:row>11</xdr:row>
      <xdr:rowOff>124811</xdr:rowOff>
    </xdr:to>
    <xdr:sp macro="" textlink="">
      <xdr:nvSpPr>
        <xdr:cNvPr id="36" name="テキスト ボックス 35"/>
        <xdr:cNvSpPr txBox="1"/>
      </xdr:nvSpPr>
      <xdr:spPr>
        <a:xfrm>
          <a:off x="4216619" y="1733551"/>
          <a:ext cx="325936" cy="324835"/>
        </a:xfrm>
        <a:prstGeom prst="rect">
          <a:avLst/>
        </a:prstGeom>
        <a:solidFill>
          <a:srgbClr val="FB0DCE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Ⓑ</a:t>
          </a:r>
        </a:p>
      </xdr:txBody>
    </xdr:sp>
    <xdr:clientData/>
  </xdr:twoCellAnchor>
  <xdr:twoCellAnchor>
    <xdr:from>
      <xdr:col>18</xdr:col>
      <xdr:colOff>57150</xdr:colOff>
      <xdr:row>41</xdr:row>
      <xdr:rowOff>95250</xdr:rowOff>
    </xdr:from>
    <xdr:to>
      <xdr:col>20</xdr:col>
      <xdr:colOff>156541</xdr:colOff>
      <xdr:row>44</xdr:row>
      <xdr:rowOff>16565</xdr:rowOff>
    </xdr:to>
    <xdr:sp macro="" textlink="">
      <xdr:nvSpPr>
        <xdr:cNvPr id="41" name="テキスト ボックス 40"/>
        <xdr:cNvSpPr txBox="1"/>
      </xdr:nvSpPr>
      <xdr:spPr>
        <a:xfrm>
          <a:off x="2600325" y="8343900"/>
          <a:ext cx="404191" cy="4451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endParaRPr kumimoji="1" lang="ja-JP" altLang="en-US" sz="2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8</xdr:col>
      <xdr:colOff>133350</xdr:colOff>
      <xdr:row>43</xdr:row>
      <xdr:rowOff>123825</xdr:rowOff>
    </xdr:from>
    <xdr:to>
      <xdr:col>47</xdr:col>
      <xdr:colOff>30217</xdr:colOff>
      <xdr:row>48</xdr:row>
      <xdr:rowOff>97222</xdr:rowOff>
    </xdr:to>
    <xdr:grpSp>
      <xdr:nvGrpSpPr>
        <xdr:cNvPr id="42" name="グループ化 4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 flipH="1">
          <a:off x="1228725" y="7839075"/>
          <a:ext cx="5678542" cy="783022"/>
          <a:chOff x="4684059" y="4926733"/>
          <a:chExt cx="4224617" cy="1218015"/>
        </a:xfrm>
      </xdr:grpSpPr>
      <xdr:cxnSp macro="">
        <xdr:nvCxnSpPr>
          <xdr:cNvPr id="43" name="カギ線コネクタ 42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CxnSpPr>
            <a:stCxn id="44" idx="2"/>
            <a:endCxn id="45" idx="0"/>
          </xdr:cNvCxnSpPr>
        </xdr:nvCxnSpPr>
        <xdr:spPr>
          <a:xfrm rot="16200000" flipH="1">
            <a:off x="6398558" y="3669927"/>
            <a:ext cx="795620" cy="3428999"/>
          </a:xfrm>
          <a:prstGeom prst="bentConnector3">
            <a:avLst>
              <a:gd name="adj1" fmla="val 50000"/>
            </a:avLst>
          </a:prstGeom>
          <a:ln w="15875">
            <a:prstDash val="solid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44" name="正方形/長方形 43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4684059" y="4926733"/>
            <a:ext cx="795618" cy="5988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5" name="正方形/長方形 44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8113058" y="5782236"/>
            <a:ext cx="795618" cy="36251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36</xdr:col>
      <xdr:colOff>28575</xdr:colOff>
      <xdr:row>61</xdr:row>
      <xdr:rowOff>0</xdr:rowOff>
    </xdr:from>
    <xdr:to>
      <xdr:col>52</xdr:col>
      <xdr:colOff>46892</xdr:colOff>
      <xdr:row>69</xdr:row>
      <xdr:rowOff>44694</xdr:rowOff>
    </xdr:to>
    <xdr:sp macro="" textlink="">
      <xdr:nvSpPr>
        <xdr:cNvPr id="46" name="テキスト ボックス 45"/>
        <xdr:cNvSpPr txBox="1"/>
      </xdr:nvSpPr>
      <xdr:spPr>
        <a:xfrm>
          <a:off x="5314950" y="9525000"/>
          <a:ext cx="2323367" cy="11114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様式１に金額を記載してください。</a:t>
          </a:r>
          <a:endParaRPr kumimoji="1" lang="en-US" altLang="ja-JP" sz="90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 b="1" u="sng">
              <a:solidFill>
                <a:srgbClr val="C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併せて、この用紙も提出をお願いします。</a:t>
          </a:r>
          <a:r>
            <a:rPr kumimoji="1" lang="ja-JP" altLang="ja-JP" sz="105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</a:t>
          </a:r>
          <a:endParaRPr kumimoji="1" lang="en-US" altLang="ja-JP" sz="105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ja-JP" altLang="en-US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36</xdr:col>
      <xdr:colOff>58616</xdr:colOff>
      <xdr:row>61</xdr:row>
      <xdr:rowOff>38100</xdr:rowOff>
    </xdr:from>
    <xdr:to>
      <xdr:col>39</xdr:col>
      <xdr:colOff>4397</xdr:colOff>
      <xdr:row>62</xdr:row>
      <xdr:rowOff>43962</xdr:rowOff>
    </xdr:to>
    <xdr:sp macro="" textlink="">
      <xdr:nvSpPr>
        <xdr:cNvPr id="47" name="正方形/長方形 46"/>
        <xdr:cNvSpPr/>
      </xdr:nvSpPr>
      <xdr:spPr>
        <a:xfrm>
          <a:off x="5436578" y="10750062"/>
          <a:ext cx="385396" cy="16705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6569</xdr:colOff>
      <xdr:row>10</xdr:row>
      <xdr:rowOff>1</xdr:rowOff>
    </xdr:from>
    <xdr:to>
      <xdr:col>31</xdr:col>
      <xdr:colOff>46755</xdr:colOff>
      <xdr:row>11</xdr:row>
      <xdr:rowOff>124811</xdr:rowOff>
    </xdr:to>
    <xdr:sp macro="" textlink="">
      <xdr:nvSpPr>
        <xdr:cNvPr id="37" name="テキスト ボックス 36"/>
        <xdr:cNvSpPr txBox="1"/>
      </xdr:nvSpPr>
      <xdr:spPr>
        <a:xfrm>
          <a:off x="4216619" y="1733551"/>
          <a:ext cx="325936" cy="324835"/>
        </a:xfrm>
        <a:prstGeom prst="rect">
          <a:avLst/>
        </a:prstGeom>
        <a:solidFill>
          <a:srgbClr val="FB0DCE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Ⓑ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1" displayName="テーブル1" ref="B2:B4" totalsRowShown="0" headerRowDxfId="5" dataDxfId="4">
  <autoFilter ref="B2:B4"/>
  <tableColumns count="1">
    <tableColumn id="1" name="選択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D2:D4" totalsRowShown="0" headerRowDxfId="2">
  <autoFilter ref="D2:D4"/>
  <tableColumns count="1">
    <tableColumn id="1" name="年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E2:E14" totalsRowShown="0" headerRowDxfId="1">
  <autoFilter ref="E2:E14"/>
  <tableColumns count="1">
    <tableColumn id="1" name="月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F2:F33" totalsRowShown="0" headerRowDxfId="0">
  <autoFilter ref="F2:F33"/>
  <tableColumns count="1">
    <tableColumn id="1" name="日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E1:BA187"/>
  <sheetViews>
    <sheetView tabSelected="1" view="pageLayout" zoomScaleNormal="115" workbookViewId="0">
      <selection activeCell="W5" sqref="W5:AX6"/>
    </sheetView>
  </sheetViews>
  <sheetFormatPr defaultColWidth="1.5" defaultRowHeight="18.75" x14ac:dyDescent="0.4"/>
  <cols>
    <col min="1" max="3" width="1.5" style="2"/>
    <col min="4" max="4" width="2.375" style="2" customWidth="1"/>
    <col min="5" max="15" width="1.875" style="2" customWidth="1"/>
    <col min="16" max="16" width="2.125" style="2" customWidth="1"/>
    <col min="17" max="19" width="1.875" style="2" customWidth="1"/>
    <col min="20" max="20" width="2.125" style="2" customWidth="1"/>
    <col min="21" max="21" width="2.25" style="2" customWidth="1"/>
    <col min="22" max="28" width="1.875" style="2" customWidth="1"/>
    <col min="29" max="29" width="2.5" style="2" customWidth="1"/>
    <col min="30" max="33" width="1.875" style="2" customWidth="1"/>
    <col min="34" max="34" width="2.125" style="2" customWidth="1"/>
    <col min="35" max="36" width="2.25" style="2" customWidth="1"/>
    <col min="37" max="42" width="1.875" style="2" customWidth="1"/>
    <col min="43" max="43" width="2.125" style="2" customWidth="1"/>
    <col min="44" max="52" width="1.875" style="2" customWidth="1"/>
    <col min="53" max="16384" width="1.5" style="2"/>
  </cols>
  <sheetData>
    <row r="1" spans="5:53" ht="11.25" customHeight="1" x14ac:dyDescent="0.4"/>
    <row r="2" spans="5:53" ht="11.25" customHeight="1" x14ac:dyDescent="0.4"/>
    <row r="3" spans="5:53" ht="11.25" customHeight="1" x14ac:dyDescent="0.4"/>
    <row r="4" spans="5:53" ht="11.25" customHeight="1" x14ac:dyDescent="0.4"/>
    <row r="5" spans="5:53" ht="11.25" customHeight="1" x14ac:dyDescent="0.4">
      <c r="F5" s="144" t="s">
        <v>0</v>
      </c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6"/>
      <c r="T5" s="146"/>
      <c r="U5" s="146"/>
      <c r="V5" s="147"/>
      <c r="W5" s="152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4"/>
      <c r="AW5" s="154"/>
      <c r="AX5" s="155"/>
    </row>
    <row r="6" spans="5:53" ht="11.25" customHeight="1" x14ac:dyDescent="0.4">
      <c r="F6" s="148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50"/>
      <c r="T6" s="150"/>
      <c r="U6" s="150"/>
      <c r="V6" s="151"/>
      <c r="W6" s="156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  <c r="AS6" s="157"/>
      <c r="AT6" s="157"/>
      <c r="AU6" s="157"/>
      <c r="AV6" s="158"/>
      <c r="AW6" s="158"/>
      <c r="AX6" s="159"/>
    </row>
    <row r="7" spans="5:53" ht="9" customHeight="1" x14ac:dyDescent="0.4"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5"/>
      <c r="AW7" s="6"/>
      <c r="AX7" s="6"/>
    </row>
    <row r="8" spans="5:53" ht="18" customHeight="1" x14ac:dyDescent="0.4">
      <c r="E8" s="160" t="s">
        <v>28</v>
      </c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61"/>
      <c r="AT8" s="161"/>
      <c r="AU8" s="161"/>
      <c r="AV8" s="161"/>
      <c r="AW8" s="161"/>
      <c r="AX8" s="161"/>
      <c r="AY8" s="161"/>
      <c r="AZ8" s="7"/>
    </row>
    <row r="9" spans="5:53" ht="18" customHeight="1" x14ac:dyDescent="0.4">
      <c r="E9" s="162" t="s">
        <v>40</v>
      </c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7"/>
    </row>
    <row r="10" spans="5:53" ht="8.25" customHeight="1" x14ac:dyDescent="0.4">
      <c r="E10" s="8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</row>
    <row r="11" spans="5:53" ht="15.75" customHeight="1" x14ac:dyDescent="0.4">
      <c r="E11" s="164" t="s">
        <v>29</v>
      </c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6"/>
      <c r="W11" s="167"/>
      <c r="X11" s="176"/>
      <c r="Y11" s="176"/>
      <c r="Z11" s="176"/>
      <c r="AA11" s="177"/>
      <c r="AB11" s="9"/>
      <c r="AC11" s="10"/>
      <c r="AD11" s="164" t="s">
        <v>53</v>
      </c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Q11" s="165"/>
      <c r="AR11" s="165"/>
      <c r="AS11" s="165"/>
      <c r="AT11" s="165"/>
      <c r="AU11" s="167"/>
      <c r="AV11" s="176"/>
      <c r="AW11" s="176"/>
      <c r="AX11" s="176"/>
      <c r="AY11" s="177"/>
      <c r="AZ11" s="7"/>
      <c r="BA11" s="7"/>
    </row>
    <row r="12" spans="5:53" ht="14.25" customHeight="1" x14ac:dyDescent="0.4">
      <c r="E12" s="168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70"/>
      <c r="W12" s="171"/>
      <c r="X12" s="178"/>
      <c r="Y12" s="178"/>
      <c r="Z12" s="178"/>
      <c r="AA12" s="179"/>
      <c r="AB12" s="9"/>
      <c r="AC12" s="10"/>
      <c r="AD12" s="168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71"/>
      <c r="AV12" s="178"/>
      <c r="AW12" s="178"/>
      <c r="AX12" s="178"/>
      <c r="AY12" s="179"/>
      <c r="AZ12" s="7"/>
      <c r="BA12" s="7"/>
    </row>
    <row r="13" spans="5:53" ht="14.25" customHeight="1" x14ac:dyDescent="0.4">
      <c r="E13" s="168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70"/>
      <c r="W13" s="171"/>
      <c r="X13" s="178"/>
      <c r="Y13" s="178"/>
      <c r="Z13" s="178"/>
      <c r="AA13" s="179"/>
      <c r="AB13" s="9"/>
      <c r="AC13" s="10"/>
      <c r="AD13" s="168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71"/>
      <c r="AV13" s="178"/>
      <c r="AW13" s="178"/>
      <c r="AX13" s="178"/>
      <c r="AY13" s="179"/>
      <c r="AZ13" s="7"/>
      <c r="BA13" s="7"/>
    </row>
    <row r="14" spans="5:53" ht="12.75" customHeight="1" x14ac:dyDescent="0.4">
      <c r="E14" s="172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4"/>
      <c r="W14" s="175"/>
      <c r="X14" s="180"/>
      <c r="Y14" s="180"/>
      <c r="Z14" s="180"/>
      <c r="AA14" s="181"/>
      <c r="AB14" s="9"/>
      <c r="AC14" s="10"/>
      <c r="AD14" s="172"/>
      <c r="AE14" s="173"/>
      <c r="AF14" s="173"/>
      <c r="AG14" s="173"/>
      <c r="AH14" s="173"/>
      <c r="AI14" s="173"/>
      <c r="AJ14" s="173"/>
      <c r="AK14" s="173"/>
      <c r="AL14" s="173"/>
      <c r="AM14" s="173"/>
      <c r="AN14" s="173"/>
      <c r="AO14" s="173"/>
      <c r="AP14" s="173"/>
      <c r="AQ14" s="173"/>
      <c r="AR14" s="173"/>
      <c r="AS14" s="173"/>
      <c r="AT14" s="173"/>
      <c r="AU14" s="175"/>
      <c r="AV14" s="180"/>
      <c r="AW14" s="180"/>
      <c r="AX14" s="180"/>
      <c r="AY14" s="181"/>
      <c r="AZ14" s="7"/>
      <c r="BA14" s="7"/>
    </row>
    <row r="15" spans="5:53" ht="18.75" customHeight="1" x14ac:dyDescent="0.4"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 t="s">
        <v>52</v>
      </c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7"/>
      <c r="AW15" s="7"/>
      <c r="AX15" s="7"/>
      <c r="AY15" s="7"/>
      <c r="AZ15" s="7"/>
    </row>
    <row r="16" spans="5:53" ht="11.25" customHeight="1" x14ac:dyDescent="0.4"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7"/>
      <c r="AW16" s="7"/>
      <c r="AX16" s="7"/>
      <c r="AY16" s="7"/>
      <c r="AZ16" s="7"/>
    </row>
    <row r="17" spans="6:52" ht="8.25" customHeight="1" x14ac:dyDescent="0.4"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7"/>
      <c r="AW17" s="7"/>
      <c r="AX17" s="7"/>
      <c r="AY17" s="7"/>
      <c r="AZ17" s="7"/>
    </row>
    <row r="18" spans="6:52" ht="15" customHeight="1" x14ac:dyDescent="0.4"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7"/>
      <c r="AW18" s="7"/>
      <c r="AX18" s="7"/>
      <c r="AY18" s="7"/>
      <c r="AZ18" s="7"/>
    </row>
    <row r="19" spans="6:52" ht="11.25" customHeight="1" x14ac:dyDescent="0.4"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7"/>
      <c r="AW19" s="7"/>
      <c r="AX19" s="7"/>
      <c r="AY19" s="7"/>
      <c r="AZ19" s="7"/>
    </row>
    <row r="20" spans="6:52" ht="11.25" customHeight="1" x14ac:dyDescent="0.4"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7"/>
      <c r="AW20" s="7"/>
      <c r="AX20" s="7"/>
      <c r="AY20" s="7"/>
      <c r="AZ20" s="7"/>
    </row>
    <row r="21" spans="6:52" ht="11.25" customHeight="1" x14ac:dyDescent="0.4"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7"/>
      <c r="AW21" s="7"/>
      <c r="AX21" s="7"/>
      <c r="AY21" s="7"/>
      <c r="AZ21" s="7"/>
    </row>
    <row r="22" spans="6:52" ht="11.25" customHeight="1" x14ac:dyDescent="0.4"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2"/>
      <c r="AW22" s="12"/>
      <c r="AX22" s="12"/>
      <c r="AY22" s="12"/>
      <c r="AZ22" s="12"/>
    </row>
    <row r="23" spans="6:52" ht="11.25" customHeight="1" x14ac:dyDescent="0.4"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2"/>
      <c r="AW23" s="12"/>
      <c r="AX23" s="12"/>
      <c r="AY23" s="12"/>
      <c r="AZ23" s="12"/>
    </row>
    <row r="24" spans="6:52" ht="11.25" customHeight="1" x14ac:dyDescent="0.4">
      <c r="F24" s="7"/>
      <c r="G24" s="7"/>
      <c r="H24" s="7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</row>
    <row r="25" spans="6:52" ht="11.25" customHeight="1" x14ac:dyDescent="0.4">
      <c r="F25" s="7"/>
      <c r="G25" s="7"/>
      <c r="H25" s="7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</row>
    <row r="26" spans="6:52" ht="11.25" customHeight="1" x14ac:dyDescent="0.4">
      <c r="F26" s="7"/>
      <c r="G26" s="7"/>
      <c r="H26" s="7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</row>
    <row r="27" spans="6:52" ht="11.25" customHeight="1" x14ac:dyDescent="0.4">
      <c r="F27" s="7"/>
      <c r="G27" s="7"/>
      <c r="H27" s="7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</row>
    <row r="28" spans="6:52" ht="11.25" customHeight="1" x14ac:dyDescent="0.4">
      <c r="F28" s="7"/>
      <c r="G28" s="7"/>
      <c r="H28" s="7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</row>
    <row r="29" spans="6:52" ht="6.75" customHeight="1" x14ac:dyDescent="0.4">
      <c r="F29" s="7"/>
      <c r="G29" s="7"/>
      <c r="H29" s="7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</row>
    <row r="30" spans="6:52" ht="11.25" customHeight="1" x14ac:dyDescent="0.4">
      <c r="F30" s="7"/>
      <c r="G30" s="7"/>
      <c r="H30" s="7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</row>
    <row r="31" spans="6:52" ht="11.25" customHeight="1" x14ac:dyDescent="0.4">
      <c r="F31" s="7"/>
      <c r="G31" s="7"/>
      <c r="H31" s="7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</row>
    <row r="32" spans="6:52" ht="11.25" customHeight="1" x14ac:dyDescent="0.4">
      <c r="F32" s="7"/>
      <c r="G32" s="7"/>
      <c r="H32" s="7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</row>
    <row r="33" spans="5:52" ht="11.25" customHeight="1" x14ac:dyDescent="0.4">
      <c r="F33" s="7"/>
      <c r="G33" s="7"/>
      <c r="H33" s="7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</row>
    <row r="34" spans="5:52" ht="11.25" customHeight="1" x14ac:dyDescent="0.4">
      <c r="E34" s="13"/>
      <c r="F34" s="14"/>
      <c r="G34" s="14"/>
      <c r="H34" s="15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2"/>
      <c r="AX34" s="12"/>
      <c r="AY34" s="12"/>
      <c r="AZ34" s="12"/>
    </row>
    <row r="35" spans="5:52" ht="11.25" customHeight="1" x14ac:dyDescent="0.4">
      <c r="E35" s="13"/>
      <c r="F35" s="14"/>
      <c r="G35" s="14"/>
      <c r="H35" s="15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2"/>
      <c r="AX35" s="12"/>
      <c r="AY35" s="12"/>
      <c r="AZ35" s="12"/>
    </row>
    <row r="36" spans="5:52" ht="11.25" customHeight="1" x14ac:dyDescent="0.4">
      <c r="E36" s="13"/>
      <c r="F36" s="14"/>
      <c r="G36" s="14"/>
      <c r="H36" s="15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2"/>
      <c r="AX36" s="12"/>
      <c r="AY36" s="12"/>
      <c r="AZ36" s="12"/>
    </row>
    <row r="37" spans="5:52" ht="11.25" customHeight="1" x14ac:dyDescent="0.4">
      <c r="E37" s="13"/>
      <c r="F37" s="14"/>
      <c r="G37" s="14"/>
      <c r="H37" s="15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2"/>
      <c r="AX37" s="12"/>
      <c r="AY37" s="12"/>
      <c r="AZ37" s="12"/>
    </row>
    <row r="38" spans="5:52" ht="14.25" customHeight="1" x14ac:dyDescent="0.4">
      <c r="E38" s="13"/>
      <c r="F38" s="17"/>
      <c r="G38" s="18" t="s">
        <v>23</v>
      </c>
      <c r="H38" s="18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20"/>
      <c r="AY38" s="12"/>
      <c r="AZ38" s="12"/>
    </row>
    <row r="39" spans="5:52" ht="12.75" customHeight="1" x14ac:dyDescent="0.4">
      <c r="E39" s="13"/>
      <c r="F39" s="21"/>
      <c r="G39" s="22"/>
      <c r="H39" s="22"/>
      <c r="I39" s="23" t="s">
        <v>13</v>
      </c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5"/>
      <c r="AY39" s="12"/>
      <c r="AZ39" s="12"/>
    </row>
    <row r="40" spans="5:52" ht="6.95" customHeight="1" x14ac:dyDescent="0.4">
      <c r="E40" s="13"/>
      <c r="F40" s="21"/>
      <c r="G40" s="24"/>
      <c r="H40" s="22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5"/>
      <c r="AY40" s="12"/>
      <c r="AZ40" s="12"/>
    </row>
    <row r="41" spans="5:52" ht="16.5" customHeight="1" x14ac:dyDescent="0.4">
      <c r="E41" s="13"/>
      <c r="F41" s="21"/>
      <c r="G41" s="24"/>
      <c r="H41" s="22" t="s">
        <v>34</v>
      </c>
      <c r="I41" s="24"/>
      <c r="J41" s="5"/>
      <c r="K41" s="22"/>
      <c r="M41" s="5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5"/>
      <c r="AY41" s="12"/>
      <c r="AZ41" s="12"/>
    </row>
    <row r="42" spans="5:52" ht="6.95" customHeight="1" x14ac:dyDescent="0.4">
      <c r="E42" s="13"/>
      <c r="F42" s="21"/>
      <c r="G42" s="24"/>
      <c r="H42" s="24"/>
      <c r="I42" s="26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6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5"/>
      <c r="AY42" s="12"/>
      <c r="AZ42" s="12"/>
    </row>
    <row r="43" spans="5:52" x14ac:dyDescent="0.4">
      <c r="E43" s="13"/>
      <c r="F43" s="21"/>
      <c r="H43" s="182" t="s">
        <v>35</v>
      </c>
      <c r="I43" s="183"/>
      <c r="J43" s="183"/>
      <c r="K43" s="183"/>
      <c r="L43" s="183"/>
      <c r="M43" s="183"/>
      <c r="N43" s="183"/>
      <c r="O43" s="183"/>
      <c r="P43" s="183"/>
      <c r="Q43" s="183"/>
      <c r="R43" s="184"/>
      <c r="S43" s="142"/>
      <c r="T43" s="185"/>
      <c r="U43" s="13"/>
      <c r="V43" s="186" t="s">
        <v>36</v>
      </c>
      <c r="W43" s="187"/>
      <c r="X43" s="187"/>
      <c r="Y43" s="187"/>
      <c r="Z43" s="187"/>
      <c r="AA43" s="187"/>
      <c r="AB43" s="187"/>
      <c r="AC43" s="187"/>
      <c r="AD43" s="187"/>
      <c r="AE43" s="187"/>
      <c r="AF43" s="188"/>
      <c r="AG43" s="142"/>
      <c r="AH43" s="185"/>
      <c r="AJ43" s="189" t="s">
        <v>37</v>
      </c>
      <c r="AK43" s="190"/>
      <c r="AL43" s="190"/>
      <c r="AM43" s="190"/>
      <c r="AN43" s="190"/>
      <c r="AO43" s="190"/>
      <c r="AP43" s="190"/>
      <c r="AQ43" s="190"/>
      <c r="AR43" s="190"/>
      <c r="AS43" s="190"/>
      <c r="AT43" s="191"/>
      <c r="AU43" s="142"/>
      <c r="AV43" s="143"/>
      <c r="AW43" s="27"/>
      <c r="AX43" s="25"/>
      <c r="AY43" s="12"/>
      <c r="AZ43" s="12"/>
    </row>
    <row r="44" spans="5:52" ht="6.95" customHeight="1" x14ac:dyDescent="0.4">
      <c r="E44" s="13"/>
      <c r="F44" s="21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5"/>
      <c r="AY44" s="12"/>
      <c r="AZ44" s="12"/>
    </row>
    <row r="45" spans="5:52" ht="6.95" customHeight="1" x14ac:dyDescent="0.4">
      <c r="E45" s="13"/>
      <c r="F45" s="21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5"/>
      <c r="AY45" s="12"/>
      <c r="AZ45" s="12"/>
    </row>
    <row r="46" spans="5:52" ht="6.95" customHeight="1" x14ac:dyDescent="0.4">
      <c r="E46" s="13"/>
      <c r="F46" s="21"/>
      <c r="G46" s="64" t="s">
        <v>24</v>
      </c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24"/>
      <c r="U46" s="24"/>
      <c r="V46" s="64" t="s">
        <v>25</v>
      </c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24"/>
      <c r="AJ46" s="24"/>
      <c r="AK46" s="64" t="s">
        <v>26</v>
      </c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25"/>
      <c r="AY46" s="12"/>
      <c r="AZ46" s="12"/>
    </row>
    <row r="47" spans="5:52" ht="6.95" customHeight="1" x14ac:dyDescent="0.4">
      <c r="E47" s="13"/>
      <c r="F47" s="21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24"/>
      <c r="U47" s="24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24"/>
      <c r="AJ47" s="24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25"/>
      <c r="AY47" s="12"/>
      <c r="AZ47" s="12"/>
    </row>
    <row r="48" spans="5:52" ht="15.75" customHeight="1" x14ac:dyDescent="0.4">
      <c r="E48" s="13"/>
      <c r="F48" s="21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24"/>
      <c r="U48" s="24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24"/>
      <c r="AJ48" s="24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25"/>
      <c r="AY48" s="12"/>
      <c r="AZ48" s="12"/>
    </row>
    <row r="49" spans="5:52" ht="6.95" customHeight="1" x14ac:dyDescent="0.4">
      <c r="E49" s="13"/>
      <c r="F49" s="21"/>
      <c r="G49" s="79" t="s">
        <v>2</v>
      </c>
      <c r="H49" s="66"/>
      <c r="I49" s="136"/>
      <c r="J49" s="137"/>
      <c r="K49" s="137"/>
      <c r="L49" s="137"/>
      <c r="M49" s="137"/>
      <c r="N49" s="137"/>
      <c r="O49" s="137"/>
      <c r="P49" s="137"/>
      <c r="Q49" s="138"/>
      <c r="R49" s="75" t="s">
        <v>1</v>
      </c>
      <c r="S49" s="88"/>
      <c r="T49" s="24"/>
      <c r="U49" s="24"/>
      <c r="V49" s="79" t="s">
        <v>3</v>
      </c>
      <c r="W49" s="66"/>
      <c r="X49" s="136"/>
      <c r="Y49" s="137"/>
      <c r="Z49" s="137"/>
      <c r="AA49" s="137"/>
      <c r="AB49" s="137"/>
      <c r="AC49" s="137"/>
      <c r="AD49" s="137"/>
      <c r="AE49" s="137"/>
      <c r="AF49" s="138"/>
      <c r="AG49" s="75" t="s">
        <v>1</v>
      </c>
      <c r="AH49" s="88"/>
      <c r="AI49" s="24"/>
      <c r="AJ49" s="24"/>
      <c r="AK49" s="79" t="s">
        <v>4</v>
      </c>
      <c r="AL49" s="66"/>
      <c r="AM49" s="116">
        <f t="shared" ref="AM49" si="0">I49+X49</f>
        <v>0</v>
      </c>
      <c r="AN49" s="117"/>
      <c r="AO49" s="117"/>
      <c r="AP49" s="117"/>
      <c r="AQ49" s="117"/>
      <c r="AR49" s="117"/>
      <c r="AS49" s="117"/>
      <c r="AT49" s="117"/>
      <c r="AU49" s="118"/>
      <c r="AV49" s="75" t="s">
        <v>1</v>
      </c>
      <c r="AW49" s="88"/>
      <c r="AX49" s="25"/>
      <c r="AY49" s="12"/>
      <c r="AZ49" s="12"/>
    </row>
    <row r="50" spans="5:52" ht="13.5" customHeight="1" x14ac:dyDescent="0.4">
      <c r="E50" s="13"/>
      <c r="F50" s="21"/>
      <c r="G50" s="80"/>
      <c r="H50" s="81"/>
      <c r="I50" s="139"/>
      <c r="J50" s="140"/>
      <c r="K50" s="140"/>
      <c r="L50" s="140"/>
      <c r="M50" s="140"/>
      <c r="N50" s="140"/>
      <c r="O50" s="140"/>
      <c r="P50" s="140"/>
      <c r="Q50" s="141"/>
      <c r="R50" s="89"/>
      <c r="S50" s="90"/>
      <c r="T50" s="24"/>
      <c r="U50" s="24"/>
      <c r="V50" s="80"/>
      <c r="W50" s="81"/>
      <c r="X50" s="139"/>
      <c r="Y50" s="140"/>
      <c r="Z50" s="140"/>
      <c r="AA50" s="140"/>
      <c r="AB50" s="140"/>
      <c r="AC50" s="140"/>
      <c r="AD50" s="140"/>
      <c r="AE50" s="140"/>
      <c r="AF50" s="141"/>
      <c r="AG50" s="89"/>
      <c r="AH50" s="90"/>
      <c r="AI50" s="24"/>
      <c r="AJ50" s="24"/>
      <c r="AK50" s="80"/>
      <c r="AL50" s="81"/>
      <c r="AM50" s="119"/>
      <c r="AN50" s="120"/>
      <c r="AO50" s="120"/>
      <c r="AP50" s="120"/>
      <c r="AQ50" s="120"/>
      <c r="AR50" s="120"/>
      <c r="AS50" s="120"/>
      <c r="AT50" s="120"/>
      <c r="AU50" s="121"/>
      <c r="AV50" s="89"/>
      <c r="AW50" s="90"/>
      <c r="AX50" s="25"/>
      <c r="AY50" s="12"/>
      <c r="AZ50" s="12"/>
    </row>
    <row r="51" spans="5:52" ht="10.5" customHeight="1" x14ac:dyDescent="0.4">
      <c r="E51" s="13"/>
      <c r="F51" s="21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5"/>
      <c r="AY51" s="12"/>
      <c r="AZ51" s="12"/>
    </row>
    <row r="52" spans="5:52" ht="12" customHeight="1" x14ac:dyDescent="0.4">
      <c r="E52" s="13"/>
      <c r="F52" s="21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5"/>
      <c r="AY52" s="12"/>
      <c r="AZ52" s="12"/>
    </row>
    <row r="53" spans="5:52" ht="7.5" customHeight="1" x14ac:dyDescent="0.4">
      <c r="E53" s="13"/>
      <c r="F53" s="21"/>
      <c r="G53" s="64" t="s">
        <v>26</v>
      </c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64" t="s">
        <v>27</v>
      </c>
      <c r="AL53" s="128"/>
      <c r="AM53" s="128"/>
      <c r="AN53" s="128"/>
      <c r="AO53" s="128"/>
      <c r="AP53" s="128"/>
      <c r="AQ53" s="128"/>
      <c r="AR53" s="128"/>
      <c r="AS53" s="128"/>
      <c r="AT53" s="128"/>
      <c r="AU53" s="128"/>
      <c r="AV53" s="128"/>
      <c r="AW53" s="128"/>
      <c r="AX53" s="28"/>
      <c r="AY53" s="12"/>
      <c r="AZ53" s="12"/>
    </row>
    <row r="54" spans="5:52" ht="11.25" customHeight="1" x14ac:dyDescent="0.4">
      <c r="E54" s="13"/>
      <c r="F54" s="21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24"/>
      <c r="U54" s="24"/>
      <c r="V54" s="24"/>
      <c r="W54" s="131">
        <v>60</v>
      </c>
      <c r="X54" s="132"/>
      <c r="Y54" s="132"/>
      <c r="Z54" s="133" t="s">
        <v>49</v>
      </c>
      <c r="AA54" s="132"/>
      <c r="AB54" s="132"/>
      <c r="AC54" s="132"/>
      <c r="AD54" s="132"/>
      <c r="AE54" s="132"/>
      <c r="AF54" s="24"/>
      <c r="AG54" s="24"/>
      <c r="AH54" s="24"/>
      <c r="AI54" s="24"/>
      <c r="AJ54" s="24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/>
      <c r="AU54" s="128"/>
      <c r="AV54" s="128"/>
      <c r="AW54" s="128"/>
      <c r="AX54" s="28"/>
      <c r="AY54" s="12"/>
      <c r="AZ54" s="12"/>
    </row>
    <row r="55" spans="5:52" ht="18.75" customHeight="1" x14ac:dyDescent="0.4">
      <c r="E55" s="13"/>
      <c r="F55" s="21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24"/>
      <c r="U55" s="24"/>
      <c r="V55" s="24"/>
      <c r="W55" s="132"/>
      <c r="X55" s="132"/>
      <c r="Y55" s="132"/>
      <c r="Z55" s="132"/>
      <c r="AA55" s="132"/>
      <c r="AB55" s="132"/>
      <c r="AC55" s="132"/>
      <c r="AD55" s="132"/>
      <c r="AE55" s="132"/>
      <c r="AF55" s="134" t="s">
        <v>9</v>
      </c>
      <c r="AG55" s="92"/>
      <c r="AH55" s="24"/>
      <c r="AI55" s="24"/>
      <c r="AJ55" s="24"/>
      <c r="AK55" s="129"/>
      <c r="AL55" s="129"/>
      <c r="AM55" s="129"/>
      <c r="AN55" s="129"/>
      <c r="AO55" s="129"/>
      <c r="AP55" s="129"/>
      <c r="AQ55" s="129"/>
      <c r="AR55" s="129"/>
      <c r="AS55" s="129"/>
      <c r="AT55" s="129"/>
      <c r="AU55" s="129"/>
      <c r="AV55" s="129"/>
      <c r="AW55" s="129"/>
      <c r="AX55" s="28"/>
      <c r="AY55" s="12"/>
      <c r="AZ55" s="12"/>
    </row>
    <row r="56" spans="5:52" ht="11.25" customHeight="1" x14ac:dyDescent="0.4">
      <c r="E56" s="13"/>
      <c r="F56" s="21"/>
      <c r="G56" s="79" t="s">
        <v>4</v>
      </c>
      <c r="H56" s="66"/>
      <c r="I56" s="116">
        <f t="shared" ref="I56" si="1">AM49</f>
        <v>0</v>
      </c>
      <c r="J56" s="117"/>
      <c r="K56" s="117"/>
      <c r="L56" s="117"/>
      <c r="M56" s="117"/>
      <c r="N56" s="117"/>
      <c r="O56" s="117"/>
      <c r="P56" s="117"/>
      <c r="Q56" s="118"/>
      <c r="R56" s="75" t="s">
        <v>1</v>
      </c>
      <c r="S56" s="88"/>
      <c r="T56" s="24"/>
      <c r="U56" s="24"/>
      <c r="V56" s="24"/>
      <c r="W56" s="135">
        <v>59</v>
      </c>
      <c r="X56" s="132"/>
      <c r="Y56" s="132"/>
      <c r="Z56" s="133" t="s">
        <v>48</v>
      </c>
      <c r="AA56" s="132"/>
      <c r="AB56" s="132"/>
      <c r="AC56" s="132"/>
      <c r="AD56" s="132"/>
      <c r="AE56" s="132"/>
      <c r="AF56" s="92"/>
      <c r="AG56" s="92"/>
      <c r="AH56" s="24"/>
      <c r="AI56" s="24"/>
      <c r="AJ56" s="24"/>
      <c r="AK56" s="79" t="s">
        <v>5</v>
      </c>
      <c r="AL56" s="66"/>
      <c r="AM56" s="116">
        <f>IF($AG$43="〇",ROUNDUP($I$56/$W$54,0),ROUNDUP($I$56/$W$56,0))</f>
        <v>0</v>
      </c>
      <c r="AN56" s="117"/>
      <c r="AO56" s="117"/>
      <c r="AP56" s="117"/>
      <c r="AQ56" s="117"/>
      <c r="AR56" s="117"/>
      <c r="AS56" s="117"/>
      <c r="AT56" s="117"/>
      <c r="AU56" s="118"/>
      <c r="AV56" s="75" t="s">
        <v>1</v>
      </c>
      <c r="AW56" s="88"/>
      <c r="AX56" s="28"/>
      <c r="AY56" s="29"/>
      <c r="AZ56" s="12"/>
    </row>
    <row r="57" spans="5:52" ht="11.25" customHeight="1" x14ac:dyDescent="0.4">
      <c r="E57" s="13"/>
      <c r="F57" s="21"/>
      <c r="G57" s="80"/>
      <c r="H57" s="81"/>
      <c r="I57" s="119"/>
      <c r="J57" s="120"/>
      <c r="K57" s="120"/>
      <c r="L57" s="120"/>
      <c r="M57" s="120"/>
      <c r="N57" s="120"/>
      <c r="O57" s="120"/>
      <c r="P57" s="120"/>
      <c r="Q57" s="121"/>
      <c r="R57" s="89"/>
      <c r="S57" s="90"/>
      <c r="T57" s="24"/>
      <c r="U57" s="24"/>
      <c r="V57" s="24"/>
      <c r="W57" s="132"/>
      <c r="X57" s="132"/>
      <c r="Y57" s="132"/>
      <c r="Z57" s="132"/>
      <c r="AA57" s="132"/>
      <c r="AB57" s="132"/>
      <c r="AC57" s="132"/>
      <c r="AD57" s="132"/>
      <c r="AE57" s="132"/>
      <c r="AF57" s="92"/>
      <c r="AG57" s="92"/>
      <c r="AH57" s="24"/>
      <c r="AI57" s="24"/>
      <c r="AJ57" s="24"/>
      <c r="AK57" s="80"/>
      <c r="AL57" s="81"/>
      <c r="AM57" s="119"/>
      <c r="AN57" s="120"/>
      <c r="AO57" s="120"/>
      <c r="AP57" s="120"/>
      <c r="AQ57" s="120"/>
      <c r="AR57" s="120"/>
      <c r="AS57" s="120"/>
      <c r="AT57" s="120"/>
      <c r="AU57" s="121"/>
      <c r="AV57" s="89"/>
      <c r="AW57" s="90"/>
      <c r="AX57" s="28"/>
      <c r="AY57" s="29"/>
      <c r="AZ57" s="29"/>
    </row>
    <row r="58" spans="5:52" ht="11.25" customHeight="1" x14ac:dyDescent="0.4">
      <c r="E58" s="13"/>
      <c r="F58" s="21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8"/>
      <c r="AY58" s="29"/>
      <c r="AZ58" s="29"/>
    </row>
    <row r="59" spans="5:52" ht="11.25" customHeight="1" x14ac:dyDescent="0.4">
      <c r="E59" s="13"/>
      <c r="F59" s="21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5"/>
      <c r="AY59" s="29"/>
      <c r="AZ59" s="29"/>
    </row>
    <row r="60" spans="5:52" ht="11.25" customHeight="1" x14ac:dyDescent="0.4">
      <c r="E60" s="13"/>
      <c r="F60" s="21"/>
      <c r="G60" s="64" t="s">
        <v>27</v>
      </c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6"/>
      <c r="AJ60" s="24"/>
      <c r="AK60" s="64" t="s">
        <v>11</v>
      </c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25"/>
      <c r="AY60" s="29"/>
      <c r="AZ60" s="29"/>
    </row>
    <row r="61" spans="5:52" ht="11.25" customHeight="1" x14ac:dyDescent="0.4">
      <c r="E61" s="13"/>
      <c r="F61" s="21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24"/>
      <c r="U61" s="24"/>
      <c r="V61" s="91">
        <v>0.3</v>
      </c>
      <c r="W61" s="92"/>
      <c r="X61" s="92"/>
      <c r="Y61" s="93" t="s">
        <v>38</v>
      </c>
      <c r="Z61" s="130"/>
      <c r="AA61" s="130"/>
      <c r="AB61" s="130"/>
      <c r="AC61" s="130"/>
      <c r="AD61" s="130"/>
      <c r="AE61" s="130"/>
      <c r="AF61" s="130"/>
      <c r="AG61" s="130"/>
      <c r="AH61" s="24"/>
      <c r="AI61" s="24"/>
      <c r="AJ61" s="24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25"/>
      <c r="AY61" s="29"/>
      <c r="AZ61" s="29"/>
    </row>
    <row r="62" spans="5:52" ht="11.25" customHeight="1" x14ac:dyDescent="0.4">
      <c r="E62" s="13"/>
      <c r="F62" s="21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24"/>
      <c r="U62" s="24"/>
      <c r="V62" s="92"/>
      <c r="W62" s="92"/>
      <c r="X62" s="92"/>
      <c r="Y62" s="130"/>
      <c r="Z62" s="130"/>
      <c r="AA62" s="130"/>
      <c r="AB62" s="130"/>
      <c r="AC62" s="130"/>
      <c r="AD62" s="130"/>
      <c r="AE62" s="130"/>
      <c r="AF62" s="130"/>
      <c r="AG62" s="130"/>
      <c r="AH62" s="22"/>
      <c r="AI62" s="22"/>
      <c r="AJ62" s="24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25"/>
      <c r="AY62" s="29"/>
      <c r="AZ62" s="29"/>
    </row>
    <row r="63" spans="5:52" ht="11.25" customHeight="1" x14ac:dyDescent="0.4">
      <c r="E63" s="13"/>
      <c r="F63" s="21"/>
      <c r="G63" s="79" t="s">
        <v>5</v>
      </c>
      <c r="H63" s="66"/>
      <c r="I63" s="116">
        <f t="shared" ref="I63" si="2">AM56</f>
        <v>0</v>
      </c>
      <c r="J63" s="117"/>
      <c r="K63" s="117"/>
      <c r="L63" s="117"/>
      <c r="M63" s="117"/>
      <c r="N63" s="117"/>
      <c r="O63" s="117"/>
      <c r="P63" s="117"/>
      <c r="Q63" s="118"/>
      <c r="R63" s="75" t="s">
        <v>1</v>
      </c>
      <c r="S63" s="88"/>
      <c r="T63" s="24"/>
      <c r="U63" s="24"/>
      <c r="V63" s="91">
        <v>0.4</v>
      </c>
      <c r="W63" s="92"/>
      <c r="X63" s="92"/>
      <c r="Y63" s="93" t="s">
        <v>39</v>
      </c>
      <c r="Z63" s="92"/>
      <c r="AA63" s="92"/>
      <c r="AB63" s="92"/>
      <c r="AC63" s="92"/>
      <c r="AD63" s="92"/>
      <c r="AE63" s="92"/>
      <c r="AF63" s="92"/>
      <c r="AG63" s="92"/>
      <c r="AH63" s="22"/>
      <c r="AI63" s="22"/>
      <c r="AJ63" s="24"/>
      <c r="AK63" s="79" t="s">
        <v>6</v>
      </c>
      <c r="AL63" s="66"/>
      <c r="AM63" s="122">
        <f>IF(X11="〇",ROUNDUP($I$63*$V$61,0),ROUNDUP($I$63*$V$63,0))</f>
        <v>0</v>
      </c>
      <c r="AN63" s="123"/>
      <c r="AO63" s="123"/>
      <c r="AP63" s="123"/>
      <c r="AQ63" s="123"/>
      <c r="AR63" s="123"/>
      <c r="AS63" s="123"/>
      <c r="AT63" s="123"/>
      <c r="AU63" s="124"/>
      <c r="AV63" s="75" t="s">
        <v>1</v>
      </c>
      <c r="AW63" s="88"/>
      <c r="AX63" s="25"/>
      <c r="AY63" s="29"/>
      <c r="AZ63" s="29"/>
    </row>
    <row r="64" spans="5:52" ht="11.25" customHeight="1" x14ac:dyDescent="0.4">
      <c r="E64" s="13"/>
      <c r="F64" s="21"/>
      <c r="G64" s="80"/>
      <c r="H64" s="81"/>
      <c r="I64" s="119"/>
      <c r="J64" s="120"/>
      <c r="K64" s="120"/>
      <c r="L64" s="120"/>
      <c r="M64" s="120"/>
      <c r="N64" s="120"/>
      <c r="O64" s="120"/>
      <c r="P64" s="120"/>
      <c r="Q64" s="121"/>
      <c r="R64" s="89"/>
      <c r="S64" s="90"/>
      <c r="T64" s="24"/>
      <c r="U64" s="24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22"/>
      <c r="AI64" s="22"/>
      <c r="AJ64" s="24"/>
      <c r="AK64" s="80"/>
      <c r="AL64" s="81"/>
      <c r="AM64" s="125"/>
      <c r="AN64" s="126"/>
      <c r="AO64" s="126"/>
      <c r="AP64" s="126"/>
      <c r="AQ64" s="126"/>
      <c r="AR64" s="126"/>
      <c r="AS64" s="126"/>
      <c r="AT64" s="126"/>
      <c r="AU64" s="127"/>
      <c r="AV64" s="89"/>
      <c r="AW64" s="90"/>
      <c r="AX64" s="25"/>
      <c r="AY64" s="29"/>
      <c r="AZ64" s="29"/>
    </row>
    <row r="65" spans="5:52" ht="11.25" customHeight="1" x14ac:dyDescent="0.4">
      <c r="E65" s="13"/>
      <c r="F65" s="21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30"/>
      <c r="W65" s="30"/>
      <c r="X65" s="30"/>
      <c r="Y65" s="23"/>
      <c r="Z65" s="23"/>
      <c r="AA65" s="23"/>
      <c r="AB65" s="23"/>
      <c r="AC65" s="23"/>
      <c r="AD65" s="23"/>
      <c r="AE65" s="23"/>
      <c r="AF65" s="23"/>
      <c r="AG65" s="23"/>
      <c r="AH65" s="22"/>
      <c r="AI65" s="22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5"/>
      <c r="AY65" s="12"/>
      <c r="AZ65" s="29"/>
    </row>
    <row r="66" spans="5:52" ht="11.25" customHeight="1" thickBot="1" x14ac:dyDescent="0.45">
      <c r="E66" s="13"/>
      <c r="F66" s="21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5"/>
      <c r="AY66" s="12"/>
      <c r="AZ66" s="12"/>
    </row>
    <row r="67" spans="5:52" ht="11.25" customHeight="1" thickTop="1" x14ac:dyDescent="0.4">
      <c r="E67" s="13"/>
      <c r="F67" s="21"/>
      <c r="G67" s="100" t="s">
        <v>12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2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31"/>
      <c r="AY67" s="12"/>
      <c r="AZ67" s="12"/>
    </row>
    <row r="68" spans="5:52" ht="11.25" customHeight="1" x14ac:dyDescent="0.4">
      <c r="E68" s="13"/>
      <c r="F68" s="21"/>
      <c r="G68" s="103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5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31"/>
      <c r="AY68" s="12"/>
      <c r="AZ68" s="12"/>
    </row>
    <row r="69" spans="5:52" ht="11.25" customHeight="1" x14ac:dyDescent="0.4">
      <c r="E69" s="13"/>
      <c r="F69" s="32"/>
      <c r="G69" s="106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8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33"/>
      <c r="AY69" s="12"/>
      <c r="AZ69" s="12"/>
    </row>
    <row r="70" spans="5:52" ht="11.25" customHeight="1" x14ac:dyDescent="0.4">
      <c r="E70" s="13"/>
      <c r="F70" s="32"/>
      <c r="G70" s="109" t="s">
        <v>7</v>
      </c>
      <c r="H70" s="110"/>
      <c r="I70" s="111" t="str">
        <f>IF($X$11="〇",IF($AM$63&gt;=25000,IF($AM$63&gt;=74001,"75,000",ROUNDUP($AM$63,-3)),"25,000"),IF($AM$63&gt;=30000,IF($AM$63&gt;=99001,"100,000",ROUNDUP($AM$63,-3)),"30,000"))</f>
        <v>30,000</v>
      </c>
      <c r="J70" s="112"/>
      <c r="K70" s="112"/>
      <c r="L70" s="112"/>
      <c r="M70" s="112"/>
      <c r="N70" s="112"/>
      <c r="O70" s="112"/>
      <c r="P70" s="112"/>
      <c r="Q70" s="113"/>
      <c r="R70" s="114" t="s">
        <v>1</v>
      </c>
      <c r="S70" s="76"/>
      <c r="T70" s="5"/>
      <c r="U70" s="5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33"/>
      <c r="AY70" s="12"/>
      <c r="AZ70" s="12"/>
    </row>
    <row r="71" spans="5:52" ht="11.25" customHeight="1" thickBot="1" x14ac:dyDescent="0.45">
      <c r="E71" s="13"/>
      <c r="F71" s="32"/>
      <c r="G71" s="67"/>
      <c r="H71" s="68"/>
      <c r="I71" s="72"/>
      <c r="J71" s="73"/>
      <c r="K71" s="73"/>
      <c r="L71" s="73"/>
      <c r="M71" s="73"/>
      <c r="N71" s="73"/>
      <c r="O71" s="73"/>
      <c r="P71" s="73"/>
      <c r="Q71" s="74"/>
      <c r="R71" s="115"/>
      <c r="S71" s="78"/>
      <c r="T71" s="5"/>
      <c r="U71" s="5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33"/>
      <c r="AY71" s="12"/>
      <c r="AZ71" s="12"/>
    </row>
    <row r="72" spans="5:52" ht="11.25" customHeight="1" thickTop="1" x14ac:dyDescent="0.4">
      <c r="E72" s="13"/>
      <c r="F72" s="32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33"/>
      <c r="AY72" s="12"/>
      <c r="AZ72" s="12"/>
    </row>
    <row r="73" spans="5:52" ht="11.25" customHeight="1" thickBot="1" x14ac:dyDescent="0.45">
      <c r="E73" s="13"/>
      <c r="F73" s="32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33"/>
      <c r="AY73" s="7"/>
      <c r="AZ73" s="12"/>
    </row>
    <row r="74" spans="5:52" ht="11.25" customHeight="1" thickTop="1" x14ac:dyDescent="0.4">
      <c r="F74" s="32"/>
      <c r="G74" s="55" t="s">
        <v>12</v>
      </c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7"/>
      <c r="T74" s="5"/>
      <c r="U74" s="5"/>
      <c r="V74" s="59" t="s">
        <v>8</v>
      </c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"/>
      <c r="AJ74" s="5"/>
      <c r="AK74" s="64" t="s">
        <v>10</v>
      </c>
      <c r="AL74" s="59"/>
      <c r="AM74" s="59"/>
      <c r="AN74" s="59"/>
      <c r="AO74" s="59"/>
      <c r="AP74" s="59"/>
      <c r="AQ74" s="59"/>
      <c r="AR74" s="59"/>
      <c r="AS74" s="59"/>
      <c r="AT74" s="59"/>
      <c r="AU74" s="59"/>
      <c r="AV74" s="59"/>
      <c r="AW74" s="59"/>
      <c r="AX74" s="33"/>
      <c r="AY74" s="7"/>
      <c r="AZ74" s="7"/>
    </row>
    <row r="75" spans="5:52" ht="11.25" customHeight="1" x14ac:dyDescent="0.4">
      <c r="F75" s="32"/>
      <c r="G75" s="58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60"/>
      <c r="T75" s="5"/>
      <c r="U75" s="5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"/>
      <c r="AJ75" s="5"/>
      <c r="AK75" s="59"/>
      <c r="AL75" s="59"/>
      <c r="AM75" s="59"/>
      <c r="AN75" s="59"/>
      <c r="AO75" s="59"/>
      <c r="AP75" s="59"/>
      <c r="AQ75" s="59"/>
      <c r="AR75" s="59"/>
      <c r="AS75" s="59"/>
      <c r="AT75" s="59"/>
      <c r="AU75" s="59"/>
      <c r="AV75" s="59"/>
      <c r="AW75" s="59"/>
      <c r="AX75" s="33"/>
      <c r="AZ75" s="7"/>
    </row>
    <row r="76" spans="5:52" ht="8.25" customHeight="1" x14ac:dyDescent="0.4">
      <c r="F76" s="32"/>
      <c r="G76" s="61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3"/>
      <c r="T76" s="5"/>
      <c r="U76" s="5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5"/>
      <c r="AJ76" s="5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33"/>
    </row>
    <row r="77" spans="5:52" ht="11.25" customHeight="1" x14ac:dyDescent="0.4">
      <c r="F77" s="32"/>
      <c r="G77" s="65" t="s">
        <v>7</v>
      </c>
      <c r="H77" s="66"/>
      <c r="I77" s="69" t="str">
        <f>IF($AM$49=0,"0",I70)</f>
        <v>0</v>
      </c>
      <c r="J77" s="70"/>
      <c r="K77" s="70"/>
      <c r="L77" s="70"/>
      <c r="M77" s="70"/>
      <c r="N77" s="70"/>
      <c r="O77" s="70"/>
      <c r="P77" s="70"/>
      <c r="Q77" s="71"/>
      <c r="R77" s="75" t="s">
        <v>1</v>
      </c>
      <c r="S77" s="76"/>
      <c r="T77" s="5"/>
      <c r="U77" s="5"/>
      <c r="V77" s="79" t="s">
        <v>30</v>
      </c>
      <c r="W77" s="66"/>
      <c r="X77" s="82">
        <v>25</v>
      </c>
      <c r="Y77" s="83"/>
      <c r="Z77" s="83"/>
      <c r="AA77" s="83"/>
      <c r="AB77" s="83"/>
      <c r="AC77" s="83"/>
      <c r="AD77" s="83"/>
      <c r="AE77" s="83"/>
      <c r="AF77" s="84"/>
      <c r="AG77" s="75" t="s">
        <v>9</v>
      </c>
      <c r="AH77" s="88"/>
      <c r="AI77" s="5"/>
      <c r="AJ77" s="5"/>
      <c r="AK77" s="79" t="s">
        <v>31</v>
      </c>
      <c r="AL77" s="66"/>
      <c r="AM77" s="94">
        <f>I77*X77</f>
        <v>0</v>
      </c>
      <c r="AN77" s="95"/>
      <c r="AO77" s="95"/>
      <c r="AP77" s="95"/>
      <c r="AQ77" s="95"/>
      <c r="AR77" s="95"/>
      <c r="AS77" s="95"/>
      <c r="AT77" s="95"/>
      <c r="AU77" s="96"/>
      <c r="AV77" s="75" t="s">
        <v>1</v>
      </c>
      <c r="AW77" s="88"/>
      <c r="AX77" s="33"/>
    </row>
    <row r="78" spans="5:52" ht="11.25" customHeight="1" thickBot="1" x14ac:dyDescent="0.45">
      <c r="F78" s="32"/>
      <c r="G78" s="67"/>
      <c r="H78" s="68"/>
      <c r="I78" s="72"/>
      <c r="J78" s="73"/>
      <c r="K78" s="73"/>
      <c r="L78" s="73"/>
      <c r="M78" s="73"/>
      <c r="N78" s="73"/>
      <c r="O78" s="73"/>
      <c r="P78" s="73"/>
      <c r="Q78" s="74"/>
      <c r="R78" s="77"/>
      <c r="S78" s="78"/>
      <c r="T78" s="5"/>
      <c r="U78" s="5"/>
      <c r="V78" s="80"/>
      <c r="W78" s="81"/>
      <c r="X78" s="85"/>
      <c r="Y78" s="86"/>
      <c r="Z78" s="86"/>
      <c r="AA78" s="86"/>
      <c r="AB78" s="86"/>
      <c r="AC78" s="86"/>
      <c r="AD78" s="86"/>
      <c r="AE78" s="86"/>
      <c r="AF78" s="87"/>
      <c r="AG78" s="89"/>
      <c r="AH78" s="90"/>
      <c r="AI78" s="5"/>
      <c r="AJ78" s="5"/>
      <c r="AK78" s="80"/>
      <c r="AL78" s="81"/>
      <c r="AM78" s="97"/>
      <c r="AN78" s="98"/>
      <c r="AO78" s="98"/>
      <c r="AP78" s="98"/>
      <c r="AQ78" s="98"/>
      <c r="AR78" s="98"/>
      <c r="AS78" s="98"/>
      <c r="AT78" s="98"/>
      <c r="AU78" s="99"/>
      <c r="AV78" s="89"/>
      <c r="AW78" s="90"/>
      <c r="AX78" s="33"/>
    </row>
    <row r="79" spans="5:52" ht="11.25" customHeight="1" thickTop="1" x14ac:dyDescent="0.4">
      <c r="F79" s="32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34"/>
    </row>
    <row r="80" spans="5:52" ht="11.25" customHeight="1" x14ac:dyDescent="0.4">
      <c r="E80" s="34"/>
      <c r="F80" s="3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34"/>
    </row>
    <row r="81" spans="5:50" ht="10.5" customHeight="1" x14ac:dyDescent="0.4">
      <c r="E81" s="34"/>
      <c r="F81" s="36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7"/>
      <c r="AS81" s="37"/>
      <c r="AT81" s="37"/>
      <c r="AU81" s="37"/>
      <c r="AV81" s="37"/>
      <c r="AW81" s="37"/>
      <c r="AX81" s="38"/>
    </row>
    <row r="82" spans="5:50" ht="2.25" customHeight="1" x14ac:dyDescent="0.4"/>
    <row r="83" spans="5:50" ht="11.25" customHeight="1" x14ac:dyDescent="0.4">
      <c r="G83" s="6" t="s">
        <v>41</v>
      </c>
    </row>
    <row r="84" spans="5:50" ht="13.5" customHeight="1" x14ac:dyDescent="0.4">
      <c r="G84" s="6" t="s">
        <v>57</v>
      </c>
    </row>
    <row r="85" spans="5:50" ht="13.5" customHeight="1" x14ac:dyDescent="0.4">
      <c r="G85" s="6" t="s">
        <v>58</v>
      </c>
    </row>
    <row r="86" spans="5:50" ht="12" customHeight="1" x14ac:dyDescent="0.4">
      <c r="H86" s="39" t="s">
        <v>50</v>
      </c>
    </row>
    <row r="87" spans="5:50" ht="11.25" customHeight="1" x14ac:dyDescent="0.4"/>
    <row r="88" spans="5:50" ht="11.25" customHeight="1" x14ac:dyDescent="0.4"/>
    <row r="89" spans="5:50" ht="11.25" customHeight="1" x14ac:dyDescent="0.4"/>
    <row r="90" spans="5:50" ht="11.25" customHeight="1" x14ac:dyDescent="0.4"/>
    <row r="91" spans="5:50" ht="11.25" customHeight="1" x14ac:dyDescent="0.4"/>
    <row r="92" spans="5:50" ht="11.25" customHeight="1" x14ac:dyDescent="0.4"/>
    <row r="93" spans="5:50" ht="11.25" customHeight="1" x14ac:dyDescent="0.4"/>
    <row r="94" spans="5:50" ht="11.25" customHeight="1" x14ac:dyDescent="0.4"/>
    <row r="95" spans="5:50" ht="11.25" customHeight="1" x14ac:dyDescent="0.4"/>
    <row r="96" spans="5:50" ht="11.25" customHeight="1" x14ac:dyDescent="0.4"/>
    <row r="97" ht="11.25" customHeight="1" x14ac:dyDescent="0.4"/>
    <row r="98" ht="11.25" customHeight="1" x14ac:dyDescent="0.4"/>
    <row r="99" ht="11.25" customHeight="1" x14ac:dyDescent="0.4"/>
    <row r="100" ht="11.25" customHeight="1" x14ac:dyDescent="0.4"/>
    <row r="101" ht="11.25" customHeight="1" x14ac:dyDescent="0.4"/>
    <row r="102" ht="11.25" customHeight="1" x14ac:dyDescent="0.4"/>
    <row r="103" ht="11.25" customHeight="1" x14ac:dyDescent="0.4"/>
    <row r="104" ht="11.25" customHeight="1" x14ac:dyDescent="0.4"/>
    <row r="105" ht="11.25" customHeight="1" x14ac:dyDescent="0.4"/>
    <row r="106" ht="11.25" customHeight="1" x14ac:dyDescent="0.4"/>
    <row r="107" ht="11.25" customHeight="1" x14ac:dyDescent="0.4"/>
    <row r="108" ht="11.25" customHeight="1" x14ac:dyDescent="0.4"/>
    <row r="109" ht="11.25" customHeight="1" x14ac:dyDescent="0.4"/>
    <row r="110" ht="11.25" customHeight="1" x14ac:dyDescent="0.4"/>
    <row r="111" ht="11.25" customHeight="1" x14ac:dyDescent="0.4"/>
    <row r="112" ht="11.25" customHeight="1" x14ac:dyDescent="0.4"/>
    <row r="113" ht="11.25" customHeight="1" x14ac:dyDescent="0.4"/>
    <row r="114" ht="11.25" customHeight="1" x14ac:dyDescent="0.4"/>
    <row r="115" ht="11.25" customHeight="1" x14ac:dyDescent="0.4"/>
    <row r="116" ht="11.25" customHeight="1" x14ac:dyDescent="0.4"/>
    <row r="117" ht="11.25" customHeight="1" x14ac:dyDescent="0.4"/>
    <row r="118" ht="11.25" customHeight="1" x14ac:dyDescent="0.4"/>
    <row r="119" ht="11.25" customHeight="1" x14ac:dyDescent="0.4"/>
    <row r="120" ht="11.25" customHeight="1" x14ac:dyDescent="0.4"/>
    <row r="121" ht="11.25" customHeight="1" x14ac:dyDescent="0.4"/>
    <row r="122" ht="11.25" customHeight="1" x14ac:dyDescent="0.4"/>
    <row r="123" ht="11.25" customHeight="1" x14ac:dyDescent="0.4"/>
    <row r="124" ht="11.25" customHeight="1" x14ac:dyDescent="0.4"/>
    <row r="125" ht="11.25" customHeight="1" x14ac:dyDescent="0.4"/>
    <row r="126" ht="11.25" customHeight="1" x14ac:dyDescent="0.4"/>
    <row r="127" ht="11.25" customHeight="1" x14ac:dyDescent="0.4"/>
    <row r="128" ht="11.25" customHeight="1" x14ac:dyDescent="0.4"/>
    <row r="129" ht="11.25" customHeight="1" x14ac:dyDescent="0.4"/>
    <row r="130" ht="11.25" customHeight="1" x14ac:dyDescent="0.4"/>
    <row r="131" ht="11.25" customHeight="1" x14ac:dyDescent="0.4"/>
    <row r="132" ht="11.25" customHeight="1" x14ac:dyDescent="0.4"/>
    <row r="133" ht="11.25" customHeight="1" x14ac:dyDescent="0.4"/>
    <row r="134" ht="11.25" customHeight="1" x14ac:dyDescent="0.4"/>
    <row r="135" ht="11.25" customHeight="1" x14ac:dyDescent="0.4"/>
    <row r="136" ht="11.25" customHeight="1" x14ac:dyDescent="0.4"/>
    <row r="137" ht="11.25" customHeight="1" x14ac:dyDescent="0.4"/>
    <row r="138" ht="11.25" customHeight="1" x14ac:dyDescent="0.4"/>
    <row r="139" ht="11.25" customHeight="1" x14ac:dyDescent="0.4"/>
    <row r="140" ht="11.25" customHeight="1" x14ac:dyDescent="0.4"/>
    <row r="141" ht="11.25" customHeight="1" x14ac:dyDescent="0.4"/>
    <row r="142" ht="11.25" customHeight="1" x14ac:dyDescent="0.4"/>
    <row r="143" ht="11.25" customHeight="1" x14ac:dyDescent="0.4"/>
    <row r="144" ht="11.25" customHeight="1" x14ac:dyDescent="0.4"/>
    <row r="145" ht="11.25" customHeight="1" x14ac:dyDescent="0.4"/>
    <row r="146" ht="11.25" customHeight="1" x14ac:dyDescent="0.4"/>
    <row r="147" ht="11.25" customHeight="1" x14ac:dyDescent="0.4"/>
    <row r="148" ht="11.25" customHeight="1" x14ac:dyDescent="0.4"/>
    <row r="149" ht="11.25" customHeight="1" x14ac:dyDescent="0.4"/>
    <row r="150" ht="11.25" customHeight="1" x14ac:dyDescent="0.4"/>
    <row r="151" ht="11.25" customHeight="1" x14ac:dyDescent="0.4"/>
    <row r="152" ht="11.25" customHeight="1" x14ac:dyDescent="0.4"/>
    <row r="153" ht="11.25" customHeight="1" x14ac:dyDescent="0.4"/>
    <row r="154" ht="11.25" customHeight="1" x14ac:dyDescent="0.4"/>
    <row r="155" ht="11.25" customHeight="1" x14ac:dyDescent="0.4"/>
    <row r="156" ht="11.25" customHeight="1" x14ac:dyDescent="0.4"/>
    <row r="157" ht="11.25" customHeight="1" x14ac:dyDescent="0.4"/>
    <row r="158" ht="11.25" customHeight="1" x14ac:dyDescent="0.4"/>
    <row r="159" ht="11.25" customHeight="1" x14ac:dyDescent="0.4"/>
    <row r="160" ht="11.25" customHeight="1" x14ac:dyDescent="0.4"/>
    <row r="161" ht="11.25" customHeight="1" x14ac:dyDescent="0.4"/>
    <row r="162" ht="11.25" customHeight="1" x14ac:dyDescent="0.4"/>
    <row r="163" ht="11.25" customHeight="1" x14ac:dyDescent="0.4"/>
    <row r="164" ht="11.25" customHeight="1" x14ac:dyDescent="0.4"/>
    <row r="165" ht="11.25" customHeight="1" x14ac:dyDescent="0.4"/>
    <row r="166" ht="11.25" customHeight="1" x14ac:dyDescent="0.4"/>
    <row r="167" ht="11.25" customHeight="1" x14ac:dyDescent="0.4"/>
    <row r="168" ht="11.25" customHeight="1" x14ac:dyDescent="0.4"/>
    <row r="169" ht="11.25" customHeight="1" x14ac:dyDescent="0.4"/>
    <row r="170" ht="11.25" customHeight="1" x14ac:dyDescent="0.4"/>
    <row r="171" ht="11.25" customHeight="1" x14ac:dyDescent="0.4"/>
    <row r="172" ht="11.25" customHeight="1" x14ac:dyDescent="0.4"/>
    <row r="173" ht="11.25" customHeight="1" x14ac:dyDescent="0.4"/>
    <row r="174" ht="11.25" customHeight="1" x14ac:dyDescent="0.4"/>
    <row r="175" ht="11.25" customHeight="1" x14ac:dyDescent="0.4"/>
    <row r="176" ht="11.25" customHeight="1" x14ac:dyDescent="0.4"/>
    <row r="177" ht="11.25" customHeight="1" x14ac:dyDescent="0.4"/>
    <row r="178" ht="11.25" customHeight="1" x14ac:dyDescent="0.4"/>
    <row r="179" ht="11.25" customHeight="1" x14ac:dyDescent="0.4"/>
    <row r="180" ht="11.25" customHeight="1" x14ac:dyDescent="0.4"/>
    <row r="181" ht="11.25" customHeight="1" x14ac:dyDescent="0.4"/>
    <row r="182" ht="11.25" customHeight="1" x14ac:dyDescent="0.4"/>
    <row r="183" ht="11.25" customHeight="1" x14ac:dyDescent="0.4"/>
    <row r="184" ht="11.25" customHeight="1" x14ac:dyDescent="0.4"/>
    <row r="185" ht="11.25" customHeight="1" x14ac:dyDescent="0.4"/>
    <row r="186" ht="11.25" customHeight="1" x14ac:dyDescent="0.4"/>
    <row r="187" ht="11.25" customHeight="1" x14ac:dyDescent="0.4"/>
  </sheetData>
  <sheetProtection sheet="1" objects="1" scenarios="1"/>
  <mergeCells count="67">
    <mergeCell ref="AU43:AV43"/>
    <mergeCell ref="F5:V6"/>
    <mergeCell ref="W5:AX6"/>
    <mergeCell ref="E8:AY8"/>
    <mergeCell ref="E9:AY9"/>
    <mergeCell ref="E11:W14"/>
    <mergeCell ref="X11:AA14"/>
    <mergeCell ref="AD11:AU14"/>
    <mergeCell ref="AV11:AY14"/>
    <mergeCell ref="H43:R43"/>
    <mergeCell ref="S43:T43"/>
    <mergeCell ref="V43:AF43"/>
    <mergeCell ref="AG43:AH43"/>
    <mergeCell ref="AJ43:AT43"/>
    <mergeCell ref="G46:S48"/>
    <mergeCell ref="V46:AH48"/>
    <mergeCell ref="AK46:AW48"/>
    <mergeCell ref="G49:H50"/>
    <mergeCell ref="I49:Q50"/>
    <mergeCell ref="R49:S50"/>
    <mergeCell ref="V49:W50"/>
    <mergeCell ref="X49:AF50"/>
    <mergeCell ref="AG49:AH50"/>
    <mergeCell ref="AK49:AL50"/>
    <mergeCell ref="G60:S62"/>
    <mergeCell ref="AK60:AW62"/>
    <mergeCell ref="V61:X62"/>
    <mergeCell ref="Y61:AG62"/>
    <mergeCell ref="AM49:AU50"/>
    <mergeCell ref="AV49:AW50"/>
    <mergeCell ref="G53:S55"/>
    <mergeCell ref="AK53:AW55"/>
    <mergeCell ref="W54:Y55"/>
    <mergeCell ref="Z54:AE55"/>
    <mergeCell ref="AF55:AG57"/>
    <mergeCell ref="G56:H57"/>
    <mergeCell ref="I56:Q57"/>
    <mergeCell ref="R56:S57"/>
    <mergeCell ref="W56:Y57"/>
    <mergeCell ref="Z56:AE57"/>
    <mergeCell ref="AK56:AL57"/>
    <mergeCell ref="AM56:AU57"/>
    <mergeCell ref="AV56:AW57"/>
    <mergeCell ref="AM63:AU64"/>
    <mergeCell ref="AV63:AW64"/>
    <mergeCell ref="G67:S69"/>
    <mergeCell ref="G70:H71"/>
    <mergeCell ref="I70:Q71"/>
    <mergeCell ref="R70:S71"/>
    <mergeCell ref="G63:H64"/>
    <mergeCell ref="I63:Q64"/>
    <mergeCell ref="R63:S64"/>
    <mergeCell ref="V63:X64"/>
    <mergeCell ref="Y63:AG64"/>
    <mergeCell ref="AK63:AL64"/>
    <mergeCell ref="AM77:AU78"/>
    <mergeCell ref="AV77:AW78"/>
    <mergeCell ref="G74:S76"/>
    <mergeCell ref="V74:AH76"/>
    <mergeCell ref="AK74:AW76"/>
    <mergeCell ref="G77:H78"/>
    <mergeCell ref="I77:Q78"/>
    <mergeCell ref="R77:S78"/>
    <mergeCell ref="V77:W78"/>
    <mergeCell ref="X77:AF78"/>
    <mergeCell ref="AG77:AH78"/>
    <mergeCell ref="AK77:AL78"/>
  </mergeCells>
  <phoneticPr fontId="1"/>
  <dataValidations count="1">
    <dataValidation type="list" allowBlank="1" showInputMessage="1" showErrorMessage="1" sqref="AW43">
      <formula1>#REF!</formula1>
    </dataValidation>
  </dataValidations>
  <pageMargins left="0.31496062992125984" right="0.31496062992125984" top="0" bottom="0" header="0" footer="0"/>
  <pageSetup paperSize="9" scale="8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24</xdr:col>
                    <xdr:colOff>66675</xdr:colOff>
                    <xdr:row>30</xdr:row>
                    <xdr:rowOff>38100</xdr:rowOff>
                  </from>
                  <to>
                    <xdr:col>25</xdr:col>
                    <xdr:colOff>133350</xdr:colOff>
                    <xdr:row>31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24</xdr:col>
                    <xdr:colOff>66675</xdr:colOff>
                    <xdr:row>32</xdr:row>
                    <xdr:rowOff>76200</xdr:rowOff>
                  </from>
                  <to>
                    <xdr:col>25</xdr:col>
                    <xdr:colOff>133350</xdr:colOff>
                    <xdr:row>33</xdr:row>
                    <xdr:rowOff>133350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リスト!$B$3:$B$4</xm:f>
          </x14:formula1>
          <xm:sqref>X11:AA14 AV11:AY14 S43:T43 AG43:AH43 AU43:AV43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D1:BA179"/>
  <sheetViews>
    <sheetView view="pageLayout" zoomScaleNormal="115" workbookViewId="0">
      <selection activeCell="W5" sqref="W5:AX6"/>
    </sheetView>
  </sheetViews>
  <sheetFormatPr defaultColWidth="1.5" defaultRowHeight="18.75" x14ac:dyDescent="0.4"/>
  <cols>
    <col min="1" max="3" width="1.5" style="2"/>
    <col min="4" max="4" width="2.375" style="2" customWidth="1"/>
    <col min="5" max="15" width="1.875" style="2" customWidth="1"/>
    <col min="16" max="16" width="2.125" style="2" customWidth="1"/>
    <col min="17" max="19" width="1.875" style="2" customWidth="1"/>
    <col min="20" max="20" width="2.125" style="2" customWidth="1"/>
    <col min="21" max="21" width="2.25" style="2" customWidth="1"/>
    <col min="22" max="28" width="1.875" style="2" customWidth="1"/>
    <col min="29" max="29" width="2.5" style="2" customWidth="1"/>
    <col min="30" max="33" width="1.875" style="2" customWidth="1"/>
    <col min="34" max="34" width="2.125" style="2" customWidth="1"/>
    <col min="35" max="36" width="2.25" style="2" customWidth="1"/>
    <col min="37" max="42" width="1.875" style="2" customWidth="1"/>
    <col min="43" max="43" width="2.125" style="2" customWidth="1"/>
    <col min="44" max="52" width="1.875" style="2" customWidth="1"/>
    <col min="53" max="16384" width="1.5" style="2"/>
  </cols>
  <sheetData>
    <row r="1" spans="5:53" ht="11.25" customHeight="1" x14ac:dyDescent="0.4"/>
    <row r="2" spans="5:53" ht="11.25" customHeight="1" x14ac:dyDescent="0.4"/>
    <row r="3" spans="5:53" ht="16.5" customHeight="1" x14ac:dyDescent="0.4"/>
    <row r="4" spans="5:53" ht="13.5" customHeight="1" x14ac:dyDescent="0.4"/>
    <row r="5" spans="5:53" ht="11.25" customHeight="1" x14ac:dyDescent="0.4">
      <c r="F5" s="144" t="s">
        <v>0</v>
      </c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6"/>
      <c r="T5" s="146"/>
      <c r="U5" s="146"/>
      <c r="V5" s="147"/>
      <c r="W5" s="152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4"/>
      <c r="AW5" s="154"/>
      <c r="AX5" s="155"/>
    </row>
    <row r="6" spans="5:53" ht="11.25" customHeight="1" x14ac:dyDescent="0.4">
      <c r="F6" s="148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50"/>
      <c r="T6" s="150"/>
      <c r="U6" s="150"/>
      <c r="V6" s="151"/>
      <c r="W6" s="156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  <c r="AS6" s="157"/>
      <c r="AT6" s="157"/>
      <c r="AU6" s="157"/>
      <c r="AV6" s="158"/>
      <c r="AW6" s="158"/>
      <c r="AX6" s="159"/>
    </row>
    <row r="7" spans="5:53" ht="12" customHeight="1" x14ac:dyDescent="0.4"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5"/>
      <c r="AW7" s="6"/>
      <c r="AX7" s="6"/>
    </row>
    <row r="8" spans="5:53" ht="18" customHeight="1" x14ac:dyDescent="0.4">
      <c r="E8" s="160" t="s">
        <v>28</v>
      </c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61"/>
      <c r="AT8" s="161"/>
      <c r="AU8" s="161"/>
      <c r="AV8" s="161"/>
      <c r="AW8" s="161"/>
      <c r="AX8" s="161"/>
      <c r="AY8" s="161"/>
      <c r="AZ8" s="7"/>
    </row>
    <row r="9" spans="5:53" ht="18" customHeight="1" x14ac:dyDescent="0.4">
      <c r="E9" s="162" t="s">
        <v>40</v>
      </c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7"/>
    </row>
    <row r="10" spans="5:53" ht="13.5" customHeight="1" x14ac:dyDescent="0.4">
      <c r="E10" s="8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</row>
    <row r="11" spans="5:53" ht="19.5" customHeight="1" x14ac:dyDescent="0.4">
      <c r="E11" s="164" t="s">
        <v>29</v>
      </c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6"/>
      <c r="W11" s="167"/>
      <c r="X11" s="176"/>
      <c r="Y11" s="176"/>
      <c r="Z11" s="176"/>
      <c r="AA11" s="177"/>
      <c r="AB11" s="9"/>
      <c r="AC11" s="10"/>
      <c r="AD11" s="164" t="s">
        <v>54</v>
      </c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Q11" s="165"/>
      <c r="AR11" s="165"/>
      <c r="AS11" s="165"/>
      <c r="AT11" s="165"/>
      <c r="AU11" s="167"/>
      <c r="AV11" s="176"/>
      <c r="AW11" s="176"/>
      <c r="AX11" s="176"/>
      <c r="AY11" s="177"/>
      <c r="AZ11" s="7"/>
      <c r="BA11" s="7"/>
    </row>
    <row r="12" spans="5:53" ht="18" customHeight="1" x14ac:dyDescent="0.4">
      <c r="E12" s="168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70"/>
      <c r="W12" s="171"/>
      <c r="X12" s="178"/>
      <c r="Y12" s="178"/>
      <c r="Z12" s="178"/>
      <c r="AA12" s="179"/>
      <c r="AB12" s="9"/>
      <c r="AC12" s="10"/>
      <c r="AD12" s="168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71"/>
      <c r="AV12" s="178"/>
      <c r="AW12" s="178"/>
      <c r="AX12" s="178"/>
      <c r="AY12" s="179"/>
      <c r="AZ12" s="7"/>
      <c r="BA12" s="7"/>
    </row>
    <row r="13" spans="5:53" ht="18.75" customHeight="1" x14ac:dyDescent="0.4">
      <c r="E13" s="172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4"/>
      <c r="W13" s="175"/>
      <c r="X13" s="180"/>
      <c r="Y13" s="180"/>
      <c r="Z13" s="180"/>
      <c r="AA13" s="181"/>
      <c r="AB13" s="9"/>
      <c r="AC13" s="10"/>
      <c r="AD13" s="172"/>
      <c r="AE13" s="173"/>
      <c r="AF13" s="173"/>
      <c r="AG13" s="173"/>
      <c r="AH13" s="173"/>
      <c r="AI13" s="173"/>
      <c r="AJ13" s="173"/>
      <c r="AK13" s="173"/>
      <c r="AL13" s="173"/>
      <c r="AM13" s="173"/>
      <c r="AN13" s="173"/>
      <c r="AO13" s="173"/>
      <c r="AP13" s="173"/>
      <c r="AQ13" s="173"/>
      <c r="AR13" s="173"/>
      <c r="AS13" s="173"/>
      <c r="AT13" s="173"/>
      <c r="AU13" s="175"/>
      <c r="AV13" s="180"/>
      <c r="AW13" s="180"/>
      <c r="AX13" s="180"/>
      <c r="AY13" s="181"/>
      <c r="AZ13" s="7"/>
      <c r="BA13" s="7"/>
    </row>
    <row r="14" spans="5:53" ht="15.75" customHeight="1" x14ac:dyDescent="0.4"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7"/>
      <c r="AW14" s="7"/>
      <c r="AX14" s="7"/>
      <c r="AY14" s="7"/>
      <c r="AZ14" s="7"/>
    </row>
    <row r="15" spans="5:53" ht="11.25" customHeight="1" x14ac:dyDescent="0.4"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7"/>
      <c r="AW15" s="7"/>
      <c r="AX15" s="7"/>
      <c r="AY15" s="7"/>
      <c r="AZ15" s="7"/>
    </row>
    <row r="16" spans="5:53" ht="8.25" customHeight="1" x14ac:dyDescent="0.4"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7"/>
      <c r="AW16" s="7"/>
      <c r="AX16" s="7"/>
      <c r="AY16" s="7"/>
      <c r="AZ16" s="7"/>
    </row>
    <row r="17" spans="6:52" ht="15" customHeight="1" x14ac:dyDescent="0.4"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7"/>
      <c r="AW17" s="7"/>
      <c r="AX17" s="7"/>
      <c r="AY17" s="7"/>
      <c r="AZ17" s="7"/>
    </row>
    <row r="18" spans="6:52" ht="11.25" customHeight="1" x14ac:dyDescent="0.4"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7"/>
      <c r="AW18" s="7"/>
      <c r="AX18" s="7"/>
      <c r="AY18" s="7"/>
      <c r="AZ18" s="7"/>
    </row>
    <row r="19" spans="6:52" ht="11.25" customHeight="1" x14ac:dyDescent="0.4"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7"/>
      <c r="AW19" s="7"/>
      <c r="AX19" s="7"/>
      <c r="AY19" s="7"/>
      <c r="AZ19" s="7"/>
    </row>
    <row r="20" spans="6:52" ht="11.25" customHeight="1" x14ac:dyDescent="0.4"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7"/>
      <c r="AW20" s="7"/>
      <c r="AX20" s="7"/>
      <c r="AY20" s="7"/>
      <c r="AZ20" s="7"/>
    </row>
    <row r="21" spans="6:52" ht="11.25" customHeight="1" x14ac:dyDescent="0.4"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2"/>
      <c r="AW21" s="12"/>
      <c r="AX21" s="12"/>
      <c r="AY21" s="12"/>
      <c r="AZ21" s="12"/>
    </row>
    <row r="22" spans="6:52" ht="11.25" customHeight="1" x14ac:dyDescent="0.4"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2"/>
      <c r="AW22" s="12"/>
      <c r="AX22" s="12"/>
      <c r="AY22" s="12"/>
      <c r="AZ22" s="12"/>
    </row>
    <row r="23" spans="6:52" ht="11.25" customHeight="1" x14ac:dyDescent="0.4">
      <c r="F23" s="7"/>
      <c r="G23" s="7"/>
      <c r="H23" s="7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</row>
    <row r="24" spans="6:52" ht="11.25" customHeight="1" x14ac:dyDescent="0.4">
      <c r="F24" s="7"/>
      <c r="G24" s="7"/>
      <c r="H24" s="7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</row>
    <row r="25" spans="6:52" ht="11.25" customHeight="1" x14ac:dyDescent="0.4">
      <c r="F25" s="7"/>
      <c r="G25" s="7"/>
      <c r="H25" s="7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</row>
    <row r="26" spans="6:52" ht="11.25" customHeight="1" x14ac:dyDescent="0.4">
      <c r="F26" s="7"/>
      <c r="G26" s="7"/>
      <c r="H26" s="7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</row>
    <row r="27" spans="6:52" ht="11.25" customHeight="1" x14ac:dyDescent="0.4">
      <c r="F27" s="7"/>
      <c r="G27" s="7"/>
      <c r="H27" s="7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</row>
    <row r="28" spans="6:52" ht="6.75" customHeight="1" x14ac:dyDescent="0.4">
      <c r="F28" s="7"/>
      <c r="G28" s="7"/>
      <c r="H28" s="7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</row>
    <row r="29" spans="6:52" ht="11.25" customHeight="1" x14ac:dyDescent="0.4">
      <c r="F29" s="7"/>
      <c r="G29" s="7"/>
      <c r="H29" s="7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</row>
    <row r="30" spans="6:52" ht="11.25" customHeight="1" x14ac:dyDescent="0.4">
      <c r="F30" s="7"/>
      <c r="G30" s="7"/>
      <c r="H30" s="7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</row>
    <row r="31" spans="6:52" ht="11.25" customHeight="1" x14ac:dyDescent="0.4">
      <c r="F31" s="7"/>
      <c r="G31" s="7"/>
      <c r="H31" s="7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</row>
    <row r="32" spans="6:52" ht="11.25" customHeight="1" x14ac:dyDescent="0.4">
      <c r="F32" s="7"/>
      <c r="G32" s="7"/>
      <c r="H32" s="7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</row>
    <row r="33" spans="5:52" ht="11.25" customHeight="1" x14ac:dyDescent="0.4">
      <c r="E33" s="13"/>
      <c r="F33" s="14"/>
      <c r="G33" s="14"/>
      <c r="H33" s="15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2"/>
      <c r="AX33" s="12"/>
      <c r="AY33" s="12"/>
      <c r="AZ33" s="12"/>
    </row>
    <row r="34" spans="5:52" ht="11.25" customHeight="1" x14ac:dyDescent="0.4">
      <c r="E34" s="13"/>
      <c r="F34" s="14"/>
      <c r="G34" s="14"/>
      <c r="H34" s="15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2"/>
      <c r="AX34" s="12"/>
      <c r="AY34" s="12"/>
      <c r="AZ34" s="12"/>
    </row>
    <row r="35" spans="5:52" ht="11.25" customHeight="1" x14ac:dyDescent="0.4">
      <c r="E35" s="13"/>
      <c r="F35" s="14"/>
      <c r="G35" s="14"/>
      <c r="H35" s="15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2"/>
      <c r="AX35" s="12"/>
      <c r="AY35" s="12"/>
      <c r="AZ35" s="12"/>
    </row>
    <row r="36" spans="5:52" ht="17.25" customHeight="1" x14ac:dyDescent="0.4">
      <c r="E36" s="13"/>
      <c r="F36" s="14"/>
      <c r="G36" s="14"/>
      <c r="H36" s="15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2"/>
      <c r="AX36" s="12"/>
      <c r="AY36" s="12"/>
      <c r="AZ36" s="12"/>
    </row>
    <row r="37" spans="5:52" ht="14.25" customHeight="1" x14ac:dyDescent="0.4">
      <c r="E37" s="13"/>
      <c r="F37" s="17"/>
      <c r="G37" s="18" t="s">
        <v>23</v>
      </c>
      <c r="H37" s="18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20"/>
      <c r="AY37" s="12"/>
      <c r="AZ37" s="12"/>
    </row>
    <row r="38" spans="5:52" ht="15" customHeight="1" x14ac:dyDescent="0.4">
      <c r="E38" s="13"/>
      <c r="F38" s="21"/>
      <c r="G38" s="22"/>
      <c r="H38" s="22"/>
      <c r="I38" s="23" t="s">
        <v>13</v>
      </c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5"/>
      <c r="AY38" s="12"/>
      <c r="AZ38" s="12"/>
    </row>
    <row r="39" spans="5:52" ht="12" customHeight="1" x14ac:dyDescent="0.4">
      <c r="E39" s="13"/>
      <c r="F39" s="21"/>
      <c r="G39" s="24"/>
      <c r="H39" s="22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5"/>
      <c r="AY39" s="12"/>
      <c r="AZ39" s="12"/>
    </row>
    <row r="40" spans="5:52" x14ac:dyDescent="0.4">
      <c r="E40" s="13"/>
      <c r="F40" s="21"/>
      <c r="G40" s="24"/>
      <c r="H40" s="22" t="s">
        <v>34</v>
      </c>
      <c r="I40" s="24"/>
      <c r="J40" s="5"/>
      <c r="K40" s="22"/>
      <c r="M40" s="5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5"/>
      <c r="AY40" s="12"/>
      <c r="AZ40" s="12"/>
    </row>
    <row r="41" spans="5:52" ht="9.75" customHeight="1" x14ac:dyDescent="0.4">
      <c r="E41" s="13"/>
      <c r="F41" s="21"/>
      <c r="G41" s="24"/>
      <c r="H41" s="24"/>
      <c r="I41" s="26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6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5"/>
      <c r="AY41" s="12"/>
      <c r="AZ41" s="12"/>
    </row>
    <row r="42" spans="5:52" x14ac:dyDescent="0.4">
      <c r="E42" s="13"/>
      <c r="F42" s="21"/>
      <c r="H42" s="182" t="s">
        <v>35</v>
      </c>
      <c r="I42" s="183"/>
      <c r="J42" s="183"/>
      <c r="K42" s="183"/>
      <c r="L42" s="183"/>
      <c r="M42" s="183"/>
      <c r="N42" s="183"/>
      <c r="O42" s="183"/>
      <c r="P42" s="183"/>
      <c r="Q42" s="183"/>
      <c r="R42" s="184"/>
      <c r="S42" s="142"/>
      <c r="T42" s="185"/>
      <c r="U42" s="13"/>
      <c r="V42" s="186" t="s">
        <v>36</v>
      </c>
      <c r="W42" s="187"/>
      <c r="X42" s="187"/>
      <c r="Y42" s="187"/>
      <c r="Z42" s="187"/>
      <c r="AA42" s="187"/>
      <c r="AB42" s="187"/>
      <c r="AC42" s="187"/>
      <c r="AD42" s="187"/>
      <c r="AE42" s="187"/>
      <c r="AF42" s="188"/>
      <c r="AG42" s="142"/>
      <c r="AH42" s="185"/>
      <c r="AJ42" s="189" t="s">
        <v>37</v>
      </c>
      <c r="AK42" s="190"/>
      <c r="AL42" s="190"/>
      <c r="AM42" s="190"/>
      <c r="AN42" s="190"/>
      <c r="AO42" s="190"/>
      <c r="AP42" s="190"/>
      <c r="AQ42" s="190"/>
      <c r="AR42" s="190"/>
      <c r="AS42" s="190"/>
      <c r="AT42" s="191"/>
      <c r="AU42" s="142"/>
      <c r="AV42" s="143"/>
      <c r="AW42" s="27"/>
      <c r="AX42" s="25"/>
      <c r="AY42" s="12"/>
      <c r="AZ42" s="12"/>
    </row>
    <row r="43" spans="5:52" ht="11.25" customHeight="1" x14ac:dyDescent="0.4">
      <c r="E43" s="13"/>
      <c r="F43" s="21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5"/>
      <c r="AY43" s="12"/>
      <c r="AZ43" s="12"/>
    </row>
    <row r="44" spans="5:52" ht="9.75" customHeight="1" x14ac:dyDescent="0.4">
      <c r="E44" s="13"/>
      <c r="F44" s="21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5"/>
      <c r="AY44" s="12"/>
      <c r="AZ44" s="12"/>
    </row>
    <row r="45" spans="5:52" ht="6.95" customHeight="1" x14ac:dyDescent="0.4">
      <c r="E45" s="13"/>
      <c r="F45" s="21"/>
      <c r="G45" s="64" t="s">
        <v>32</v>
      </c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24"/>
      <c r="U45" s="24"/>
      <c r="V45" s="40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24"/>
      <c r="AJ45" s="24"/>
      <c r="AK45" s="64" t="s">
        <v>45</v>
      </c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25"/>
      <c r="AY45" s="12"/>
      <c r="AZ45" s="12"/>
    </row>
    <row r="46" spans="5:52" ht="6.95" customHeight="1" x14ac:dyDescent="0.4">
      <c r="E46" s="13"/>
      <c r="F46" s="21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24"/>
      <c r="U46" s="24"/>
      <c r="V46" s="41"/>
      <c r="W46" s="210">
        <v>366</v>
      </c>
      <c r="X46" s="211"/>
      <c r="Y46" s="211"/>
      <c r="Z46" s="133" t="s">
        <v>49</v>
      </c>
      <c r="AA46" s="132"/>
      <c r="AB46" s="132"/>
      <c r="AC46" s="132"/>
      <c r="AD46" s="132"/>
      <c r="AE46" s="132"/>
      <c r="AF46" s="41"/>
      <c r="AG46" s="41"/>
      <c r="AH46" s="41"/>
      <c r="AI46" s="24"/>
      <c r="AJ46" s="24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25"/>
      <c r="AY46" s="12"/>
      <c r="AZ46" s="12"/>
    </row>
    <row r="47" spans="5:52" ht="15.75" customHeight="1" x14ac:dyDescent="0.4">
      <c r="E47" s="13"/>
      <c r="F47" s="21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24"/>
      <c r="U47" s="24"/>
      <c r="V47" s="41"/>
      <c r="W47" s="211"/>
      <c r="X47" s="211"/>
      <c r="Y47" s="211"/>
      <c r="Z47" s="132"/>
      <c r="AA47" s="132"/>
      <c r="AB47" s="132"/>
      <c r="AC47" s="132"/>
      <c r="AD47" s="132"/>
      <c r="AE47" s="132"/>
      <c r="AF47" s="134" t="s">
        <v>9</v>
      </c>
      <c r="AG47" s="92"/>
      <c r="AH47" s="41"/>
      <c r="AI47" s="24"/>
      <c r="AJ47" s="24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25"/>
      <c r="AY47" s="12"/>
      <c r="AZ47" s="12"/>
    </row>
    <row r="48" spans="5:52" ht="6.95" customHeight="1" x14ac:dyDescent="0.4">
      <c r="E48" s="13"/>
      <c r="F48" s="21"/>
      <c r="G48" s="79" t="s">
        <v>2</v>
      </c>
      <c r="H48" s="66"/>
      <c r="I48" s="136"/>
      <c r="J48" s="137"/>
      <c r="K48" s="137"/>
      <c r="L48" s="137"/>
      <c r="M48" s="137"/>
      <c r="N48" s="137"/>
      <c r="O48" s="137"/>
      <c r="P48" s="137"/>
      <c r="Q48" s="138"/>
      <c r="R48" s="75" t="s">
        <v>1</v>
      </c>
      <c r="S48" s="88"/>
      <c r="T48" s="24"/>
      <c r="U48" s="24"/>
      <c r="V48" s="8"/>
      <c r="W48" s="212">
        <v>365</v>
      </c>
      <c r="X48" s="211"/>
      <c r="Y48" s="211"/>
      <c r="Z48" s="133" t="s">
        <v>48</v>
      </c>
      <c r="AA48" s="132"/>
      <c r="AB48" s="132"/>
      <c r="AC48" s="132"/>
      <c r="AD48" s="132"/>
      <c r="AE48" s="132"/>
      <c r="AF48" s="92"/>
      <c r="AG48" s="92"/>
      <c r="AH48" s="42"/>
      <c r="AI48" s="24"/>
      <c r="AJ48" s="24"/>
      <c r="AK48" s="79" t="s">
        <v>3</v>
      </c>
      <c r="AL48" s="66"/>
      <c r="AM48" s="116">
        <f>IF($AG$42="〇",ROUNDUP($I$48/$W$46,0),ROUNDUP($I$48/$W$48,0))</f>
        <v>0</v>
      </c>
      <c r="AN48" s="117"/>
      <c r="AO48" s="117"/>
      <c r="AP48" s="117"/>
      <c r="AQ48" s="117"/>
      <c r="AR48" s="117"/>
      <c r="AS48" s="117"/>
      <c r="AT48" s="117"/>
      <c r="AU48" s="118"/>
      <c r="AV48" s="75" t="s">
        <v>1</v>
      </c>
      <c r="AW48" s="88"/>
      <c r="AX48" s="25"/>
      <c r="AY48" s="12"/>
      <c r="AZ48" s="12"/>
    </row>
    <row r="49" spans="5:52" ht="13.5" customHeight="1" x14ac:dyDescent="0.4">
      <c r="E49" s="13"/>
      <c r="F49" s="21"/>
      <c r="G49" s="80"/>
      <c r="H49" s="81"/>
      <c r="I49" s="139"/>
      <c r="J49" s="140"/>
      <c r="K49" s="140"/>
      <c r="L49" s="140"/>
      <c r="M49" s="140"/>
      <c r="N49" s="140"/>
      <c r="O49" s="140"/>
      <c r="P49" s="140"/>
      <c r="Q49" s="141"/>
      <c r="R49" s="89"/>
      <c r="S49" s="90"/>
      <c r="T49" s="24"/>
      <c r="U49" s="24"/>
      <c r="V49" s="8"/>
      <c r="W49" s="211"/>
      <c r="X49" s="211"/>
      <c r="Y49" s="211"/>
      <c r="Z49" s="132"/>
      <c r="AA49" s="132"/>
      <c r="AB49" s="132"/>
      <c r="AC49" s="132"/>
      <c r="AD49" s="132"/>
      <c r="AE49" s="132"/>
      <c r="AF49" s="92"/>
      <c r="AG49" s="92"/>
      <c r="AH49" s="42"/>
      <c r="AI49" s="24"/>
      <c r="AJ49" s="24"/>
      <c r="AK49" s="80"/>
      <c r="AL49" s="81"/>
      <c r="AM49" s="119"/>
      <c r="AN49" s="120"/>
      <c r="AO49" s="120"/>
      <c r="AP49" s="120"/>
      <c r="AQ49" s="120"/>
      <c r="AR49" s="120"/>
      <c r="AS49" s="120"/>
      <c r="AT49" s="120"/>
      <c r="AU49" s="121"/>
      <c r="AV49" s="89"/>
      <c r="AW49" s="90"/>
      <c r="AX49" s="25"/>
      <c r="AY49" s="12"/>
      <c r="AZ49" s="12"/>
    </row>
    <row r="50" spans="5:52" ht="10.5" customHeight="1" x14ac:dyDescent="0.4">
      <c r="E50" s="13"/>
      <c r="F50" s="21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5"/>
      <c r="AY50" s="12"/>
      <c r="AZ50" s="12"/>
    </row>
    <row r="51" spans="5:52" ht="12" customHeight="1" x14ac:dyDescent="0.4">
      <c r="E51" s="13"/>
      <c r="F51" s="21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5"/>
      <c r="AY51" s="12"/>
      <c r="AZ51" s="12"/>
    </row>
    <row r="52" spans="5:52" ht="7.5" customHeight="1" x14ac:dyDescent="0.4">
      <c r="E52" s="13"/>
      <c r="F52" s="21"/>
      <c r="G52" s="64" t="s">
        <v>46</v>
      </c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64" t="s">
        <v>11</v>
      </c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28"/>
      <c r="AY52" s="12"/>
      <c r="AZ52" s="12"/>
    </row>
    <row r="53" spans="5:52" ht="11.25" customHeight="1" x14ac:dyDescent="0.4">
      <c r="E53" s="13"/>
      <c r="F53" s="21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24"/>
      <c r="U53" s="24"/>
      <c r="V53" s="91">
        <v>0.3</v>
      </c>
      <c r="W53" s="92"/>
      <c r="X53" s="92"/>
      <c r="Y53" s="93" t="s">
        <v>38</v>
      </c>
      <c r="Z53" s="130"/>
      <c r="AA53" s="130"/>
      <c r="AB53" s="130"/>
      <c r="AC53" s="130"/>
      <c r="AD53" s="130"/>
      <c r="AE53" s="130"/>
      <c r="AF53" s="130"/>
      <c r="AG53" s="130"/>
      <c r="AH53" s="24"/>
      <c r="AI53" s="24"/>
      <c r="AJ53" s="24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28"/>
      <c r="AY53" s="12"/>
      <c r="AZ53" s="12"/>
    </row>
    <row r="54" spans="5:52" ht="18.75" customHeight="1" x14ac:dyDescent="0.4">
      <c r="E54" s="13"/>
      <c r="F54" s="21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24"/>
      <c r="U54" s="24"/>
      <c r="V54" s="92"/>
      <c r="W54" s="92"/>
      <c r="X54" s="92"/>
      <c r="Y54" s="130"/>
      <c r="Z54" s="130"/>
      <c r="AA54" s="130"/>
      <c r="AB54" s="130"/>
      <c r="AC54" s="130"/>
      <c r="AD54" s="130"/>
      <c r="AE54" s="130"/>
      <c r="AF54" s="130"/>
      <c r="AG54" s="130"/>
      <c r="AH54" s="24"/>
      <c r="AI54" s="24"/>
      <c r="AJ54" s="24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28"/>
      <c r="AY54" s="12"/>
      <c r="AZ54" s="12"/>
    </row>
    <row r="55" spans="5:52" ht="11.25" customHeight="1" x14ac:dyDescent="0.4">
      <c r="E55" s="13"/>
      <c r="F55" s="21"/>
      <c r="G55" s="79" t="s">
        <v>3</v>
      </c>
      <c r="H55" s="66"/>
      <c r="I55" s="116">
        <f t="shared" ref="I55" si="0">$AM$48</f>
        <v>0</v>
      </c>
      <c r="J55" s="117"/>
      <c r="K55" s="117"/>
      <c r="L55" s="117"/>
      <c r="M55" s="117"/>
      <c r="N55" s="117"/>
      <c r="O55" s="117"/>
      <c r="P55" s="117"/>
      <c r="Q55" s="118"/>
      <c r="R55" s="75" t="s">
        <v>1</v>
      </c>
      <c r="S55" s="88"/>
      <c r="T55" s="24"/>
      <c r="U55" s="24"/>
      <c r="V55" s="91">
        <v>0.4</v>
      </c>
      <c r="W55" s="92"/>
      <c r="X55" s="92"/>
      <c r="Y55" s="93" t="s">
        <v>39</v>
      </c>
      <c r="Z55" s="92"/>
      <c r="AA55" s="92"/>
      <c r="AB55" s="92"/>
      <c r="AC55" s="92"/>
      <c r="AD55" s="92"/>
      <c r="AE55" s="92"/>
      <c r="AF55" s="92"/>
      <c r="AG55" s="92"/>
      <c r="AH55" s="24"/>
      <c r="AI55" s="24"/>
      <c r="AJ55" s="24"/>
      <c r="AK55" s="79" t="s">
        <v>4</v>
      </c>
      <c r="AL55" s="66"/>
      <c r="AM55" s="198">
        <f>IF(X11="〇",ROUNDUP($I$55*$V$53,0),ROUNDUP($I$55*$V$55,0))</f>
        <v>0</v>
      </c>
      <c r="AN55" s="199"/>
      <c r="AO55" s="199"/>
      <c r="AP55" s="199"/>
      <c r="AQ55" s="199"/>
      <c r="AR55" s="199"/>
      <c r="AS55" s="199"/>
      <c r="AT55" s="199"/>
      <c r="AU55" s="200"/>
      <c r="AV55" s="75" t="s">
        <v>1</v>
      </c>
      <c r="AW55" s="88"/>
      <c r="AX55" s="28"/>
      <c r="AY55" s="29"/>
      <c r="AZ55" s="12"/>
    </row>
    <row r="56" spans="5:52" ht="11.25" customHeight="1" x14ac:dyDescent="0.4">
      <c r="E56" s="13"/>
      <c r="F56" s="21"/>
      <c r="G56" s="80"/>
      <c r="H56" s="81"/>
      <c r="I56" s="119"/>
      <c r="J56" s="120"/>
      <c r="K56" s="120"/>
      <c r="L56" s="120"/>
      <c r="M56" s="120"/>
      <c r="N56" s="120"/>
      <c r="O56" s="120"/>
      <c r="P56" s="120"/>
      <c r="Q56" s="121"/>
      <c r="R56" s="89"/>
      <c r="S56" s="90"/>
      <c r="T56" s="24"/>
      <c r="U56" s="24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24"/>
      <c r="AI56" s="24"/>
      <c r="AJ56" s="24"/>
      <c r="AK56" s="80"/>
      <c r="AL56" s="81"/>
      <c r="AM56" s="207"/>
      <c r="AN56" s="208"/>
      <c r="AO56" s="208"/>
      <c r="AP56" s="208"/>
      <c r="AQ56" s="208"/>
      <c r="AR56" s="208"/>
      <c r="AS56" s="208"/>
      <c r="AT56" s="208"/>
      <c r="AU56" s="209"/>
      <c r="AV56" s="89"/>
      <c r="AW56" s="90"/>
      <c r="AX56" s="28"/>
      <c r="AY56" s="29"/>
      <c r="AZ56" s="29"/>
    </row>
    <row r="57" spans="5:52" ht="14.25" customHeight="1" x14ac:dyDescent="0.4">
      <c r="E57" s="13"/>
      <c r="F57" s="21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8"/>
      <c r="AY57" s="29"/>
      <c r="AZ57" s="29"/>
    </row>
    <row r="58" spans="5:52" ht="14.25" customHeight="1" x14ac:dyDescent="0.4">
      <c r="E58" s="13"/>
      <c r="F58" s="21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30"/>
      <c r="W58" s="30"/>
      <c r="X58" s="30"/>
      <c r="Y58" s="23"/>
      <c r="Z58" s="23"/>
      <c r="AA58" s="23"/>
      <c r="AB58" s="23"/>
      <c r="AC58" s="23"/>
      <c r="AD58" s="23"/>
      <c r="AE58" s="23"/>
      <c r="AF58" s="23"/>
      <c r="AG58" s="23"/>
      <c r="AH58" s="22"/>
      <c r="AI58" s="22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5"/>
      <c r="AY58" s="12"/>
      <c r="AZ58" s="29"/>
    </row>
    <row r="59" spans="5:52" ht="11.25" customHeight="1" thickBot="1" x14ac:dyDescent="0.45">
      <c r="E59" s="13"/>
      <c r="F59" s="21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5"/>
      <c r="AY59" s="12"/>
      <c r="AZ59" s="12"/>
    </row>
    <row r="60" spans="5:52" ht="11.25" customHeight="1" thickTop="1" x14ac:dyDescent="0.4">
      <c r="E60" s="13"/>
      <c r="F60" s="21"/>
      <c r="G60" s="100" t="s">
        <v>12</v>
      </c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2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31"/>
      <c r="AY60" s="12"/>
      <c r="AZ60" s="12"/>
    </row>
    <row r="61" spans="5:52" ht="11.25" customHeight="1" x14ac:dyDescent="0.4">
      <c r="E61" s="13"/>
      <c r="F61" s="21"/>
      <c r="G61" s="103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5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31"/>
      <c r="AY61" s="12"/>
      <c r="AZ61" s="12"/>
    </row>
    <row r="62" spans="5:52" ht="11.25" customHeight="1" x14ac:dyDescent="0.4">
      <c r="E62" s="13"/>
      <c r="F62" s="32"/>
      <c r="G62" s="106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8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33"/>
      <c r="AY62" s="12"/>
      <c r="AZ62" s="12"/>
    </row>
    <row r="63" spans="5:52" ht="11.25" customHeight="1" x14ac:dyDescent="0.4">
      <c r="E63" s="13"/>
      <c r="F63" s="32"/>
      <c r="G63" s="109" t="s">
        <v>5</v>
      </c>
      <c r="H63" s="110"/>
      <c r="I63" s="192" t="str">
        <f>IF($X$11="〇",IF($AM$55&gt;=25000,IF($AM$55&gt;=74001,"75,000",ROUNDUP($AM$55,-3)),"25,000"),IF($AM$55&gt;=30000,IF($AM$55&gt;=99001,"100,000",ROUNDUP($AM$55,-3)),"30,000"))</f>
        <v>30,000</v>
      </c>
      <c r="J63" s="193"/>
      <c r="K63" s="193"/>
      <c r="L63" s="193"/>
      <c r="M63" s="193"/>
      <c r="N63" s="193"/>
      <c r="O63" s="193"/>
      <c r="P63" s="193"/>
      <c r="Q63" s="194"/>
      <c r="R63" s="114" t="s">
        <v>1</v>
      </c>
      <c r="S63" s="76"/>
      <c r="T63" s="5"/>
      <c r="U63" s="5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33"/>
      <c r="AY63" s="12"/>
      <c r="AZ63" s="12"/>
    </row>
    <row r="64" spans="5:52" ht="11.25" customHeight="1" thickBot="1" x14ac:dyDescent="0.45">
      <c r="E64" s="13"/>
      <c r="F64" s="32"/>
      <c r="G64" s="67"/>
      <c r="H64" s="68"/>
      <c r="I64" s="195"/>
      <c r="J64" s="196"/>
      <c r="K64" s="196"/>
      <c r="L64" s="196"/>
      <c r="M64" s="196"/>
      <c r="N64" s="196"/>
      <c r="O64" s="196"/>
      <c r="P64" s="196"/>
      <c r="Q64" s="197"/>
      <c r="R64" s="115"/>
      <c r="S64" s="78"/>
      <c r="T64" s="5"/>
      <c r="U64" s="5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33"/>
      <c r="AY64" s="12"/>
      <c r="AZ64" s="12"/>
    </row>
    <row r="65" spans="4:52" ht="12.75" customHeight="1" thickTop="1" x14ac:dyDescent="0.4">
      <c r="E65" s="13"/>
      <c r="F65" s="32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33"/>
      <c r="AY65" s="12"/>
      <c r="AZ65" s="12"/>
    </row>
    <row r="66" spans="4:52" ht="16.5" customHeight="1" thickBot="1" x14ac:dyDescent="0.45">
      <c r="E66" s="13"/>
      <c r="F66" s="32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33"/>
      <c r="AY66" s="7"/>
      <c r="AZ66" s="12"/>
    </row>
    <row r="67" spans="4:52" ht="11.25" customHeight="1" thickTop="1" x14ac:dyDescent="0.4">
      <c r="F67" s="32"/>
      <c r="G67" s="55" t="s">
        <v>12</v>
      </c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7"/>
      <c r="T67" s="5"/>
      <c r="U67" s="5"/>
      <c r="V67" s="59" t="s">
        <v>8</v>
      </c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"/>
      <c r="AJ67" s="5"/>
      <c r="AK67" s="64" t="s">
        <v>10</v>
      </c>
      <c r="AL67" s="59"/>
      <c r="AM67" s="59"/>
      <c r="AN67" s="59"/>
      <c r="AO67" s="59"/>
      <c r="AP67" s="59"/>
      <c r="AQ67" s="59"/>
      <c r="AR67" s="59"/>
      <c r="AS67" s="59"/>
      <c r="AT67" s="59"/>
      <c r="AU67" s="59"/>
      <c r="AV67" s="59"/>
      <c r="AW67" s="59"/>
      <c r="AX67" s="33"/>
      <c r="AY67" s="7"/>
      <c r="AZ67" s="7"/>
    </row>
    <row r="68" spans="4:52" ht="11.25" customHeight="1" x14ac:dyDescent="0.4">
      <c r="F68" s="32"/>
      <c r="G68" s="58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60"/>
      <c r="T68" s="5"/>
      <c r="U68" s="5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"/>
      <c r="AJ68" s="5"/>
      <c r="AK68" s="59"/>
      <c r="AL68" s="59"/>
      <c r="AM68" s="59"/>
      <c r="AN68" s="59"/>
      <c r="AO68" s="59"/>
      <c r="AP68" s="59"/>
      <c r="AQ68" s="59"/>
      <c r="AR68" s="59"/>
      <c r="AS68" s="59"/>
      <c r="AT68" s="59"/>
      <c r="AU68" s="59"/>
      <c r="AV68" s="59"/>
      <c r="AW68" s="59"/>
      <c r="AX68" s="33"/>
      <c r="AZ68" s="7"/>
    </row>
    <row r="69" spans="4:52" ht="11.25" customHeight="1" x14ac:dyDescent="0.4">
      <c r="F69" s="32"/>
      <c r="G69" s="61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3"/>
      <c r="T69" s="5"/>
      <c r="U69" s="5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5"/>
      <c r="AJ69" s="5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33"/>
    </row>
    <row r="70" spans="4:52" ht="11.25" customHeight="1" x14ac:dyDescent="0.4">
      <c r="F70" s="32"/>
      <c r="G70" s="65" t="s">
        <v>5</v>
      </c>
      <c r="H70" s="66"/>
      <c r="I70" s="198" t="str">
        <f>IF($AM$48=0,"0",$I$63)</f>
        <v>0</v>
      </c>
      <c r="J70" s="199"/>
      <c r="K70" s="199"/>
      <c r="L70" s="199"/>
      <c r="M70" s="199"/>
      <c r="N70" s="199"/>
      <c r="O70" s="199"/>
      <c r="P70" s="199"/>
      <c r="Q70" s="200"/>
      <c r="R70" s="75" t="s">
        <v>1</v>
      </c>
      <c r="S70" s="76"/>
      <c r="T70" s="5"/>
      <c r="U70" s="5"/>
      <c r="V70" s="79" t="s">
        <v>6</v>
      </c>
      <c r="W70" s="66"/>
      <c r="X70" s="82">
        <v>25</v>
      </c>
      <c r="Y70" s="83"/>
      <c r="Z70" s="83"/>
      <c r="AA70" s="83"/>
      <c r="AB70" s="83"/>
      <c r="AC70" s="83"/>
      <c r="AD70" s="83"/>
      <c r="AE70" s="83"/>
      <c r="AF70" s="84"/>
      <c r="AG70" s="75" t="s">
        <v>9</v>
      </c>
      <c r="AH70" s="88"/>
      <c r="AI70" s="5"/>
      <c r="AJ70" s="5"/>
      <c r="AK70" s="79" t="s">
        <v>7</v>
      </c>
      <c r="AL70" s="66"/>
      <c r="AM70" s="201">
        <f t="shared" ref="AM70" si="1">$I$70*$X$70</f>
        <v>0</v>
      </c>
      <c r="AN70" s="202"/>
      <c r="AO70" s="202"/>
      <c r="AP70" s="202"/>
      <c r="AQ70" s="202"/>
      <c r="AR70" s="202"/>
      <c r="AS70" s="202"/>
      <c r="AT70" s="202"/>
      <c r="AU70" s="203"/>
      <c r="AV70" s="75" t="s">
        <v>1</v>
      </c>
      <c r="AW70" s="88"/>
      <c r="AX70" s="33"/>
    </row>
    <row r="71" spans="4:52" ht="11.25" customHeight="1" thickBot="1" x14ac:dyDescent="0.45">
      <c r="F71" s="32"/>
      <c r="G71" s="67"/>
      <c r="H71" s="68"/>
      <c r="I71" s="195"/>
      <c r="J71" s="196"/>
      <c r="K71" s="196"/>
      <c r="L71" s="196"/>
      <c r="M71" s="196"/>
      <c r="N71" s="196"/>
      <c r="O71" s="196"/>
      <c r="P71" s="196"/>
      <c r="Q71" s="197"/>
      <c r="R71" s="77"/>
      <c r="S71" s="78"/>
      <c r="T71" s="5"/>
      <c r="U71" s="5"/>
      <c r="V71" s="80"/>
      <c r="W71" s="81"/>
      <c r="X71" s="85"/>
      <c r="Y71" s="86"/>
      <c r="Z71" s="86"/>
      <c r="AA71" s="86"/>
      <c r="AB71" s="86"/>
      <c r="AC71" s="86"/>
      <c r="AD71" s="86"/>
      <c r="AE71" s="86"/>
      <c r="AF71" s="87"/>
      <c r="AG71" s="89"/>
      <c r="AH71" s="90"/>
      <c r="AI71" s="5"/>
      <c r="AJ71" s="5"/>
      <c r="AK71" s="80"/>
      <c r="AL71" s="81"/>
      <c r="AM71" s="204"/>
      <c r="AN71" s="205"/>
      <c r="AO71" s="205"/>
      <c r="AP71" s="205"/>
      <c r="AQ71" s="205"/>
      <c r="AR71" s="205"/>
      <c r="AS71" s="205"/>
      <c r="AT71" s="205"/>
      <c r="AU71" s="206"/>
      <c r="AV71" s="89"/>
      <c r="AW71" s="90"/>
      <c r="AX71" s="33"/>
    </row>
    <row r="72" spans="4:52" ht="14.25" customHeight="1" thickTop="1" x14ac:dyDescent="0.4">
      <c r="F72" s="32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34"/>
    </row>
    <row r="73" spans="4:52" ht="11.25" customHeight="1" x14ac:dyDescent="0.4">
      <c r="E73" s="34"/>
      <c r="F73" s="43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38"/>
    </row>
    <row r="74" spans="4:52" ht="4.5" customHeight="1" x14ac:dyDescent="0.4"/>
    <row r="75" spans="4:52" ht="15" customHeight="1" x14ac:dyDescent="0.4">
      <c r="D75" s="6" t="s">
        <v>41</v>
      </c>
    </row>
    <row r="76" spans="4:52" ht="15" customHeight="1" x14ac:dyDescent="0.4">
      <c r="D76" s="6" t="s">
        <v>59</v>
      </c>
    </row>
    <row r="77" spans="4:52" ht="13.5" customHeight="1" x14ac:dyDescent="0.4">
      <c r="D77" s="6" t="s">
        <v>60</v>
      </c>
    </row>
    <row r="78" spans="4:52" ht="13.5" customHeight="1" x14ac:dyDescent="0.4">
      <c r="E78" s="39" t="s">
        <v>47</v>
      </c>
    </row>
    <row r="79" spans="4:52" ht="11.25" customHeight="1" x14ac:dyDescent="0.4"/>
    <row r="80" spans="4:52" ht="11.25" customHeight="1" x14ac:dyDescent="0.4"/>
    <row r="81" ht="11.25" customHeight="1" x14ac:dyDescent="0.4"/>
    <row r="82" ht="11.25" customHeight="1" x14ac:dyDescent="0.4"/>
    <row r="83" ht="11.25" customHeight="1" x14ac:dyDescent="0.4"/>
    <row r="84" ht="11.25" customHeight="1" x14ac:dyDescent="0.4"/>
    <row r="85" ht="11.25" customHeight="1" x14ac:dyDescent="0.4"/>
    <row r="86" ht="11.25" customHeight="1" x14ac:dyDescent="0.4"/>
    <row r="87" ht="11.25" customHeight="1" x14ac:dyDescent="0.4"/>
    <row r="88" ht="11.25" customHeight="1" x14ac:dyDescent="0.4"/>
    <row r="89" ht="11.25" customHeight="1" x14ac:dyDescent="0.4"/>
    <row r="90" ht="11.25" customHeight="1" x14ac:dyDescent="0.4"/>
    <row r="91" ht="11.25" customHeight="1" x14ac:dyDescent="0.4"/>
    <row r="92" ht="11.25" customHeight="1" x14ac:dyDescent="0.4"/>
    <row r="93" ht="11.25" customHeight="1" x14ac:dyDescent="0.4"/>
    <row r="94" ht="11.25" customHeight="1" x14ac:dyDescent="0.4"/>
    <row r="95" ht="11.25" customHeight="1" x14ac:dyDescent="0.4"/>
    <row r="96" ht="11.25" customHeight="1" x14ac:dyDescent="0.4"/>
    <row r="97" ht="11.25" customHeight="1" x14ac:dyDescent="0.4"/>
    <row r="98" ht="11.25" customHeight="1" x14ac:dyDescent="0.4"/>
    <row r="99" ht="11.25" customHeight="1" x14ac:dyDescent="0.4"/>
    <row r="100" ht="11.25" customHeight="1" x14ac:dyDescent="0.4"/>
    <row r="101" ht="11.25" customHeight="1" x14ac:dyDescent="0.4"/>
    <row r="102" ht="11.25" customHeight="1" x14ac:dyDescent="0.4"/>
    <row r="103" ht="11.25" customHeight="1" x14ac:dyDescent="0.4"/>
    <row r="104" ht="11.25" customHeight="1" x14ac:dyDescent="0.4"/>
    <row r="105" ht="11.25" customHeight="1" x14ac:dyDescent="0.4"/>
    <row r="106" ht="11.25" customHeight="1" x14ac:dyDescent="0.4"/>
    <row r="107" ht="11.25" customHeight="1" x14ac:dyDescent="0.4"/>
    <row r="108" ht="11.25" customHeight="1" x14ac:dyDescent="0.4"/>
    <row r="109" ht="11.25" customHeight="1" x14ac:dyDescent="0.4"/>
    <row r="110" ht="11.25" customHeight="1" x14ac:dyDescent="0.4"/>
    <row r="111" ht="11.25" customHeight="1" x14ac:dyDescent="0.4"/>
    <row r="112" ht="11.25" customHeight="1" x14ac:dyDescent="0.4"/>
    <row r="113" ht="11.25" customHeight="1" x14ac:dyDescent="0.4"/>
    <row r="114" ht="11.25" customHeight="1" x14ac:dyDescent="0.4"/>
    <row r="115" ht="11.25" customHeight="1" x14ac:dyDescent="0.4"/>
    <row r="116" ht="11.25" customHeight="1" x14ac:dyDescent="0.4"/>
    <row r="117" ht="11.25" customHeight="1" x14ac:dyDescent="0.4"/>
    <row r="118" ht="11.25" customHeight="1" x14ac:dyDescent="0.4"/>
    <row r="119" ht="11.25" customHeight="1" x14ac:dyDescent="0.4"/>
    <row r="120" ht="11.25" customHeight="1" x14ac:dyDescent="0.4"/>
    <row r="121" ht="11.25" customHeight="1" x14ac:dyDescent="0.4"/>
    <row r="122" ht="11.25" customHeight="1" x14ac:dyDescent="0.4"/>
    <row r="123" ht="11.25" customHeight="1" x14ac:dyDescent="0.4"/>
    <row r="124" ht="11.25" customHeight="1" x14ac:dyDescent="0.4"/>
    <row r="125" ht="11.25" customHeight="1" x14ac:dyDescent="0.4"/>
    <row r="126" ht="11.25" customHeight="1" x14ac:dyDescent="0.4"/>
    <row r="127" ht="11.25" customHeight="1" x14ac:dyDescent="0.4"/>
    <row r="128" ht="11.25" customHeight="1" x14ac:dyDescent="0.4"/>
    <row r="129" ht="11.25" customHeight="1" x14ac:dyDescent="0.4"/>
    <row r="130" ht="11.25" customHeight="1" x14ac:dyDescent="0.4"/>
    <row r="131" ht="11.25" customHeight="1" x14ac:dyDescent="0.4"/>
    <row r="132" ht="11.25" customHeight="1" x14ac:dyDescent="0.4"/>
    <row r="133" ht="11.25" customHeight="1" x14ac:dyDescent="0.4"/>
    <row r="134" ht="11.25" customHeight="1" x14ac:dyDescent="0.4"/>
    <row r="135" ht="11.25" customHeight="1" x14ac:dyDescent="0.4"/>
    <row r="136" ht="11.25" customHeight="1" x14ac:dyDescent="0.4"/>
    <row r="137" ht="11.25" customHeight="1" x14ac:dyDescent="0.4"/>
    <row r="138" ht="11.25" customHeight="1" x14ac:dyDescent="0.4"/>
    <row r="139" ht="11.25" customHeight="1" x14ac:dyDescent="0.4"/>
    <row r="140" ht="11.25" customHeight="1" x14ac:dyDescent="0.4"/>
    <row r="141" ht="11.25" customHeight="1" x14ac:dyDescent="0.4"/>
    <row r="142" ht="11.25" customHeight="1" x14ac:dyDescent="0.4"/>
    <row r="143" ht="11.25" customHeight="1" x14ac:dyDescent="0.4"/>
    <row r="144" ht="11.25" customHeight="1" x14ac:dyDescent="0.4"/>
    <row r="145" ht="11.25" customHeight="1" x14ac:dyDescent="0.4"/>
    <row r="146" ht="11.25" customHeight="1" x14ac:dyDescent="0.4"/>
    <row r="147" ht="11.25" customHeight="1" x14ac:dyDescent="0.4"/>
    <row r="148" ht="11.25" customHeight="1" x14ac:dyDescent="0.4"/>
    <row r="149" ht="11.25" customHeight="1" x14ac:dyDescent="0.4"/>
    <row r="150" ht="11.25" customHeight="1" x14ac:dyDescent="0.4"/>
    <row r="151" ht="11.25" customHeight="1" x14ac:dyDescent="0.4"/>
    <row r="152" ht="11.25" customHeight="1" x14ac:dyDescent="0.4"/>
    <row r="153" ht="11.25" customHeight="1" x14ac:dyDescent="0.4"/>
    <row r="154" ht="11.25" customHeight="1" x14ac:dyDescent="0.4"/>
    <row r="155" ht="11.25" customHeight="1" x14ac:dyDescent="0.4"/>
    <row r="156" ht="11.25" customHeight="1" x14ac:dyDescent="0.4"/>
    <row r="157" ht="11.25" customHeight="1" x14ac:dyDescent="0.4"/>
    <row r="158" ht="11.25" customHeight="1" x14ac:dyDescent="0.4"/>
    <row r="159" ht="11.25" customHeight="1" x14ac:dyDescent="0.4"/>
    <row r="160" ht="11.25" customHeight="1" x14ac:dyDescent="0.4"/>
    <row r="161" ht="11.25" customHeight="1" x14ac:dyDescent="0.4"/>
    <row r="162" ht="11.25" customHeight="1" x14ac:dyDescent="0.4"/>
    <row r="163" ht="11.25" customHeight="1" x14ac:dyDescent="0.4"/>
    <row r="164" ht="11.25" customHeight="1" x14ac:dyDescent="0.4"/>
    <row r="165" ht="11.25" customHeight="1" x14ac:dyDescent="0.4"/>
    <row r="166" ht="11.25" customHeight="1" x14ac:dyDescent="0.4"/>
    <row r="167" ht="11.25" customHeight="1" x14ac:dyDescent="0.4"/>
    <row r="168" ht="11.25" customHeight="1" x14ac:dyDescent="0.4"/>
    <row r="169" ht="11.25" customHeight="1" x14ac:dyDescent="0.4"/>
    <row r="170" ht="11.25" customHeight="1" x14ac:dyDescent="0.4"/>
    <row r="171" ht="11.25" customHeight="1" x14ac:dyDescent="0.4"/>
    <row r="172" ht="11.25" customHeight="1" x14ac:dyDescent="0.4"/>
    <row r="173" ht="11.25" customHeight="1" x14ac:dyDescent="0.4"/>
    <row r="174" ht="11.25" customHeight="1" x14ac:dyDescent="0.4"/>
    <row r="175" ht="11.25" customHeight="1" x14ac:dyDescent="0.4"/>
    <row r="176" ht="11.25" customHeight="1" x14ac:dyDescent="0.4"/>
    <row r="177" ht="11.25" customHeight="1" x14ac:dyDescent="0.4"/>
    <row r="178" ht="11.25" customHeight="1" x14ac:dyDescent="0.4"/>
    <row r="179" ht="11.25" customHeight="1" x14ac:dyDescent="0.4"/>
  </sheetData>
  <sheetProtection sheet="1" objects="1" scenarios="1"/>
  <mergeCells count="55">
    <mergeCell ref="V53:X54"/>
    <mergeCell ref="Y53:AG54"/>
    <mergeCell ref="V55:X56"/>
    <mergeCell ref="Y55:AG56"/>
    <mergeCell ref="W46:Y47"/>
    <mergeCell ref="Z46:AE47"/>
    <mergeCell ref="W48:Y49"/>
    <mergeCell ref="Z48:AE49"/>
    <mergeCell ref="I48:Q49"/>
    <mergeCell ref="R48:S49"/>
    <mergeCell ref="AV11:AY13"/>
    <mergeCell ref="X11:AA13"/>
    <mergeCell ref="E8:AY8"/>
    <mergeCell ref="E9:AY9"/>
    <mergeCell ref="S42:T42"/>
    <mergeCell ref="H42:R42"/>
    <mergeCell ref="V42:AF42"/>
    <mergeCell ref="AJ42:AT42"/>
    <mergeCell ref="E11:W13"/>
    <mergeCell ref="AD11:AU13"/>
    <mergeCell ref="AF47:AG49"/>
    <mergeCell ref="F5:V6"/>
    <mergeCell ref="G52:S54"/>
    <mergeCell ref="I55:Q56"/>
    <mergeCell ref="AK52:AW54"/>
    <mergeCell ref="AM55:AU56"/>
    <mergeCell ref="AG42:AH42"/>
    <mergeCell ref="W5:AX6"/>
    <mergeCell ref="AK55:AL56"/>
    <mergeCell ref="AV55:AW56"/>
    <mergeCell ref="AK45:AW47"/>
    <mergeCell ref="AK48:AL49"/>
    <mergeCell ref="AM48:AU49"/>
    <mergeCell ref="AV48:AW49"/>
    <mergeCell ref="AU42:AV42"/>
    <mergeCell ref="G45:S47"/>
    <mergeCell ref="G48:H49"/>
    <mergeCell ref="AK67:AW69"/>
    <mergeCell ref="AM70:AU71"/>
    <mergeCell ref="AG70:AH71"/>
    <mergeCell ref="AK70:AL71"/>
    <mergeCell ref="AV70:AW71"/>
    <mergeCell ref="G60:S62"/>
    <mergeCell ref="G70:H71"/>
    <mergeCell ref="R70:S71"/>
    <mergeCell ref="V70:W71"/>
    <mergeCell ref="G55:H56"/>
    <mergeCell ref="R55:S56"/>
    <mergeCell ref="I63:Q64"/>
    <mergeCell ref="G63:H64"/>
    <mergeCell ref="R63:S64"/>
    <mergeCell ref="G67:S69"/>
    <mergeCell ref="I70:Q71"/>
    <mergeCell ref="V67:AH69"/>
    <mergeCell ref="X70:AF71"/>
  </mergeCells>
  <phoneticPr fontId="1"/>
  <dataValidations count="1">
    <dataValidation type="list" allowBlank="1" showInputMessage="1" showErrorMessage="1" sqref="AW42">
      <formula1>#REF!</formula1>
    </dataValidation>
  </dataValidations>
  <pageMargins left="0.31496062992125984" right="0.31496062992125984" top="0" bottom="0" header="0" footer="0"/>
  <pageSetup paperSize="9" scale="8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24</xdr:col>
                    <xdr:colOff>47625</xdr:colOff>
                    <xdr:row>29</xdr:row>
                    <xdr:rowOff>104775</xdr:rowOff>
                  </from>
                  <to>
                    <xdr:col>25</xdr:col>
                    <xdr:colOff>114300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24</xdr:col>
                    <xdr:colOff>47625</xdr:colOff>
                    <xdr:row>31</xdr:row>
                    <xdr:rowOff>114300</xdr:rowOff>
                  </from>
                  <to>
                    <xdr:col>25</xdr:col>
                    <xdr:colOff>114300</xdr:colOff>
                    <xdr:row>33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リスト!$B$3:$B$4</xm:f>
          </x14:formula1>
          <xm:sqref>S42:T42 AG42:AH42 AU42:AV42 X11:AA13 AV11:AY13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D1:BA170"/>
  <sheetViews>
    <sheetView view="pageLayout" zoomScaleNormal="115" workbookViewId="0">
      <selection activeCell="W5" sqref="W5:AX6"/>
    </sheetView>
  </sheetViews>
  <sheetFormatPr defaultColWidth="1.5" defaultRowHeight="18.75" x14ac:dyDescent="0.4"/>
  <cols>
    <col min="1" max="3" width="1.5" style="2"/>
    <col min="4" max="4" width="2.375" style="2" customWidth="1"/>
    <col min="5" max="15" width="1.875" style="2" customWidth="1"/>
    <col min="16" max="16" width="2.125" style="2" customWidth="1"/>
    <col min="17" max="19" width="1.875" style="2" customWidth="1"/>
    <col min="20" max="20" width="2.125" style="2" customWidth="1"/>
    <col min="21" max="21" width="2.25" style="2" customWidth="1"/>
    <col min="22" max="28" width="1.875" style="2" customWidth="1"/>
    <col min="29" max="29" width="2.5" style="2" customWidth="1"/>
    <col min="30" max="33" width="1.875" style="2" customWidth="1"/>
    <col min="34" max="34" width="2.125" style="2" customWidth="1"/>
    <col min="35" max="36" width="2.25" style="2" customWidth="1"/>
    <col min="37" max="42" width="1.875" style="2" customWidth="1"/>
    <col min="43" max="43" width="2.125" style="2" customWidth="1"/>
    <col min="44" max="52" width="1.875" style="2" customWidth="1"/>
    <col min="53" max="16384" width="1.5" style="2"/>
  </cols>
  <sheetData>
    <row r="1" spans="4:53" ht="11.25" customHeight="1" x14ac:dyDescent="0.4"/>
    <row r="2" spans="4:53" ht="11.25" customHeight="1" x14ac:dyDescent="0.4"/>
    <row r="3" spans="4:53" ht="16.5" customHeight="1" x14ac:dyDescent="0.4"/>
    <row r="4" spans="4:53" ht="13.5" customHeight="1" x14ac:dyDescent="0.4"/>
    <row r="5" spans="4:53" ht="17.25" customHeight="1" x14ac:dyDescent="0.4">
      <c r="F5" s="144" t="s">
        <v>0</v>
      </c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6"/>
      <c r="T5" s="146"/>
      <c r="U5" s="146"/>
      <c r="V5" s="147"/>
      <c r="W5" s="213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4"/>
      <c r="AP5" s="214"/>
      <c r="AQ5" s="214"/>
      <c r="AR5" s="214"/>
      <c r="AS5" s="214"/>
      <c r="AT5" s="214"/>
      <c r="AU5" s="214"/>
      <c r="AV5" s="215"/>
      <c r="AW5" s="215"/>
      <c r="AX5" s="216"/>
    </row>
    <row r="6" spans="4:53" ht="17.25" customHeight="1" x14ac:dyDescent="0.4">
      <c r="F6" s="148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50"/>
      <c r="T6" s="150"/>
      <c r="U6" s="150"/>
      <c r="V6" s="151"/>
      <c r="W6" s="217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P6" s="218"/>
      <c r="AQ6" s="218"/>
      <c r="AR6" s="218"/>
      <c r="AS6" s="218"/>
      <c r="AT6" s="218"/>
      <c r="AU6" s="218"/>
      <c r="AV6" s="219"/>
      <c r="AW6" s="219"/>
      <c r="AX6" s="220"/>
    </row>
    <row r="7" spans="4:53" ht="12" customHeight="1" x14ac:dyDescent="0.4"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5"/>
      <c r="AW7" s="6"/>
      <c r="AX7" s="6"/>
    </row>
    <row r="8" spans="4:53" ht="21.75" customHeight="1" x14ac:dyDescent="0.4">
      <c r="E8" s="160" t="s">
        <v>28</v>
      </c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61"/>
      <c r="AT8" s="161"/>
      <c r="AU8" s="161"/>
      <c r="AV8" s="161"/>
      <c r="AW8" s="161"/>
      <c r="AX8" s="161"/>
      <c r="AY8" s="161"/>
      <c r="AZ8" s="7"/>
    </row>
    <row r="9" spans="4:53" ht="21.75" customHeight="1" x14ac:dyDescent="0.4">
      <c r="D9" s="162" t="s">
        <v>40</v>
      </c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</row>
    <row r="10" spans="4:53" ht="13.5" customHeight="1" x14ac:dyDescent="0.4">
      <c r="E10" s="8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</row>
    <row r="11" spans="4:53" ht="20.25" customHeight="1" x14ac:dyDescent="0.4">
      <c r="E11" s="164" t="s">
        <v>29</v>
      </c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6"/>
      <c r="W11" s="167"/>
      <c r="X11" s="176"/>
      <c r="Y11" s="176"/>
      <c r="Z11" s="176"/>
      <c r="AA11" s="177"/>
      <c r="AB11" s="9"/>
      <c r="AC11" s="10"/>
      <c r="AD11" s="164" t="s">
        <v>54</v>
      </c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Q11" s="165"/>
      <c r="AR11" s="165"/>
      <c r="AS11" s="165"/>
      <c r="AT11" s="165"/>
      <c r="AU11" s="167"/>
      <c r="AV11" s="176"/>
      <c r="AW11" s="176"/>
      <c r="AX11" s="176"/>
      <c r="AY11" s="177"/>
      <c r="AZ11" s="7"/>
      <c r="BA11" s="7"/>
    </row>
    <row r="12" spans="4:53" ht="16.5" customHeight="1" x14ac:dyDescent="0.4">
      <c r="E12" s="168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70"/>
      <c r="W12" s="171"/>
      <c r="X12" s="178"/>
      <c r="Y12" s="178"/>
      <c r="Z12" s="178"/>
      <c r="AA12" s="179"/>
      <c r="AB12" s="9"/>
      <c r="AC12" s="10"/>
      <c r="AD12" s="168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71"/>
      <c r="AV12" s="178"/>
      <c r="AW12" s="178"/>
      <c r="AX12" s="178"/>
      <c r="AY12" s="179"/>
      <c r="AZ12" s="7"/>
      <c r="BA12" s="7"/>
    </row>
    <row r="13" spans="4:53" ht="19.5" customHeight="1" x14ac:dyDescent="0.4">
      <c r="E13" s="172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4"/>
      <c r="W13" s="175"/>
      <c r="X13" s="180"/>
      <c r="Y13" s="180"/>
      <c r="Z13" s="180"/>
      <c r="AA13" s="181"/>
      <c r="AB13" s="9"/>
      <c r="AC13" s="10"/>
      <c r="AD13" s="172"/>
      <c r="AE13" s="173"/>
      <c r="AF13" s="173"/>
      <c r="AG13" s="173"/>
      <c r="AH13" s="173"/>
      <c r="AI13" s="173"/>
      <c r="AJ13" s="173"/>
      <c r="AK13" s="173"/>
      <c r="AL13" s="173"/>
      <c r="AM13" s="173"/>
      <c r="AN13" s="173"/>
      <c r="AO13" s="173"/>
      <c r="AP13" s="173"/>
      <c r="AQ13" s="173"/>
      <c r="AR13" s="173"/>
      <c r="AS13" s="173"/>
      <c r="AT13" s="173"/>
      <c r="AU13" s="175"/>
      <c r="AV13" s="180"/>
      <c r="AW13" s="180"/>
      <c r="AX13" s="180"/>
      <c r="AY13" s="181"/>
      <c r="AZ13" s="7"/>
      <c r="BA13" s="7"/>
    </row>
    <row r="14" spans="4:53" ht="15.75" customHeight="1" x14ac:dyDescent="0.4"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7"/>
      <c r="AW14" s="7"/>
      <c r="AX14" s="7"/>
      <c r="AY14" s="7"/>
      <c r="AZ14" s="7"/>
    </row>
    <row r="15" spans="4:53" ht="14.25" customHeight="1" x14ac:dyDescent="0.4">
      <c r="E15" s="241" t="s">
        <v>18</v>
      </c>
      <c r="F15" s="241"/>
      <c r="G15" s="241"/>
      <c r="H15" s="241"/>
      <c r="I15" s="241"/>
      <c r="J15" s="241"/>
      <c r="K15" s="132"/>
      <c r="L15" s="132"/>
      <c r="M15" s="132"/>
      <c r="N15" s="132"/>
      <c r="O15" s="132"/>
      <c r="P15" s="7"/>
      <c r="Q15" s="45"/>
      <c r="R15" s="45"/>
      <c r="S15" s="242" t="s">
        <v>17</v>
      </c>
      <c r="T15" s="243"/>
      <c r="U15" s="243"/>
      <c r="V15" s="244"/>
      <c r="W15" s="245"/>
      <c r="X15" s="246"/>
      <c r="Y15" s="246"/>
      <c r="Z15" s="246"/>
      <c r="AA15" s="246"/>
      <c r="AB15" s="246"/>
      <c r="AC15" s="247"/>
      <c r="AD15" s="251" t="s">
        <v>14</v>
      </c>
      <c r="AE15" s="252"/>
      <c r="AF15" s="245"/>
      <c r="AG15" s="246"/>
      <c r="AH15" s="246"/>
      <c r="AI15" s="246"/>
      <c r="AJ15" s="246"/>
      <c r="AK15" s="246"/>
      <c r="AL15" s="247"/>
      <c r="AM15" s="251" t="s">
        <v>15</v>
      </c>
      <c r="AN15" s="252"/>
      <c r="AO15" s="245"/>
      <c r="AP15" s="246"/>
      <c r="AQ15" s="246"/>
      <c r="AR15" s="246"/>
      <c r="AS15" s="246"/>
      <c r="AT15" s="246"/>
      <c r="AU15" s="247"/>
      <c r="AV15" s="251" t="s">
        <v>16</v>
      </c>
      <c r="AW15" s="252"/>
      <c r="AX15" s="46"/>
      <c r="AY15" s="46"/>
      <c r="AZ15" s="47" t="str">
        <f>W15&amp;"/"&amp;AF15&amp;"/"&amp;AO15</f>
        <v>//</v>
      </c>
    </row>
    <row r="16" spans="4:53" ht="13.5" customHeight="1" x14ac:dyDescent="0.4">
      <c r="E16" s="241"/>
      <c r="F16" s="241"/>
      <c r="G16" s="241"/>
      <c r="H16" s="241"/>
      <c r="I16" s="241"/>
      <c r="J16" s="241"/>
      <c r="K16" s="132"/>
      <c r="L16" s="132"/>
      <c r="M16" s="132"/>
      <c r="N16" s="132"/>
      <c r="O16" s="132"/>
      <c r="P16" s="7"/>
      <c r="Q16" s="45"/>
      <c r="R16" s="45"/>
      <c r="S16" s="243"/>
      <c r="T16" s="243"/>
      <c r="U16" s="243"/>
      <c r="V16" s="244"/>
      <c r="W16" s="248"/>
      <c r="X16" s="249"/>
      <c r="Y16" s="249"/>
      <c r="Z16" s="249"/>
      <c r="AA16" s="249"/>
      <c r="AB16" s="249"/>
      <c r="AC16" s="250"/>
      <c r="AD16" s="252"/>
      <c r="AE16" s="252"/>
      <c r="AF16" s="248"/>
      <c r="AG16" s="249"/>
      <c r="AH16" s="249"/>
      <c r="AI16" s="249"/>
      <c r="AJ16" s="249"/>
      <c r="AK16" s="249"/>
      <c r="AL16" s="250"/>
      <c r="AM16" s="252"/>
      <c r="AN16" s="252"/>
      <c r="AO16" s="248"/>
      <c r="AP16" s="249"/>
      <c r="AQ16" s="249"/>
      <c r="AR16" s="249"/>
      <c r="AS16" s="249"/>
      <c r="AT16" s="249"/>
      <c r="AU16" s="250"/>
      <c r="AV16" s="252"/>
      <c r="AW16" s="252"/>
      <c r="AX16" s="46"/>
      <c r="AY16" s="48"/>
      <c r="AZ16" s="47" t="str">
        <f>Y18&amp;"/"&amp;AH18&amp;"/"&amp;AQ18</f>
        <v>2022/1/26</v>
      </c>
    </row>
    <row r="17" spans="5:52" ht="15" customHeight="1" x14ac:dyDescent="0.4">
      <c r="E17" s="45"/>
      <c r="F17" s="45"/>
      <c r="G17" s="45"/>
      <c r="H17" s="45"/>
      <c r="I17" s="45"/>
      <c r="J17" s="45"/>
      <c r="K17" s="7"/>
      <c r="L17" s="7"/>
      <c r="M17" s="7"/>
      <c r="N17" s="7"/>
      <c r="O17" s="7"/>
      <c r="P17" s="7"/>
      <c r="Q17" s="45"/>
      <c r="R17" s="45"/>
      <c r="S17" s="49"/>
      <c r="T17" s="49"/>
      <c r="U17" s="49"/>
      <c r="V17" s="50"/>
      <c r="W17" s="24"/>
      <c r="X17" s="24"/>
      <c r="Y17" s="24"/>
      <c r="Z17" s="24"/>
      <c r="AA17" s="24"/>
      <c r="AB17" s="24"/>
      <c r="AC17" s="24"/>
      <c r="AD17" s="46"/>
      <c r="AE17" s="46"/>
      <c r="AF17" s="24"/>
      <c r="AG17" s="24"/>
      <c r="AH17" s="24"/>
      <c r="AI17" s="24"/>
      <c r="AJ17" s="51"/>
      <c r="AK17" s="24"/>
      <c r="AL17" s="24"/>
      <c r="AM17" s="46"/>
      <c r="AN17" s="46"/>
      <c r="AO17" s="24"/>
      <c r="AP17" s="24"/>
      <c r="AQ17" s="24"/>
      <c r="AR17" s="24"/>
      <c r="AS17" s="24"/>
      <c r="AT17" s="24"/>
      <c r="AU17" s="24"/>
      <c r="AV17" s="46"/>
      <c r="AW17" s="46"/>
      <c r="AX17" s="46"/>
      <c r="AY17" s="46"/>
      <c r="AZ17" s="7"/>
    </row>
    <row r="18" spans="5:52" ht="14.25" customHeight="1" x14ac:dyDescent="0.4">
      <c r="E18" s="266" t="s">
        <v>22</v>
      </c>
      <c r="F18" s="266"/>
      <c r="G18" s="266"/>
      <c r="H18" s="266"/>
      <c r="I18" s="266"/>
      <c r="J18" s="266"/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52"/>
      <c r="V18" s="242" t="s">
        <v>17</v>
      </c>
      <c r="W18" s="277"/>
      <c r="X18" s="278"/>
      <c r="Y18" s="260">
        <v>2022</v>
      </c>
      <c r="Z18" s="261"/>
      <c r="AA18" s="261"/>
      <c r="AB18" s="261"/>
      <c r="AC18" s="261"/>
      <c r="AD18" s="261"/>
      <c r="AE18" s="262"/>
      <c r="AF18" s="251" t="s">
        <v>14</v>
      </c>
      <c r="AG18" s="252"/>
      <c r="AH18" s="260">
        <v>1</v>
      </c>
      <c r="AI18" s="261"/>
      <c r="AJ18" s="261"/>
      <c r="AK18" s="261"/>
      <c r="AL18" s="261"/>
      <c r="AM18" s="261"/>
      <c r="AN18" s="262"/>
      <c r="AO18" s="251" t="s">
        <v>15</v>
      </c>
      <c r="AP18" s="252"/>
      <c r="AQ18" s="260">
        <v>26</v>
      </c>
      <c r="AR18" s="261"/>
      <c r="AS18" s="261"/>
      <c r="AT18" s="261"/>
      <c r="AU18" s="261"/>
      <c r="AV18" s="261"/>
      <c r="AW18" s="262"/>
      <c r="AX18" s="251" t="s">
        <v>16</v>
      </c>
      <c r="AY18" s="252"/>
      <c r="AZ18" s="47" t="str">
        <f>Y18&amp;"/"&amp;AH18&amp;"/"&amp;AQ18</f>
        <v>2022/1/26</v>
      </c>
    </row>
    <row r="19" spans="5:52" ht="14.25" customHeight="1" x14ac:dyDescent="0.4">
      <c r="E19" s="266"/>
      <c r="F19" s="266"/>
      <c r="G19" s="266"/>
      <c r="H19" s="266"/>
      <c r="I19" s="266"/>
      <c r="J19" s="266"/>
      <c r="K19" s="267"/>
      <c r="L19" s="267"/>
      <c r="M19" s="267"/>
      <c r="N19" s="267"/>
      <c r="O19" s="267"/>
      <c r="P19" s="267"/>
      <c r="Q19" s="267"/>
      <c r="R19" s="267"/>
      <c r="S19" s="267"/>
      <c r="T19" s="267"/>
      <c r="U19" s="52"/>
      <c r="V19" s="277"/>
      <c r="W19" s="277"/>
      <c r="X19" s="278"/>
      <c r="Y19" s="263"/>
      <c r="Z19" s="264"/>
      <c r="AA19" s="264"/>
      <c r="AB19" s="264"/>
      <c r="AC19" s="264"/>
      <c r="AD19" s="264"/>
      <c r="AE19" s="265"/>
      <c r="AF19" s="252"/>
      <c r="AG19" s="252"/>
      <c r="AH19" s="263"/>
      <c r="AI19" s="264"/>
      <c r="AJ19" s="264"/>
      <c r="AK19" s="264"/>
      <c r="AL19" s="264"/>
      <c r="AM19" s="264"/>
      <c r="AN19" s="265"/>
      <c r="AO19" s="252"/>
      <c r="AP19" s="252"/>
      <c r="AQ19" s="263"/>
      <c r="AR19" s="264"/>
      <c r="AS19" s="264"/>
      <c r="AT19" s="264"/>
      <c r="AU19" s="264"/>
      <c r="AV19" s="264"/>
      <c r="AW19" s="265"/>
      <c r="AX19" s="252"/>
      <c r="AY19" s="252"/>
      <c r="AZ19" s="7"/>
    </row>
    <row r="20" spans="5:52" ht="11.25" customHeight="1" x14ac:dyDescent="0.4">
      <c r="E20" s="45"/>
      <c r="F20" s="45"/>
      <c r="G20" s="45"/>
      <c r="H20" s="45"/>
      <c r="I20" s="45"/>
      <c r="J20" s="45"/>
      <c r="K20" s="7"/>
      <c r="L20" s="7"/>
      <c r="M20" s="7"/>
      <c r="N20" s="7"/>
      <c r="O20" s="7"/>
      <c r="P20" s="49"/>
      <c r="Q20" s="49"/>
      <c r="R20" s="49"/>
      <c r="S20" s="50"/>
      <c r="T20" s="24"/>
      <c r="U20" s="24"/>
      <c r="V20" s="24"/>
      <c r="W20" s="24"/>
      <c r="X20" s="24"/>
      <c r="Y20" s="24"/>
      <c r="Z20" s="24"/>
      <c r="AA20" s="46"/>
      <c r="AB20" s="46"/>
      <c r="AC20" s="24"/>
      <c r="AD20" s="24"/>
      <c r="AE20" s="24"/>
      <c r="AF20" s="24"/>
      <c r="AG20" s="24"/>
      <c r="AH20" s="24"/>
      <c r="AI20" s="24"/>
      <c r="AJ20" s="46"/>
      <c r="AK20" s="46"/>
      <c r="AL20" s="24"/>
      <c r="AM20" s="24"/>
      <c r="AN20" s="24"/>
      <c r="AO20" s="24"/>
      <c r="AP20" s="24"/>
      <c r="AQ20" s="24"/>
      <c r="AR20" s="24"/>
      <c r="AS20" s="46"/>
      <c r="AT20" s="46"/>
      <c r="AU20" s="11"/>
      <c r="AV20" s="7"/>
      <c r="AW20" s="7"/>
      <c r="AX20" s="7"/>
      <c r="AY20" s="7"/>
      <c r="AZ20" s="7"/>
    </row>
    <row r="21" spans="5:52" ht="13.5" customHeight="1" x14ac:dyDescent="0.4">
      <c r="E21" s="266" t="s">
        <v>19</v>
      </c>
      <c r="F21" s="267"/>
      <c r="G21" s="267"/>
      <c r="H21" s="267"/>
      <c r="I21" s="267"/>
      <c r="J21" s="267"/>
      <c r="K21" s="267"/>
      <c r="L21" s="267"/>
      <c r="M21" s="267"/>
      <c r="N21" s="267"/>
      <c r="O21" s="267"/>
      <c r="P21" s="267"/>
      <c r="Q21" s="267"/>
      <c r="R21" s="267"/>
      <c r="S21" s="267"/>
      <c r="T21" s="267"/>
      <c r="U21" s="267"/>
      <c r="V21" s="268" t="e">
        <f t="shared" ref="V21" si="0">AP21</f>
        <v>#VALUE!</v>
      </c>
      <c r="W21" s="269"/>
      <c r="X21" s="269"/>
      <c r="Y21" s="269"/>
      <c r="Z21" s="269"/>
      <c r="AA21" s="269"/>
      <c r="AB21" s="269"/>
      <c r="AC21" s="269"/>
      <c r="AD21" s="269"/>
      <c r="AE21" s="270"/>
      <c r="AF21" s="274" t="s">
        <v>9</v>
      </c>
      <c r="AG21" s="275"/>
      <c r="AH21" s="276" t="s">
        <v>20</v>
      </c>
      <c r="AI21" s="161"/>
      <c r="AJ21" s="161"/>
      <c r="AK21" s="161"/>
      <c r="AL21" s="132"/>
      <c r="AM21" s="132"/>
      <c r="AN21" s="132"/>
      <c r="AO21" s="24"/>
      <c r="AP21" s="54" t="e">
        <f>DATEDIF(AZ15,AZ18,"d")+1</f>
        <v>#VALUE!</v>
      </c>
      <c r="AQ21" s="24"/>
      <c r="AR21" s="24"/>
      <c r="AS21" s="46"/>
      <c r="AT21" s="46"/>
      <c r="AU21" s="11"/>
      <c r="AV21" s="7"/>
      <c r="AW21" s="7"/>
      <c r="AX21" s="7"/>
      <c r="AY21" s="7"/>
      <c r="AZ21" s="12"/>
    </row>
    <row r="22" spans="5:52" ht="13.5" customHeight="1" x14ac:dyDescent="0.4"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7"/>
      <c r="P22" s="267"/>
      <c r="Q22" s="267"/>
      <c r="R22" s="267"/>
      <c r="S22" s="267"/>
      <c r="T22" s="267"/>
      <c r="U22" s="267"/>
      <c r="V22" s="271"/>
      <c r="W22" s="272"/>
      <c r="X22" s="272"/>
      <c r="Y22" s="272"/>
      <c r="Z22" s="272"/>
      <c r="AA22" s="272"/>
      <c r="AB22" s="272"/>
      <c r="AC22" s="272"/>
      <c r="AD22" s="272"/>
      <c r="AE22" s="273"/>
      <c r="AF22" s="275"/>
      <c r="AG22" s="275"/>
      <c r="AH22" s="161"/>
      <c r="AI22" s="161"/>
      <c r="AJ22" s="161"/>
      <c r="AK22" s="161"/>
      <c r="AL22" s="132"/>
      <c r="AM22" s="132"/>
      <c r="AN22" s="132"/>
      <c r="AO22" s="24"/>
      <c r="AP22" s="24"/>
      <c r="AQ22" s="24"/>
      <c r="AR22" s="24"/>
      <c r="AS22" s="46"/>
      <c r="AT22" s="46"/>
      <c r="AU22" s="11"/>
      <c r="AV22" s="7"/>
      <c r="AW22" s="7"/>
      <c r="AX22" s="7"/>
      <c r="AY22" s="7"/>
      <c r="AZ22" s="12"/>
    </row>
    <row r="23" spans="5:52" ht="11.25" customHeight="1" x14ac:dyDescent="0.4">
      <c r="F23" s="7"/>
      <c r="G23" s="7"/>
      <c r="H23" s="7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</row>
    <row r="24" spans="5:52" ht="11.25" customHeight="1" x14ac:dyDescent="0.4">
      <c r="F24" s="7"/>
      <c r="G24" s="7"/>
      <c r="H24" s="7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</row>
    <row r="25" spans="5:52" ht="11.25" customHeight="1" x14ac:dyDescent="0.4">
      <c r="F25" s="7"/>
      <c r="G25" s="7"/>
      <c r="H25" s="7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</row>
    <row r="26" spans="5:52" ht="11.25" customHeight="1" x14ac:dyDescent="0.4">
      <c r="F26" s="7"/>
      <c r="G26" s="7"/>
      <c r="H26" s="7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</row>
    <row r="27" spans="5:52" ht="11.25" customHeight="1" x14ac:dyDescent="0.4">
      <c r="E27" s="13"/>
      <c r="F27" s="14"/>
      <c r="G27" s="14"/>
      <c r="H27" s="15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2"/>
      <c r="AZ27" s="12"/>
    </row>
    <row r="28" spans="5:52" ht="18.75" customHeight="1" x14ac:dyDescent="0.4">
      <c r="E28" s="13"/>
      <c r="F28" s="24"/>
      <c r="G28" s="42" t="s">
        <v>51</v>
      </c>
      <c r="H28" s="22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16"/>
      <c r="AY28" s="12"/>
      <c r="AZ28" s="12"/>
    </row>
    <row r="29" spans="5:52" ht="15" customHeight="1" x14ac:dyDescent="0.4">
      <c r="E29" s="13"/>
      <c r="F29" s="24"/>
      <c r="G29" s="22"/>
      <c r="H29" s="22"/>
      <c r="I29" s="24" t="s">
        <v>33</v>
      </c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16"/>
      <c r="AY29" s="12"/>
      <c r="AZ29" s="12"/>
    </row>
    <row r="30" spans="5:52" ht="15" customHeight="1" x14ac:dyDescent="0.4">
      <c r="E30" s="13"/>
      <c r="F30" s="24"/>
      <c r="G30" s="22"/>
      <c r="H30" s="22"/>
      <c r="I30" s="23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16"/>
      <c r="AY30" s="12"/>
      <c r="AZ30" s="12"/>
    </row>
    <row r="31" spans="5:52" ht="12" customHeight="1" x14ac:dyDescent="0.4">
      <c r="E31" s="13"/>
      <c r="F31" s="24"/>
      <c r="G31" s="24"/>
      <c r="H31" s="22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16"/>
      <c r="AY31" s="12"/>
      <c r="AZ31" s="12"/>
    </row>
    <row r="32" spans="5:52" ht="12.75" customHeight="1" x14ac:dyDescent="0.4">
      <c r="E32" s="13"/>
      <c r="F32" s="24"/>
      <c r="G32" s="64" t="s">
        <v>42</v>
      </c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24"/>
      <c r="U32" s="24"/>
      <c r="V32" s="40"/>
      <c r="W32" s="253" t="s">
        <v>21</v>
      </c>
      <c r="X32" s="254"/>
      <c r="Y32" s="254"/>
      <c r="Z32" s="254"/>
      <c r="AA32" s="254"/>
      <c r="AB32" s="254"/>
      <c r="AC32" s="254"/>
      <c r="AD32" s="255"/>
      <c r="AE32" s="41"/>
      <c r="AF32" s="41"/>
      <c r="AG32" s="41"/>
      <c r="AH32" s="41"/>
      <c r="AI32" s="24"/>
      <c r="AJ32" s="24"/>
      <c r="AK32" s="222" t="s">
        <v>43</v>
      </c>
      <c r="AL32" s="223"/>
      <c r="AM32" s="223"/>
      <c r="AN32" s="223"/>
      <c r="AO32" s="223"/>
      <c r="AP32" s="223"/>
      <c r="AQ32" s="223"/>
      <c r="AR32" s="223"/>
      <c r="AS32" s="223"/>
      <c r="AT32" s="223"/>
      <c r="AU32" s="223"/>
      <c r="AV32" s="223"/>
      <c r="AW32" s="223"/>
      <c r="AX32" s="16"/>
      <c r="AY32" s="12"/>
      <c r="AZ32" s="12"/>
    </row>
    <row r="33" spans="5:52" ht="12.75" customHeight="1" x14ac:dyDescent="0.4">
      <c r="E33" s="13"/>
      <c r="F33" s="24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24"/>
      <c r="U33" s="24"/>
      <c r="V33" s="41"/>
      <c r="W33" s="256"/>
      <c r="X33" s="257"/>
      <c r="Y33" s="257"/>
      <c r="Z33" s="257"/>
      <c r="AA33" s="257"/>
      <c r="AB33" s="257"/>
      <c r="AC33" s="257"/>
      <c r="AD33" s="258"/>
      <c r="AE33" s="7"/>
      <c r="AF33" s="41"/>
      <c r="AG33" s="41"/>
      <c r="AH33" s="41"/>
      <c r="AI33" s="24"/>
      <c r="AJ33" s="24"/>
      <c r="AK33" s="223"/>
      <c r="AL33" s="223"/>
      <c r="AM33" s="223"/>
      <c r="AN33" s="223"/>
      <c r="AO33" s="223"/>
      <c r="AP33" s="223"/>
      <c r="AQ33" s="223"/>
      <c r="AR33" s="223"/>
      <c r="AS33" s="223"/>
      <c r="AT33" s="223"/>
      <c r="AU33" s="223"/>
      <c r="AV33" s="223"/>
      <c r="AW33" s="223"/>
      <c r="AX33" s="16"/>
      <c r="AY33" s="12"/>
      <c r="AZ33" s="12"/>
    </row>
    <row r="34" spans="5:52" ht="12.75" customHeight="1" x14ac:dyDescent="0.4">
      <c r="E34" s="13"/>
      <c r="F34" s="24"/>
      <c r="G34" s="221"/>
      <c r="H34" s="221"/>
      <c r="I34" s="221"/>
      <c r="J34" s="221"/>
      <c r="K34" s="221"/>
      <c r="L34" s="221"/>
      <c r="M34" s="221"/>
      <c r="N34" s="221"/>
      <c r="O34" s="221"/>
      <c r="P34" s="221"/>
      <c r="Q34" s="221"/>
      <c r="R34" s="221"/>
      <c r="S34" s="221"/>
      <c r="T34" s="24"/>
      <c r="U34" s="24"/>
      <c r="V34" s="41"/>
      <c r="W34" s="259"/>
      <c r="X34" s="187"/>
      <c r="Y34" s="187"/>
      <c r="Z34" s="187"/>
      <c r="AA34" s="187"/>
      <c r="AB34" s="187"/>
      <c r="AC34" s="187"/>
      <c r="AD34" s="188"/>
      <c r="AE34" s="7"/>
      <c r="AF34" s="30"/>
      <c r="AG34" s="24"/>
      <c r="AH34" s="41"/>
      <c r="AI34" s="24"/>
      <c r="AJ34" s="24"/>
      <c r="AK34" s="224"/>
      <c r="AL34" s="224"/>
      <c r="AM34" s="224"/>
      <c r="AN34" s="224"/>
      <c r="AO34" s="224"/>
      <c r="AP34" s="224"/>
      <c r="AQ34" s="224"/>
      <c r="AR34" s="224"/>
      <c r="AS34" s="224"/>
      <c r="AT34" s="224"/>
      <c r="AU34" s="224"/>
      <c r="AV34" s="224"/>
      <c r="AW34" s="224"/>
      <c r="AX34" s="16"/>
      <c r="AY34" s="12"/>
      <c r="AZ34" s="12"/>
    </row>
    <row r="35" spans="5:52" ht="12.75" customHeight="1" x14ac:dyDescent="0.4">
      <c r="E35" s="13"/>
      <c r="F35" s="24"/>
      <c r="G35" s="79" t="s">
        <v>2</v>
      </c>
      <c r="H35" s="66"/>
      <c r="I35" s="136"/>
      <c r="J35" s="137"/>
      <c r="K35" s="137"/>
      <c r="L35" s="137"/>
      <c r="M35" s="137"/>
      <c r="N35" s="137"/>
      <c r="O35" s="137"/>
      <c r="P35" s="137"/>
      <c r="Q35" s="138"/>
      <c r="R35" s="75" t="s">
        <v>1</v>
      </c>
      <c r="S35" s="88"/>
      <c r="T35" s="24"/>
      <c r="U35" s="24"/>
      <c r="V35" s="8"/>
      <c r="W35" s="225" t="e">
        <f t="shared" ref="W35" si="1">V21</f>
        <v>#VALUE!</v>
      </c>
      <c r="X35" s="132"/>
      <c r="Y35" s="132"/>
      <c r="Z35" s="132"/>
      <c r="AA35" s="132"/>
      <c r="AB35" s="132"/>
      <c r="AC35" s="132"/>
      <c r="AD35" s="226"/>
      <c r="AE35" s="7"/>
      <c r="AF35" s="24"/>
      <c r="AG35" s="24"/>
      <c r="AH35" s="42"/>
      <c r="AI35" s="24"/>
      <c r="AJ35" s="24"/>
      <c r="AK35" s="79" t="s">
        <v>3</v>
      </c>
      <c r="AL35" s="66"/>
      <c r="AM35" s="116" t="e">
        <f>ROUNDUP($I$35/$W$35,0)</f>
        <v>#VALUE!</v>
      </c>
      <c r="AN35" s="117"/>
      <c r="AO35" s="117"/>
      <c r="AP35" s="117"/>
      <c r="AQ35" s="117"/>
      <c r="AR35" s="117"/>
      <c r="AS35" s="117"/>
      <c r="AT35" s="117"/>
      <c r="AU35" s="118"/>
      <c r="AV35" s="75" t="s">
        <v>1</v>
      </c>
      <c r="AW35" s="88"/>
      <c r="AX35" s="16"/>
      <c r="AY35" s="12"/>
      <c r="AZ35" s="12"/>
    </row>
    <row r="36" spans="5:52" ht="12.75" customHeight="1" x14ac:dyDescent="0.4">
      <c r="E36" s="13"/>
      <c r="F36" s="24"/>
      <c r="G36" s="80"/>
      <c r="H36" s="81"/>
      <c r="I36" s="139"/>
      <c r="J36" s="140"/>
      <c r="K36" s="140"/>
      <c r="L36" s="140"/>
      <c r="M36" s="140"/>
      <c r="N36" s="140"/>
      <c r="O36" s="140"/>
      <c r="P36" s="140"/>
      <c r="Q36" s="141"/>
      <c r="R36" s="89"/>
      <c r="S36" s="90"/>
      <c r="T36" s="24"/>
      <c r="U36" s="24"/>
      <c r="V36" s="8"/>
      <c r="W36" s="227"/>
      <c r="X36" s="228"/>
      <c r="Y36" s="228"/>
      <c r="Z36" s="228"/>
      <c r="AA36" s="228"/>
      <c r="AB36" s="228"/>
      <c r="AC36" s="228"/>
      <c r="AD36" s="229"/>
      <c r="AE36" s="7"/>
      <c r="AF36" s="24"/>
      <c r="AG36" s="24"/>
      <c r="AH36" s="42"/>
      <c r="AI36" s="24"/>
      <c r="AJ36" s="24"/>
      <c r="AK36" s="80"/>
      <c r="AL36" s="81"/>
      <c r="AM36" s="119"/>
      <c r="AN36" s="120"/>
      <c r="AO36" s="120"/>
      <c r="AP36" s="120"/>
      <c r="AQ36" s="120"/>
      <c r="AR36" s="120"/>
      <c r="AS36" s="120"/>
      <c r="AT36" s="120"/>
      <c r="AU36" s="121"/>
      <c r="AV36" s="89"/>
      <c r="AW36" s="90"/>
      <c r="AX36" s="16"/>
      <c r="AY36" s="12"/>
      <c r="AZ36" s="12"/>
    </row>
    <row r="37" spans="5:52" ht="12.75" customHeight="1" x14ac:dyDescent="0.4">
      <c r="E37" s="13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16"/>
      <c r="AY37" s="12"/>
      <c r="AZ37" s="12"/>
    </row>
    <row r="38" spans="5:52" ht="12.75" customHeight="1" x14ac:dyDescent="0.4">
      <c r="E38" s="13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16"/>
      <c r="AY38" s="12"/>
      <c r="AZ38" s="12"/>
    </row>
    <row r="39" spans="5:52" ht="12.75" customHeight="1" x14ac:dyDescent="0.4">
      <c r="E39" s="13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16"/>
      <c r="AY39" s="12"/>
      <c r="AZ39" s="12"/>
    </row>
    <row r="40" spans="5:52" ht="12.75" customHeight="1" x14ac:dyDescent="0.4">
      <c r="E40" s="13"/>
      <c r="F40" s="24"/>
      <c r="G40" s="222" t="s">
        <v>44</v>
      </c>
      <c r="H40" s="230"/>
      <c r="I40" s="230"/>
      <c r="J40" s="230"/>
      <c r="K40" s="230"/>
      <c r="L40" s="230"/>
      <c r="M40" s="230"/>
      <c r="N40" s="230"/>
      <c r="O40" s="230"/>
      <c r="P40" s="230"/>
      <c r="Q40" s="230"/>
      <c r="R40" s="230"/>
      <c r="S40" s="230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64" t="s">
        <v>11</v>
      </c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3"/>
      <c r="AY40" s="12"/>
      <c r="AZ40" s="12"/>
    </row>
    <row r="41" spans="5:52" ht="12.75" customHeight="1" x14ac:dyDescent="0.4">
      <c r="E41" s="13"/>
      <c r="F41" s="24"/>
      <c r="G41" s="230"/>
      <c r="H41" s="230"/>
      <c r="I41" s="230"/>
      <c r="J41" s="230"/>
      <c r="K41" s="230"/>
      <c r="L41" s="230"/>
      <c r="M41" s="230"/>
      <c r="N41" s="230"/>
      <c r="O41" s="230"/>
      <c r="P41" s="230"/>
      <c r="Q41" s="230"/>
      <c r="R41" s="230"/>
      <c r="S41" s="230"/>
      <c r="T41" s="24"/>
      <c r="U41" s="24"/>
      <c r="V41" s="91">
        <v>0.3</v>
      </c>
      <c r="W41" s="92"/>
      <c r="X41" s="92"/>
      <c r="Y41" s="93" t="s">
        <v>38</v>
      </c>
      <c r="Z41" s="130"/>
      <c r="AA41" s="130"/>
      <c r="AB41" s="130"/>
      <c r="AC41" s="130"/>
      <c r="AD41" s="130"/>
      <c r="AE41" s="130"/>
      <c r="AF41" s="130"/>
      <c r="AG41" s="130"/>
      <c r="AH41" s="24"/>
      <c r="AI41" s="24"/>
      <c r="AJ41" s="24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3"/>
      <c r="AY41" s="12"/>
      <c r="AZ41" s="12"/>
    </row>
    <row r="42" spans="5:52" ht="12.75" customHeight="1" x14ac:dyDescent="0.4">
      <c r="E42" s="13"/>
      <c r="F42" s="24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1"/>
      <c r="T42" s="24"/>
      <c r="U42" s="24"/>
      <c r="V42" s="92"/>
      <c r="W42" s="92"/>
      <c r="X42" s="92"/>
      <c r="Y42" s="130"/>
      <c r="Z42" s="130"/>
      <c r="AA42" s="130"/>
      <c r="AB42" s="130"/>
      <c r="AC42" s="130"/>
      <c r="AD42" s="130"/>
      <c r="AE42" s="130"/>
      <c r="AF42" s="130"/>
      <c r="AG42" s="130"/>
      <c r="AH42" s="24"/>
      <c r="AI42" s="24"/>
      <c r="AJ42" s="24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53"/>
      <c r="AY42" s="12"/>
      <c r="AZ42" s="12"/>
    </row>
    <row r="43" spans="5:52" ht="12.75" customHeight="1" x14ac:dyDescent="0.4">
      <c r="E43" s="13"/>
      <c r="F43" s="24"/>
      <c r="G43" s="79" t="s">
        <v>3</v>
      </c>
      <c r="H43" s="66"/>
      <c r="I43" s="116" t="e">
        <f t="shared" ref="I43" si="2">AM35</f>
        <v>#VALUE!</v>
      </c>
      <c r="J43" s="117"/>
      <c r="K43" s="117"/>
      <c r="L43" s="117"/>
      <c r="M43" s="117"/>
      <c r="N43" s="117"/>
      <c r="O43" s="117"/>
      <c r="P43" s="117"/>
      <c r="Q43" s="118"/>
      <c r="R43" s="75" t="s">
        <v>1</v>
      </c>
      <c r="S43" s="88"/>
      <c r="T43" s="24"/>
      <c r="U43" s="24"/>
      <c r="V43" s="91">
        <v>0.4</v>
      </c>
      <c r="W43" s="92"/>
      <c r="X43" s="92"/>
      <c r="Y43" s="93" t="s">
        <v>39</v>
      </c>
      <c r="Z43" s="92"/>
      <c r="AA43" s="92"/>
      <c r="AB43" s="92"/>
      <c r="AC43" s="92"/>
      <c r="AD43" s="92"/>
      <c r="AE43" s="92"/>
      <c r="AF43" s="92"/>
      <c r="AG43" s="92"/>
      <c r="AH43" s="24"/>
      <c r="AI43" s="24"/>
      <c r="AJ43" s="24"/>
      <c r="AK43" s="79" t="s">
        <v>4</v>
      </c>
      <c r="AL43" s="66"/>
      <c r="AM43" s="198" t="e">
        <f>IF(X11="〇",ROUNDUP($I$43*$V$41,0),ROUNDUP($I$43*$V$43,0))</f>
        <v>#VALUE!</v>
      </c>
      <c r="AN43" s="199"/>
      <c r="AO43" s="199"/>
      <c r="AP43" s="199"/>
      <c r="AQ43" s="199"/>
      <c r="AR43" s="199"/>
      <c r="AS43" s="199"/>
      <c r="AT43" s="199"/>
      <c r="AU43" s="200"/>
      <c r="AV43" s="75" t="s">
        <v>1</v>
      </c>
      <c r="AW43" s="88"/>
      <c r="AX43" s="53"/>
      <c r="AY43" s="29"/>
      <c r="AZ43" s="12"/>
    </row>
    <row r="44" spans="5:52" ht="12.75" customHeight="1" x14ac:dyDescent="0.4">
      <c r="E44" s="13"/>
      <c r="F44" s="24"/>
      <c r="G44" s="80"/>
      <c r="H44" s="81"/>
      <c r="I44" s="119"/>
      <c r="J44" s="120"/>
      <c r="K44" s="120"/>
      <c r="L44" s="120"/>
      <c r="M44" s="120"/>
      <c r="N44" s="120"/>
      <c r="O44" s="120"/>
      <c r="P44" s="120"/>
      <c r="Q44" s="121"/>
      <c r="R44" s="89"/>
      <c r="S44" s="90"/>
      <c r="T44" s="24"/>
      <c r="U44" s="24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24"/>
      <c r="AI44" s="24"/>
      <c r="AJ44" s="24"/>
      <c r="AK44" s="80"/>
      <c r="AL44" s="81"/>
      <c r="AM44" s="207"/>
      <c r="AN44" s="208"/>
      <c r="AO44" s="208"/>
      <c r="AP44" s="208"/>
      <c r="AQ44" s="208"/>
      <c r="AR44" s="208"/>
      <c r="AS44" s="208"/>
      <c r="AT44" s="208"/>
      <c r="AU44" s="209"/>
      <c r="AV44" s="89"/>
      <c r="AW44" s="90"/>
      <c r="AX44" s="53"/>
      <c r="AY44" s="29"/>
      <c r="AZ44" s="29"/>
    </row>
    <row r="45" spans="5:52" ht="12.75" customHeight="1" x14ac:dyDescent="0.4">
      <c r="E45" s="13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53"/>
      <c r="AY45" s="29"/>
      <c r="AZ45" s="29"/>
    </row>
    <row r="46" spans="5:52" ht="12.75" customHeight="1" x14ac:dyDescent="0.4">
      <c r="E46" s="13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53"/>
      <c r="AY46" s="29"/>
      <c r="AZ46" s="29"/>
    </row>
    <row r="47" spans="5:52" ht="12.75" customHeight="1" x14ac:dyDescent="0.4">
      <c r="E47" s="13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30"/>
      <c r="W47" s="30"/>
      <c r="X47" s="30"/>
      <c r="Y47" s="23"/>
      <c r="Z47" s="23"/>
      <c r="AA47" s="23"/>
      <c r="AB47" s="23"/>
      <c r="AC47" s="23"/>
      <c r="AD47" s="23"/>
      <c r="AE47" s="23"/>
      <c r="AF47" s="23"/>
      <c r="AG47" s="23"/>
      <c r="AH47" s="22"/>
      <c r="AI47" s="22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16"/>
      <c r="AY47" s="12"/>
      <c r="AZ47" s="29"/>
    </row>
    <row r="48" spans="5:52" ht="12.75" customHeight="1" thickBot="1" x14ac:dyDescent="0.45">
      <c r="E48" s="13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16"/>
      <c r="AY48" s="12"/>
      <c r="AZ48" s="12"/>
    </row>
    <row r="49" spans="5:52" ht="12.75" customHeight="1" thickTop="1" x14ac:dyDescent="0.4">
      <c r="E49" s="13"/>
      <c r="F49" s="24"/>
      <c r="G49" s="55" t="s">
        <v>12</v>
      </c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7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14"/>
      <c r="AY49" s="12"/>
      <c r="AZ49" s="12"/>
    </row>
    <row r="50" spans="5:52" ht="12.75" customHeight="1" x14ac:dyDescent="0.4">
      <c r="E50" s="13"/>
      <c r="F50" s="24"/>
      <c r="G50" s="58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60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14"/>
      <c r="AY50" s="12"/>
      <c r="AZ50" s="12"/>
    </row>
    <row r="51" spans="5:52" ht="12.75" customHeight="1" x14ac:dyDescent="0.4">
      <c r="E51" s="13"/>
      <c r="F51" s="5"/>
      <c r="G51" s="232"/>
      <c r="H51" s="233"/>
      <c r="I51" s="233"/>
      <c r="J51" s="233"/>
      <c r="K51" s="233"/>
      <c r="L51" s="233"/>
      <c r="M51" s="233"/>
      <c r="N51" s="233"/>
      <c r="O51" s="233"/>
      <c r="P51" s="233"/>
      <c r="Q51" s="233"/>
      <c r="R51" s="233"/>
      <c r="S51" s="23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13"/>
      <c r="AY51" s="12"/>
      <c r="AZ51" s="12"/>
    </row>
    <row r="52" spans="5:52" ht="12.75" customHeight="1" x14ac:dyDescent="0.4">
      <c r="E52" s="13"/>
      <c r="F52" s="5"/>
      <c r="G52" s="109" t="s">
        <v>5</v>
      </c>
      <c r="H52" s="110"/>
      <c r="I52" s="192" t="e">
        <f>IF($X$11="〇",IF($AM$43&gt;=25000,IF($AM$43&gt;=74001,"75,000",ROUNDUP($AM$43,-3)),"25,000"),IF($AM$43&gt;=30000,IF($AM$43&gt;=99001,"100,000",ROUNDUP($AM$43,-3)),"30,000"))</f>
        <v>#VALUE!</v>
      </c>
      <c r="J52" s="193"/>
      <c r="K52" s="193"/>
      <c r="L52" s="193"/>
      <c r="M52" s="193"/>
      <c r="N52" s="193"/>
      <c r="O52" s="193"/>
      <c r="P52" s="193"/>
      <c r="Q52" s="194"/>
      <c r="R52" s="114" t="s">
        <v>1</v>
      </c>
      <c r="S52" s="76"/>
      <c r="T52" s="5"/>
      <c r="U52" s="5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13"/>
      <c r="AY52" s="12"/>
      <c r="AZ52" s="12"/>
    </row>
    <row r="53" spans="5:52" ht="12.75" customHeight="1" thickBot="1" x14ac:dyDescent="0.45">
      <c r="E53" s="13"/>
      <c r="F53" s="5"/>
      <c r="G53" s="67"/>
      <c r="H53" s="68"/>
      <c r="I53" s="195"/>
      <c r="J53" s="196"/>
      <c r="K53" s="196"/>
      <c r="L53" s="196"/>
      <c r="M53" s="196"/>
      <c r="N53" s="196"/>
      <c r="O53" s="196"/>
      <c r="P53" s="196"/>
      <c r="Q53" s="197"/>
      <c r="R53" s="115"/>
      <c r="S53" s="78"/>
      <c r="T53" s="5"/>
      <c r="U53" s="5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13"/>
      <c r="AY53" s="12"/>
      <c r="AZ53" s="12"/>
    </row>
    <row r="54" spans="5:52" ht="12.75" customHeight="1" thickTop="1" x14ac:dyDescent="0.4">
      <c r="E54" s="13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13"/>
      <c r="AY54" s="12"/>
      <c r="AZ54" s="12"/>
    </row>
    <row r="55" spans="5:52" ht="12.75" customHeight="1" x14ac:dyDescent="0.4">
      <c r="E55" s="13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13"/>
      <c r="AY55" s="12"/>
      <c r="AZ55" s="12"/>
    </row>
    <row r="56" spans="5:52" ht="18" customHeight="1" thickBot="1" x14ac:dyDescent="0.45">
      <c r="E56" s="13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13"/>
      <c r="AY56" s="7"/>
      <c r="AZ56" s="12"/>
    </row>
    <row r="57" spans="5:52" ht="12.75" customHeight="1" thickTop="1" x14ac:dyDescent="0.4">
      <c r="E57" s="13"/>
      <c r="F57" s="5"/>
      <c r="G57" s="55" t="s">
        <v>12</v>
      </c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7"/>
      <c r="T57" s="5"/>
      <c r="U57" s="5"/>
      <c r="V57" s="59" t="s">
        <v>8</v>
      </c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"/>
      <c r="AJ57" s="5"/>
      <c r="AK57" s="64" t="s">
        <v>10</v>
      </c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13"/>
      <c r="AY57" s="7"/>
      <c r="AZ57" s="7"/>
    </row>
    <row r="58" spans="5:52" ht="12.75" customHeight="1" x14ac:dyDescent="0.4">
      <c r="E58" s="13"/>
      <c r="F58" s="5"/>
      <c r="G58" s="58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60"/>
      <c r="T58" s="5"/>
      <c r="U58" s="5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"/>
      <c r="AJ58" s="5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13"/>
      <c r="AZ58" s="7"/>
    </row>
    <row r="59" spans="5:52" ht="12.75" customHeight="1" x14ac:dyDescent="0.4">
      <c r="E59" s="13"/>
      <c r="F59" s="5"/>
      <c r="G59" s="61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3"/>
      <c r="T59" s="5"/>
      <c r="U59" s="5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5"/>
      <c r="AJ59" s="5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13"/>
    </row>
    <row r="60" spans="5:52" ht="12.75" customHeight="1" x14ac:dyDescent="0.4">
      <c r="E60" s="13"/>
      <c r="F60" s="5"/>
      <c r="G60" s="65" t="s">
        <v>5</v>
      </c>
      <c r="H60" s="66"/>
      <c r="I60" s="198" t="e">
        <f t="shared" ref="I60" si="3">I52</f>
        <v>#VALUE!</v>
      </c>
      <c r="J60" s="199"/>
      <c r="K60" s="199"/>
      <c r="L60" s="199"/>
      <c r="M60" s="199"/>
      <c r="N60" s="199"/>
      <c r="O60" s="199"/>
      <c r="P60" s="199"/>
      <c r="Q60" s="200"/>
      <c r="R60" s="75" t="s">
        <v>1</v>
      </c>
      <c r="S60" s="76"/>
      <c r="T60" s="5"/>
      <c r="U60" s="5"/>
      <c r="V60" s="79" t="s">
        <v>6</v>
      </c>
      <c r="W60" s="66"/>
      <c r="X60" s="82">
        <v>25</v>
      </c>
      <c r="Y60" s="83"/>
      <c r="Z60" s="83"/>
      <c r="AA60" s="83"/>
      <c r="AB60" s="83"/>
      <c r="AC60" s="83"/>
      <c r="AD60" s="83"/>
      <c r="AE60" s="83"/>
      <c r="AF60" s="84"/>
      <c r="AG60" s="75" t="s">
        <v>9</v>
      </c>
      <c r="AH60" s="88"/>
      <c r="AI60" s="5"/>
      <c r="AJ60" s="5"/>
      <c r="AK60" s="79" t="s">
        <v>7</v>
      </c>
      <c r="AL60" s="66"/>
      <c r="AM60" s="235" t="e">
        <f>$I$60*$X$60</f>
        <v>#VALUE!</v>
      </c>
      <c r="AN60" s="236"/>
      <c r="AO60" s="236"/>
      <c r="AP60" s="236"/>
      <c r="AQ60" s="236"/>
      <c r="AR60" s="236"/>
      <c r="AS60" s="236"/>
      <c r="AT60" s="236"/>
      <c r="AU60" s="237"/>
      <c r="AV60" s="75" t="s">
        <v>1</v>
      </c>
      <c r="AW60" s="88"/>
      <c r="AX60" s="13"/>
    </row>
    <row r="61" spans="5:52" ht="12.75" customHeight="1" thickBot="1" x14ac:dyDescent="0.45">
      <c r="E61" s="13"/>
      <c r="F61" s="5"/>
      <c r="G61" s="67"/>
      <c r="H61" s="68"/>
      <c r="I61" s="195"/>
      <c r="J61" s="196"/>
      <c r="K61" s="196"/>
      <c r="L61" s="196"/>
      <c r="M61" s="196"/>
      <c r="N61" s="196"/>
      <c r="O61" s="196"/>
      <c r="P61" s="196"/>
      <c r="Q61" s="197"/>
      <c r="R61" s="77"/>
      <c r="S61" s="78"/>
      <c r="T61" s="5"/>
      <c r="U61" s="5"/>
      <c r="V61" s="80"/>
      <c r="W61" s="81"/>
      <c r="X61" s="85"/>
      <c r="Y61" s="86"/>
      <c r="Z61" s="86"/>
      <c r="AA61" s="86"/>
      <c r="AB61" s="86"/>
      <c r="AC61" s="86"/>
      <c r="AD61" s="86"/>
      <c r="AE61" s="86"/>
      <c r="AF61" s="87"/>
      <c r="AG61" s="89"/>
      <c r="AH61" s="90"/>
      <c r="AI61" s="5"/>
      <c r="AJ61" s="5"/>
      <c r="AK61" s="80"/>
      <c r="AL61" s="81"/>
      <c r="AM61" s="238"/>
      <c r="AN61" s="239"/>
      <c r="AO61" s="239"/>
      <c r="AP61" s="239"/>
      <c r="AQ61" s="239"/>
      <c r="AR61" s="239"/>
      <c r="AS61" s="239"/>
      <c r="AT61" s="239"/>
      <c r="AU61" s="240"/>
      <c r="AV61" s="89"/>
      <c r="AW61" s="90"/>
      <c r="AX61" s="13"/>
    </row>
    <row r="62" spans="5:52" ht="12.75" customHeight="1" thickTop="1" x14ac:dyDescent="0.4">
      <c r="E62" s="13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13"/>
    </row>
    <row r="63" spans="5:52" ht="12.75" customHeight="1" x14ac:dyDescent="0.4">
      <c r="E63" s="13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13"/>
    </row>
    <row r="64" spans="5:52" ht="12.75" customHeight="1" x14ac:dyDescent="0.4">
      <c r="E64" s="13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13"/>
    </row>
    <row r="65" spans="4:5" ht="12.75" customHeight="1" x14ac:dyDescent="0.4"/>
    <row r="66" spans="4:5" ht="15" customHeight="1" x14ac:dyDescent="0.4">
      <c r="D66" s="6" t="s">
        <v>41</v>
      </c>
    </row>
    <row r="67" spans="4:5" ht="15" customHeight="1" x14ac:dyDescent="0.4">
      <c r="D67" s="6" t="s">
        <v>59</v>
      </c>
    </row>
    <row r="68" spans="4:5" ht="15" customHeight="1" x14ac:dyDescent="0.4">
      <c r="D68" s="6" t="s">
        <v>58</v>
      </c>
    </row>
    <row r="69" spans="4:5" ht="11.25" customHeight="1" x14ac:dyDescent="0.4">
      <c r="E69" s="39" t="s">
        <v>61</v>
      </c>
    </row>
    <row r="70" spans="4:5" ht="11.25" customHeight="1" x14ac:dyDescent="0.4"/>
    <row r="71" spans="4:5" ht="11.25" customHeight="1" x14ac:dyDescent="0.4"/>
    <row r="72" spans="4:5" ht="11.25" customHeight="1" x14ac:dyDescent="0.4"/>
    <row r="73" spans="4:5" ht="11.25" customHeight="1" x14ac:dyDescent="0.4"/>
    <row r="74" spans="4:5" ht="11.25" customHeight="1" x14ac:dyDescent="0.4"/>
    <row r="75" spans="4:5" ht="11.25" customHeight="1" x14ac:dyDescent="0.4"/>
    <row r="76" spans="4:5" ht="11.25" customHeight="1" x14ac:dyDescent="0.4"/>
    <row r="77" spans="4:5" ht="11.25" customHeight="1" x14ac:dyDescent="0.4"/>
    <row r="78" spans="4:5" ht="11.25" customHeight="1" x14ac:dyDescent="0.4"/>
    <row r="79" spans="4:5" ht="11.25" customHeight="1" x14ac:dyDescent="0.4"/>
    <row r="80" spans="4:5" ht="11.25" customHeight="1" x14ac:dyDescent="0.4"/>
    <row r="81" ht="11.25" customHeight="1" x14ac:dyDescent="0.4"/>
    <row r="82" ht="11.25" customHeight="1" x14ac:dyDescent="0.4"/>
    <row r="83" ht="11.25" customHeight="1" x14ac:dyDescent="0.4"/>
    <row r="84" ht="11.25" customHeight="1" x14ac:dyDescent="0.4"/>
    <row r="85" ht="11.25" customHeight="1" x14ac:dyDescent="0.4"/>
    <row r="86" ht="11.25" customHeight="1" x14ac:dyDescent="0.4"/>
    <row r="87" ht="11.25" customHeight="1" x14ac:dyDescent="0.4"/>
    <row r="88" ht="11.25" customHeight="1" x14ac:dyDescent="0.4"/>
    <row r="89" ht="11.25" customHeight="1" x14ac:dyDescent="0.4"/>
    <row r="90" ht="11.25" customHeight="1" x14ac:dyDescent="0.4"/>
    <row r="91" ht="11.25" customHeight="1" x14ac:dyDescent="0.4"/>
    <row r="92" ht="11.25" customHeight="1" x14ac:dyDescent="0.4"/>
    <row r="93" ht="11.25" customHeight="1" x14ac:dyDescent="0.4"/>
    <row r="94" ht="11.25" customHeight="1" x14ac:dyDescent="0.4"/>
    <row r="95" ht="11.25" customHeight="1" x14ac:dyDescent="0.4"/>
    <row r="96" ht="11.25" customHeight="1" x14ac:dyDescent="0.4"/>
    <row r="97" ht="11.25" customHeight="1" x14ac:dyDescent="0.4"/>
    <row r="98" ht="11.25" customHeight="1" x14ac:dyDescent="0.4"/>
    <row r="99" ht="11.25" customHeight="1" x14ac:dyDescent="0.4"/>
    <row r="100" ht="11.25" customHeight="1" x14ac:dyDescent="0.4"/>
    <row r="101" ht="11.25" customHeight="1" x14ac:dyDescent="0.4"/>
    <row r="102" ht="11.25" customHeight="1" x14ac:dyDescent="0.4"/>
    <row r="103" ht="11.25" customHeight="1" x14ac:dyDescent="0.4"/>
    <row r="104" ht="11.25" customHeight="1" x14ac:dyDescent="0.4"/>
    <row r="105" ht="11.25" customHeight="1" x14ac:dyDescent="0.4"/>
    <row r="106" ht="11.25" customHeight="1" x14ac:dyDescent="0.4"/>
    <row r="107" ht="11.25" customHeight="1" x14ac:dyDescent="0.4"/>
    <row r="108" ht="11.25" customHeight="1" x14ac:dyDescent="0.4"/>
    <row r="109" ht="11.25" customHeight="1" x14ac:dyDescent="0.4"/>
    <row r="110" ht="11.25" customHeight="1" x14ac:dyDescent="0.4"/>
    <row r="111" ht="11.25" customHeight="1" x14ac:dyDescent="0.4"/>
    <row r="112" ht="11.25" customHeight="1" x14ac:dyDescent="0.4"/>
    <row r="113" ht="11.25" customHeight="1" x14ac:dyDescent="0.4"/>
    <row r="114" ht="11.25" customHeight="1" x14ac:dyDescent="0.4"/>
    <row r="115" ht="11.25" customHeight="1" x14ac:dyDescent="0.4"/>
    <row r="116" ht="11.25" customHeight="1" x14ac:dyDescent="0.4"/>
    <row r="117" ht="11.25" customHeight="1" x14ac:dyDescent="0.4"/>
    <row r="118" ht="11.25" customHeight="1" x14ac:dyDescent="0.4"/>
    <row r="119" ht="11.25" customHeight="1" x14ac:dyDescent="0.4"/>
    <row r="120" ht="11.25" customHeight="1" x14ac:dyDescent="0.4"/>
    <row r="121" ht="11.25" customHeight="1" x14ac:dyDescent="0.4"/>
    <row r="122" ht="11.25" customHeight="1" x14ac:dyDescent="0.4"/>
    <row r="123" ht="11.25" customHeight="1" x14ac:dyDescent="0.4"/>
    <row r="124" ht="11.25" customHeight="1" x14ac:dyDescent="0.4"/>
    <row r="125" ht="11.25" customHeight="1" x14ac:dyDescent="0.4"/>
    <row r="126" ht="11.25" customHeight="1" x14ac:dyDescent="0.4"/>
    <row r="127" ht="11.25" customHeight="1" x14ac:dyDescent="0.4"/>
    <row r="128" ht="11.25" customHeight="1" x14ac:dyDescent="0.4"/>
    <row r="129" ht="11.25" customHeight="1" x14ac:dyDescent="0.4"/>
    <row r="130" ht="11.25" customHeight="1" x14ac:dyDescent="0.4"/>
    <row r="131" ht="11.25" customHeight="1" x14ac:dyDescent="0.4"/>
    <row r="132" ht="11.25" customHeight="1" x14ac:dyDescent="0.4"/>
    <row r="133" ht="11.25" customHeight="1" x14ac:dyDescent="0.4"/>
    <row r="134" ht="11.25" customHeight="1" x14ac:dyDescent="0.4"/>
    <row r="135" ht="11.25" customHeight="1" x14ac:dyDescent="0.4"/>
    <row r="136" ht="11.25" customHeight="1" x14ac:dyDescent="0.4"/>
    <row r="137" ht="11.25" customHeight="1" x14ac:dyDescent="0.4"/>
    <row r="138" ht="11.25" customHeight="1" x14ac:dyDescent="0.4"/>
    <row r="139" ht="11.25" customHeight="1" x14ac:dyDescent="0.4"/>
    <row r="140" ht="11.25" customHeight="1" x14ac:dyDescent="0.4"/>
    <row r="141" ht="11.25" customHeight="1" x14ac:dyDescent="0.4"/>
    <row r="142" ht="11.25" customHeight="1" x14ac:dyDescent="0.4"/>
    <row r="143" ht="11.25" customHeight="1" x14ac:dyDescent="0.4"/>
    <row r="144" ht="11.25" customHeight="1" x14ac:dyDescent="0.4"/>
    <row r="145" ht="11.25" customHeight="1" x14ac:dyDescent="0.4"/>
    <row r="146" ht="11.25" customHeight="1" x14ac:dyDescent="0.4"/>
    <row r="147" ht="11.25" customHeight="1" x14ac:dyDescent="0.4"/>
    <row r="148" ht="11.25" customHeight="1" x14ac:dyDescent="0.4"/>
    <row r="149" ht="11.25" customHeight="1" x14ac:dyDescent="0.4"/>
    <row r="150" ht="11.25" customHeight="1" x14ac:dyDescent="0.4"/>
    <row r="151" ht="11.25" customHeight="1" x14ac:dyDescent="0.4"/>
    <row r="152" ht="11.25" customHeight="1" x14ac:dyDescent="0.4"/>
    <row r="153" ht="11.25" customHeight="1" x14ac:dyDescent="0.4"/>
    <row r="154" ht="11.25" customHeight="1" x14ac:dyDescent="0.4"/>
    <row r="155" ht="11.25" customHeight="1" x14ac:dyDescent="0.4"/>
    <row r="156" ht="11.25" customHeight="1" x14ac:dyDescent="0.4"/>
    <row r="157" ht="11.25" customHeight="1" x14ac:dyDescent="0.4"/>
    <row r="158" ht="11.25" customHeight="1" x14ac:dyDescent="0.4"/>
    <row r="159" ht="11.25" customHeight="1" x14ac:dyDescent="0.4"/>
    <row r="160" ht="11.25" customHeight="1" x14ac:dyDescent="0.4"/>
    <row r="161" ht="11.25" customHeight="1" x14ac:dyDescent="0.4"/>
    <row r="162" ht="11.25" customHeight="1" x14ac:dyDescent="0.4"/>
    <row r="163" ht="11.25" customHeight="1" x14ac:dyDescent="0.4"/>
    <row r="164" ht="11.25" customHeight="1" x14ac:dyDescent="0.4"/>
    <row r="165" ht="11.25" customHeight="1" x14ac:dyDescent="0.4"/>
    <row r="166" ht="11.25" customHeight="1" x14ac:dyDescent="0.4"/>
    <row r="167" ht="11.25" customHeight="1" x14ac:dyDescent="0.4"/>
    <row r="168" ht="11.25" customHeight="1" x14ac:dyDescent="0.4"/>
    <row r="169" ht="11.25" customHeight="1" x14ac:dyDescent="0.4"/>
    <row r="170" ht="11.25" customHeight="1" x14ac:dyDescent="0.4"/>
  </sheetData>
  <sheetProtection sheet="1" objects="1" scenarios="1"/>
  <mergeCells count="66">
    <mergeCell ref="AQ18:AW19"/>
    <mergeCell ref="AX18:AY19"/>
    <mergeCell ref="E21:U22"/>
    <mergeCell ref="V21:AE22"/>
    <mergeCell ref="AF21:AG22"/>
    <mergeCell ref="AH21:AN22"/>
    <mergeCell ref="E18:T19"/>
    <mergeCell ref="V18:X19"/>
    <mergeCell ref="Y18:AE19"/>
    <mergeCell ref="AF18:AG19"/>
    <mergeCell ref="AH18:AN19"/>
    <mergeCell ref="AO18:AP19"/>
    <mergeCell ref="AV60:AW61"/>
    <mergeCell ref="E15:O16"/>
    <mergeCell ref="S15:V16"/>
    <mergeCell ref="W15:AC16"/>
    <mergeCell ref="AD15:AE16"/>
    <mergeCell ref="AF15:AL16"/>
    <mergeCell ref="AM15:AN16"/>
    <mergeCell ref="AO15:AU16"/>
    <mergeCell ref="AV15:AW16"/>
    <mergeCell ref="G57:S59"/>
    <mergeCell ref="V57:AH59"/>
    <mergeCell ref="AK57:AW59"/>
    <mergeCell ref="G60:H61"/>
    <mergeCell ref="I60:Q61"/>
    <mergeCell ref="R60:S61"/>
    <mergeCell ref="W32:AD34"/>
    <mergeCell ref="V60:W61"/>
    <mergeCell ref="X60:AF61"/>
    <mergeCell ref="AG60:AH61"/>
    <mergeCell ref="AK60:AL61"/>
    <mergeCell ref="AM43:AU44"/>
    <mergeCell ref="AM60:AU61"/>
    <mergeCell ref="G49:S51"/>
    <mergeCell ref="G52:H53"/>
    <mergeCell ref="I52:Q53"/>
    <mergeCell ref="R52:S53"/>
    <mergeCell ref="G43:H44"/>
    <mergeCell ref="I43:Q44"/>
    <mergeCell ref="R43:S44"/>
    <mergeCell ref="G40:S42"/>
    <mergeCell ref="AK40:AW42"/>
    <mergeCell ref="V41:X42"/>
    <mergeCell ref="Y41:AG42"/>
    <mergeCell ref="AV43:AW44"/>
    <mergeCell ref="V43:X44"/>
    <mergeCell ref="Y43:AG44"/>
    <mergeCell ref="AK43:AL44"/>
    <mergeCell ref="G32:S34"/>
    <mergeCell ref="AK32:AW34"/>
    <mergeCell ref="G35:H36"/>
    <mergeCell ref="I35:Q36"/>
    <mergeCell ref="R35:S36"/>
    <mergeCell ref="AV35:AW36"/>
    <mergeCell ref="W35:AD36"/>
    <mergeCell ref="AK35:AL36"/>
    <mergeCell ref="AM35:AU36"/>
    <mergeCell ref="F5:V6"/>
    <mergeCell ref="W5:AX6"/>
    <mergeCell ref="E8:AY8"/>
    <mergeCell ref="E11:W13"/>
    <mergeCell ref="X11:AA13"/>
    <mergeCell ref="AD11:AU13"/>
    <mergeCell ref="AV11:AY13"/>
    <mergeCell ref="D9:AZ9"/>
  </mergeCells>
  <phoneticPr fontId="1"/>
  <pageMargins left="0.31496062992125984" right="0.31496062992125984" top="0" bottom="0" header="0" footer="0"/>
  <pageSetup paperSize="9" scale="8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リスト!$D$3:$D$4</xm:f>
          </x14:formula1>
          <xm:sqref>W15:AC16</xm:sqref>
        </x14:dataValidation>
        <x14:dataValidation type="list" allowBlank="1" showInputMessage="1" showErrorMessage="1">
          <x14:formula1>
            <xm:f>リスト!$E$3:$E$14</xm:f>
          </x14:formula1>
          <xm:sqref>AF15:AL16</xm:sqref>
        </x14:dataValidation>
        <x14:dataValidation type="list" allowBlank="1" showInputMessage="1" showErrorMessage="1">
          <x14:formula1>
            <xm:f>リスト!$F$3:$F$33</xm:f>
          </x14:formula1>
          <xm:sqref>AO15:AU16</xm:sqref>
        </x14:dataValidation>
        <x14:dataValidation type="list" allowBlank="1" showInputMessage="1" showErrorMessage="1">
          <x14:formula1>
            <xm:f>リスト!$B$3:$B$4</xm:f>
          </x14:formula1>
          <xm:sqref>X11:AA13 AV11:AY13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F33"/>
  <sheetViews>
    <sheetView workbookViewId="0">
      <selection activeCell="D3" sqref="D3:D4"/>
    </sheetView>
  </sheetViews>
  <sheetFormatPr defaultRowHeight="18.75" x14ac:dyDescent="0.4"/>
  <sheetData>
    <row r="2" spans="2:6" x14ac:dyDescent="0.4">
      <c r="B2" s="1" t="s">
        <v>56</v>
      </c>
      <c r="D2" s="1" t="s">
        <v>14</v>
      </c>
      <c r="E2" s="1" t="s">
        <v>15</v>
      </c>
      <c r="F2" s="1" t="s">
        <v>16</v>
      </c>
    </row>
    <row r="3" spans="2:6" x14ac:dyDescent="0.4">
      <c r="B3" s="1" t="s">
        <v>55</v>
      </c>
      <c r="D3">
        <v>2021</v>
      </c>
      <c r="E3">
        <v>1</v>
      </c>
      <c r="F3">
        <v>1</v>
      </c>
    </row>
    <row r="4" spans="2:6" x14ac:dyDescent="0.4">
      <c r="B4" s="1"/>
      <c r="D4">
        <v>2022</v>
      </c>
      <c r="E4">
        <v>2</v>
      </c>
      <c r="F4">
        <v>2</v>
      </c>
    </row>
    <row r="5" spans="2:6" x14ac:dyDescent="0.4">
      <c r="E5">
        <v>3</v>
      </c>
      <c r="F5">
        <v>3</v>
      </c>
    </row>
    <row r="6" spans="2:6" x14ac:dyDescent="0.4">
      <c r="E6">
        <v>4</v>
      </c>
      <c r="F6">
        <v>4</v>
      </c>
    </row>
    <row r="7" spans="2:6" x14ac:dyDescent="0.4">
      <c r="E7">
        <v>5</v>
      </c>
      <c r="F7">
        <v>5</v>
      </c>
    </row>
    <row r="8" spans="2:6" x14ac:dyDescent="0.4">
      <c r="E8">
        <v>6</v>
      </c>
      <c r="F8">
        <v>6</v>
      </c>
    </row>
    <row r="9" spans="2:6" x14ac:dyDescent="0.4">
      <c r="E9">
        <v>7</v>
      </c>
      <c r="F9">
        <v>7</v>
      </c>
    </row>
    <row r="10" spans="2:6" x14ac:dyDescent="0.4">
      <c r="E10">
        <v>8</v>
      </c>
      <c r="F10">
        <v>8</v>
      </c>
    </row>
    <row r="11" spans="2:6" x14ac:dyDescent="0.4">
      <c r="E11">
        <v>9</v>
      </c>
      <c r="F11">
        <v>9</v>
      </c>
    </row>
    <row r="12" spans="2:6" x14ac:dyDescent="0.4">
      <c r="E12">
        <v>10</v>
      </c>
      <c r="F12">
        <v>10</v>
      </c>
    </row>
    <row r="13" spans="2:6" x14ac:dyDescent="0.4">
      <c r="E13">
        <v>11</v>
      </c>
      <c r="F13">
        <v>11</v>
      </c>
    </row>
    <row r="14" spans="2:6" x14ac:dyDescent="0.4">
      <c r="E14">
        <v>12</v>
      </c>
      <c r="F14">
        <v>12</v>
      </c>
    </row>
    <row r="15" spans="2:6" x14ac:dyDescent="0.4">
      <c r="F15">
        <v>13</v>
      </c>
    </row>
    <row r="16" spans="2:6" x14ac:dyDescent="0.4">
      <c r="F16">
        <v>14</v>
      </c>
    </row>
    <row r="17" spans="6:6" x14ac:dyDescent="0.4">
      <c r="F17">
        <v>15</v>
      </c>
    </row>
    <row r="18" spans="6:6" x14ac:dyDescent="0.4">
      <c r="F18">
        <v>16</v>
      </c>
    </row>
    <row r="19" spans="6:6" x14ac:dyDescent="0.4">
      <c r="F19">
        <v>17</v>
      </c>
    </row>
    <row r="20" spans="6:6" x14ac:dyDescent="0.4">
      <c r="F20">
        <v>18</v>
      </c>
    </row>
    <row r="21" spans="6:6" x14ac:dyDescent="0.4">
      <c r="F21">
        <v>19</v>
      </c>
    </row>
    <row r="22" spans="6:6" x14ac:dyDescent="0.4">
      <c r="F22">
        <v>20</v>
      </c>
    </row>
    <row r="23" spans="6:6" x14ac:dyDescent="0.4">
      <c r="F23">
        <v>21</v>
      </c>
    </row>
    <row r="24" spans="6:6" x14ac:dyDescent="0.4">
      <c r="F24">
        <v>22</v>
      </c>
    </row>
    <row r="25" spans="6:6" x14ac:dyDescent="0.4">
      <c r="F25">
        <v>23</v>
      </c>
    </row>
    <row r="26" spans="6:6" x14ac:dyDescent="0.4">
      <c r="F26">
        <v>24</v>
      </c>
    </row>
    <row r="27" spans="6:6" x14ac:dyDescent="0.4">
      <c r="F27">
        <v>25</v>
      </c>
    </row>
    <row r="28" spans="6:6" x14ac:dyDescent="0.4">
      <c r="F28">
        <v>26</v>
      </c>
    </row>
    <row r="29" spans="6:6" x14ac:dyDescent="0.4">
      <c r="F29">
        <v>27</v>
      </c>
    </row>
    <row r="30" spans="6:6" x14ac:dyDescent="0.4">
      <c r="F30">
        <v>28</v>
      </c>
    </row>
    <row r="31" spans="6:6" x14ac:dyDescent="0.4">
      <c r="F31">
        <v>29</v>
      </c>
    </row>
    <row r="32" spans="6:6" x14ac:dyDescent="0.4">
      <c r="F32">
        <v>30</v>
      </c>
    </row>
    <row r="33" spans="6:6" x14ac:dyDescent="0.4">
      <c r="F33">
        <v>31</v>
      </c>
    </row>
  </sheetData>
  <phoneticPr fontId="1"/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別紙１ (1～2月合計売上高)</vt:lpstr>
      <vt:lpstr>別紙2(年間売上高)</vt:lpstr>
      <vt:lpstr>別紙3(新規開業特例) </vt:lpstr>
      <vt:lpstr>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川田 諒</dc:creator>
  <cp:lastModifiedBy>石川県_越坂</cp:lastModifiedBy>
  <cp:lastPrinted>2022-02-23T07:39:09Z</cp:lastPrinted>
  <dcterms:created xsi:type="dcterms:W3CDTF">2021-05-05T00:02:03Z</dcterms:created>
  <dcterms:modified xsi:type="dcterms:W3CDTF">2022-03-12T10:32:43Z</dcterms:modified>
</cp:coreProperties>
</file>