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5.176\Public\backup(Y)\mizukan(G)\mizukannkyou\企画Ｇ（杉本→荒井）H26~28\☆照会・回答・通知\★R3年度\090 総務省（財政課経由）\R040124 【総務省】公営企業に係る経営比較分析表(R2決算)の分析等\"/>
    </mc:Choice>
  </mc:AlternateContent>
  <workbookProtection workbookAlgorithmName="SHA-512" workbookHashValue="74deUbAvsOPadUGOXxWtaZ9gnF2gpgw7g0kFDWSEcBz4Y3zwosA4vbDH1iDuUNPZe95jmALr6rwd/pYah+xOfw==" workbookSaltValue="A1bZCl7TJEx1N0qYCAwkew==" workbookSpinCount="100000" lockStructure="1"/>
  <bookViews>
    <workbookView xWindow="639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<sst xmlns="http://schemas.openxmlformats.org/spreadsheetml/2006/main" count="319" uniqueCount="119">
  <si>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</si>
  <si>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</si>
  <si>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</si>
  <si>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</si>
  <si>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</si>
  <si>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</si>
  <si>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</si>
  <si>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</si>
  <si>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</si>
  <si>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</si>
  <si>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</si>
  <si>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</si>
  <si>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</si>
  <si>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</si>
  <si>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</si>
  <si>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</si>
  <si>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</si>
  <si>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</si>
  <si>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</si>
  <si>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</si>
  <si>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</si>
  <si>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</si>
  <si>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</si>
  <si>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</si>
  <si>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</si>
  <si>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</si>
  <si>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</si>
  <si>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</si>
  <si>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</si>
  <si>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</si>
  <si>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</si>
  <si>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</si>
  <si>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</si>
  <si>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</si>
  <si>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</si>
  <si>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</si>
  <si>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</si>
  <si>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</si>
  <si>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</si>
  <si>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</si>
  <si>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</si>
  <si>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</si>
  <si>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</si>
  <si>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</si>
  <si>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</si>
  <si>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</si>
  <si>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</si>
  <si>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</si>
  <si>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</si>
  <si>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</si>
  <si>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</si>
  <si>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</si>
  <si>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</si>
  <si>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</si>
  <si>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</si>
  <si>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</si>
  <si>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</si>
  <si>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</si>
  <si>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</si>
  <si>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</si>
  <si>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</si>
  <si>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</si>
  <si>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</si>
  <si>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</si>
  <si>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</si>
  <si>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</si>
  <si>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</si>
  <si>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</si>
  <si>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</si>
  <si>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</si>
  <si>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</si>
  <si>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</si>
  <si>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</si>
  <si>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</si>
  <si>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</si>
  <si>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</si>
  <si>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</si>
  <si>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</si>
  <si>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</si>
  <si>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</si>
  <si>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</si>
  <si>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</si>
  <si>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</si>
  <si>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</si>
  <si>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</si>
  <si>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</si>
  <si>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</si>
  <si>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</si>
  <si>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</si>
  <si>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</si>
  <si>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</si>
  <si>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</si>
  <si>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</si>
  <si>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</si>
  <si>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</si>
  <si>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</si>
  <si>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</si>
  <si>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</si>
  <si>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</si>
  <si>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</si>
  <si>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</si>
  <si>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</si>
  <si>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</si>
  <si>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</si>
  <si>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</si>
  <si>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</si>
  <si>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</si>
  <si>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</si>
  <si>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</si>
  <si>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</si>
  <si>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</si>
  <si>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</si>
  <si>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</si>
  <si>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</si>
  <si>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</si>
  <si>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</si>
  <si>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①経常収支比率は１００％を超えており、累積欠損金も生じていないことから、経営状況は健全です。
③流動比率は、一年以内に償還する企業債を流動負債に計上しているため100%を下回っています、償還の財源である市負担金等は確実に収入が見込まれるものであるため、資金繰りに支障はありません。</t>
    <rPh sb="1" eb="3">
      <t>ケイジョウ</t>
    </rPh>
    <rPh sb="3" eb="5">
      <t>シュウシ</t>
    </rPh>
    <rPh sb="5" eb="7">
      <t>ヒリツ</t>
    </rPh>
    <rPh sb="19" eb="21">
      <t>ルイセキ</t>
    </rPh>
    <rPh sb="21" eb="23">
      <t>ケッソン</t>
    </rPh>
    <rPh sb="23" eb="24">
      <t>キン</t>
    </rPh>
    <rPh sb="25" eb="26">
      <t>ショウ</t>
    </rPh>
    <phoneticPr fontId="4"/>
  </si>
  <si>
    <t>③本県の管渠については、標準耐用年数（５０年）を経過しているものはなく、令和２年度は対策すべきものもなかったことから、管渠改善率は０％となっています。</t>
    <phoneticPr fontId="4"/>
  </si>
  <si>
    <t>概ね健全な経営状況となっており、今後も適正な施設管理に努めるとともに、引き続き健全な経営に努めます。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</si>
</sst>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50-4466-B920-420FDEE52D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1E50-4466-B920-420FDEE52D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61.65</c:v>
                </c:pt>
              </c:numCache>
            </c:numRef>
          </c:val>
          <c:extLst>
            <c:ext xmlns:c16="http://schemas.microsoft.com/office/drawing/2014/chart" uri="{C3380CC4-5D6E-409C-BE32-E72D297353CC}">
              <c16:uniqueId val="{00000000-FACB-42B6-B70C-1AB2E1811A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FACB-42B6-B70C-1AB2E1811A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90.25</c:v>
                </c:pt>
              </c:numCache>
            </c:numRef>
          </c:val>
          <c:extLst>
            <c:ext xmlns:c16="http://schemas.microsoft.com/office/drawing/2014/chart" uri="{C3380CC4-5D6E-409C-BE32-E72D297353CC}">
              <c16:uniqueId val="{00000000-F570-4E08-966A-C1EE78422A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F570-4E08-966A-C1EE78422A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110.66</c:v>
                </c:pt>
              </c:numCache>
            </c:numRef>
          </c:val>
          <c:extLst>
            <c:ext xmlns:c16="http://schemas.microsoft.com/office/drawing/2014/chart" uri="{C3380CC4-5D6E-409C-BE32-E72D297353CC}">
              <c16:uniqueId val="{00000000-9943-4074-80C7-508F481620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9943-4074-80C7-508F481620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4.95</c:v>
                </c:pt>
              </c:numCache>
            </c:numRef>
          </c:val>
          <c:extLst>
            <c:ext xmlns:c16="http://schemas.microsoft.com/office/drawing/2014/chart" uri="{C3380CC4-5D6E-409C-BE32-E72D297353CC}">
              <c16:uniqueId val="{00000000-BC85-4A5D-8C50-FC020F555A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BC85-4A5D-8C50-FC020F555A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89-4DC2-867D-66B3D3B127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9B89-4DC2-867D-66B3D3B127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04-498D-A822-9E4A831281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B204-498D-A822-9E4A831281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91.97</c:v>
                </c:pt>
              </c:numCache>
            </c:numRef>
          </c:val>
          <c:extLst>
            <c:ext xmlns:c16="http://schemas.microsoft.com/office/drawing/2014/chart" uri="{C3380CC4-5D6E-409C-BE32-E72D297353CC}">
              <c16:uniqueId val="{00000000-A13D-4855-9127-E960B377FC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A13D-4855-9127-E960B377FC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180.57</c:v>
                </c:pt>
              </c:numCache>
            </c:numRef>
          </c:val>
          <c:extLst>
            <c:ext xmlns:c16="http://schemas.microsoft.com/office/drawing/2014/chart" uri="{C3380CC4-5D6E-409C-BE32-E72D297353CC}">
              <c16:uniqueId val="{00000000-316B-46E6-B14A-DA21E2FDFD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316B-46E6-B14A-DA21E2FDFD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A5-4CF2-824E-9CEA2EF7AF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3A5-4CF2-824E-9CEA2EF7AF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61.65</c:v>
                </c:pt>
              </c:numCache>
            </c:numRef>
          </c:val>
          <c:extLst>
            <c:ext xmlns:c16="http://schemas.microsoft.com/office/drawing/2014/chart" uri="{C3380CC4-5D6E-409C-BE32-E72D297353CC}">
              <c16:uniqueId val="{00000000-5FDA-49E3-8BBB-42015E403C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5FDA-49E3-8BBB-42015E403C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1132656</v>
      </c>
      <c r="AM8" s="51"/>
      <c r="AN8" s="51"/>
      <c r="AO8" s="51"/>
      <c r="AP8" s="51"/>
      <c r="AQ8" s="51"/>
      <c r="AR8" s="51"/>
      <c r="AS8" s="51"/>
      <c r="AT8" s="46">
        <f>データ!T6</f>
        <v>4186.21</v>
      </c>
      <c r="AU8" s="46"/>
      <c r="AV8" s="46"/>
      <c r="AW8" s="46"/>
      <c r="AX8" s="46"/>
      <c r="AY8" s="46"/>
      <c r="AZ8" s="46"/>
      <c r="BA8" s="46"/>
      <c r="BB8" s="46">
        <f>データ!U6</f>
        <v>270.57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83.2</v>
      </c>
      <c r="J10" s="46"/>
      <c r="K10" s="46"/>
      <c r="L10" s="46"/>
      <c r="M10" s="46"/>
      <c r="N10" s="46"/>
      <c r="O10" s="46"/>
      <c r="P10" s="46">
        <f>データ!P6</f>
        <v>26.62</v>
      </c>
      <c r="Q10" s="46"/>
      <c r="R10" s="46"/>
      <c r="S10" s="46"/>
      <c r="T10" s="46"/>
      <c r="U10" s="46"/>
      <c r="V10" s="46"/>
      <c r="W10" s="46">
        <f>データ!Q6</f>
        <v>89.89</v>
      </c>
      <c r="X10" s="46"/>
      <c r="Y10" s="46"/>
      <c r="Z10" s="46"/>
      <c r="AA10" s="46"/>
      <c r="AB10" s="46"/>
      <c r="AC10" s="46"/>
      <c r="AD10" s="51">
        <f>データ!R6</f>
        <v>0</v>
      </c>
      <c r="AE10" s="51"/>
      <c r="AF10" s="51"/>
      <c r="AG10" s="51"/>
      <c r="AH10" s="51"/>
      <c r="AI10" s="51"/>
      <c r="AJ10" s="51"/>
      <c r="AK10" s="2"/>
      <c r="AL10" s="51">
        <f>データ!V6</f>
        <v>223313</v>
      </c>
      <c r="AM10" s="51"/>
      <c r="AN10" s="51"/>
      <c r="AO10" s="51"/>
      <c r="AP10" s="51"/>
      <c r="AQ10" s="51"/>
      <c r="AR10" s="51"/>
      <c r="AS10" s="51"/>
      <c r="AT10" s="46">
        <f>データ!W6</f>
        <v>57.28</v>
      </c>
      <c r="AU10" s="46"/>
      <c r="AV10" s="46"/>
      <c r="AW10" s="46"/>
      <c r="AX10" s="46"/>
      <c r="AY10" s="46"/>
      <c r="AZ10" s="46"/>
      <c r="BA10" s="46"/>
      <c r="BB10" s="46">
        <f>データ!X6</f>
        <v>3898.62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116</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9HGPEUULVlq53HE22ru4roJ3WuXABd0V5xcPl/5Wijnze298rIWRMv/mLE4LTdfTQbqeaQncqZy3OfQp8wZ21g==" saltValue="UaR4BbkExUmw6xougxWq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170003</v>
      </c>
      <c r="D6" s="33">
        <f t="shared" si="3"/>
        <v>46</v>
      </c>
      <c r="E6" s="33">
        <f t="shared" si="3"/>
        <v>17</v>
      </c>
      <c r="F6" s="33">
        <f t="shared" si="3"/>
        <v>3</v>
      </c>
      <c r="G6" s="33">
        <f t="shared" si="3"/>
        <v>0</v>
      </c>
      <c r="H6" s="33" t="str">
        <f t="shared" si="3"/>
        <v>石川県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83.2</v>
      </c>
      <c r="P6" s="34">
        <f t="shared" si="3"/>
        <v>26.62</v>
      </c>
      <c r="Q6" s="34">
        <f t="shared" si="3"/>
        <v>89.89</v>
      </c>
      <c r="R6" s="34">
        <f t="shared" si="3"/>
        <v>0</v>
      </c>
      <c r="S6" s="34">
        <f t="shared" si="3"/>
        <v>1132656</v>
      </c>
      <c r="T6" s="34">
        <f t="shared" si="3"/>
        <v>4186.21</v>
      </c>
      <c r="U6" s="34">
        <f t="shared" si="3"/>
        <v>270.57</v>
      </c>
      <c r="V6" s="34">
        <f t="shared" si="3"/>
        <v>223313</v>
      </c>
      <c r="W6" s="34">
        <f t="shared" si="3"/>
        <v>57.28</v>
      </c>
      <c r="X6" s="34">
        <f t="shared" si="3"/>
        <v>3898.62</v>
      </c>
      <c r="Y6" s="35" t="str">
        <f>IF(Y7="",NA(),Y7)</f>
        <v>-</v>
      </c>
      <c r="Z6" s="35" t="str">
        <f t="shared" ref="Z6:AH6" si="4">IF(Z7="",NA(),Z7)</f>
        <v>-</v>
      </c>
      <c r="AA6" s="35" t="str">
        <f t="shared" si="4"/>
        <v>-</v>
      </c>
      <c r="AB6" s="35" t="str">
        <f t="shared" si="4"/>
        <v>-</v>
      </c>
      <c r="AC6" s="35">
        <f t="shared" si="4"/>
        <v>110.66</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91.97</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180.57</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61.65</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61.65</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90.25</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4.95</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170003</v>
      </c>
      <c r="D7" s="37">
        <v>46</v>
      </c>
      <c r="E7" s="37">
        <v>17</v>
      </c>
      <c r="F7" s="37">
        <v>3</v>
      </c>
      <c r="G7" s="37">
        <v>0</v>
      </c>
      <c r="H7" s="37" t="s">
        <v>96</v>
      </c>
      <c r="I7" s="37" t="s">
        <v>97</v>
      </c>
      <c r="J7" s="37" t="s">
        <v>98</v>
      </c>
      <c r="K7" s="37" t="s">
        <v>99</v>
      </c>
      <c r="L7" s="37" t="s">
        <v>100</v>
      </c>
      <c r="M7" s="37" t="s">
        <v>101</v>
      </c>
      <c r="N7" s="38" t="s">
        <v>102</v>
      </c>
      <c r="O7" s="38">
        <v>83.2</v>
      </c>
      <c r="P7" s="38">
        <v>26.62</v>
      </c>
      <c r="Q7" s="38">
        <v>89.89</v>
      </c>
      <c r="R7" s="38">
        <v>0</v>
      </c>
      <c r="S7" s="38">
        <v>1132656</v>
      </c>
      <c r="T7" s="38">
        <v>4186.21</v>
      </c>
      <c r="U7" s="38">
        <v>270.57</v>
      </c>
      <c r="V7" s="38">
        <v>223313</v>
      </c>
      <c r="W7" s="38">
        <v>57.28</v>
      </c>
      <c r="X7" s="38">
        <v>3898.62</v>
      </c>
      <c r="Y7" s="38" t="s">
        <v>102</v>
      </c>
      <c r="Z7" s="38" t="s">
        <v>102</v>
      </c>
      <c r="AA7" s="38" t="s">
        <v>102</v>
      </c>
      <c r="AB7" s="38" t="s">
        <v>102</v>
      </c>
      <c r="AC7" s="38">
        <v>110.66</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91.97</v>
      </c>
      <c r="AZ7" s="38" t="s">
        <v>102</v>
      </c>
      <c r="BA7" s="38" t="s">
        <v>102</v>
      </c>
      <c r="BB7" s="38" t="s">
        <v>102</v>
      </c>
      <c r="BC7" s="38" t="s">
        <v>102</v>
      </c>
      <c r="BD7" s="38">
        <v>101.14</v>
      </c>
      <c r="BE7" s="38">
        <v>100.43</v>
      </c>
      <c r="BF7" s="38" t="s">
        <v>102</v>
      </c>
      <c r="BG7" s="38" t="s">
        <v>102</v>
      </c>
      <c r="BH7" s="38" t="s">
        <v>102</v>
      </c>
      <c r="BI7" s="38" t="s">
        <v>102</v>
      </c>
      <c r="BJ7" s="38">
        <v>180.57</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61.65</v>
      </c>
      <c r="CG7" s="38" t="s">
        <v>102</v>
      </c>
      <c r="CH7" s="38" t="s">
        <v>102</v>
      </c>
      <c r="CI7" s="38" t="s">
        <v>102</v>
      </c>
      <c r="CJ7" s="38" t="s">
        <v>102</v>
      </c>
      <c r="CK7" s="38">
        <v>50.67</v>
      </c>
      <c r="CL7" s="38">
        <v>51.03</v>
      </c>
      <c r="CM7" s="38" t="s">
        <v>102</v>
      </c>
      <c r="CN7" s="38" t="s">
        <v>102</v>
      </c>
      <c r="CO7" s="38" t="s">
        <v>102</v>
      </c>
      <c r="CP7" s="38" t="s">
        <v>102</v>
      </c>
      <c r="CQ7" s="38">
        <v>61.65</v>
      </c>
      <c r="CR7" s="38" t="s">
        <v>102</v>
      </c>
      <c r="CS7" s="38" t="s">
        <v>102</v>
      </c>
      <c r="CT7" s="38" t="s">
        <v>102</v>
      </c>
      <c r="CU7" s="38" t="s">
        <v>102</v>
      </c>
      <c r="CV7" s="38">
        <v>68.2</v>
      </c>
      <c r="CW7" s="38">
        <v>68.03</v>
      </c>
      <c r="CX7" s="38" t="s">
        <v>102</v>
      </c>
      <c r="CY7" s="38" t="s">
        <v>102</v>
      </c>
      <c r="CZ7" s="38" t="s">
        <v>102</v>
      </c>
      <c r="DA7" s="38" t="s">
        <v>102</v>
      </c>
      <c r="DB7" s="38">
        <v>90.25</v>
      </c>
      <c r="DC7" s="38" t="s">
        <v>102</v>
      </c>
      <c r="DD7" s="38" t="s">
        <v>102</v>
      </c>
      <c r="DE7" s="38" t="s">
        <v>102</v>
      </c>
      <c r="DF7" s="38" t="s">
        <v>102</v>
      </c>
      <c r="DG7" s="38">
        <v>94.01</v>
      </c>
      <c r="DH7" s="38">
        <v>93.88</v>
      </c>
      <c r="DI7" s="38" t="s">
        <v>102</v>
      </c>
      <c r="DJ7" s="38" t="s">
        <v>102</v>
      </c>
      <c r="DK7" s="38" t="s">
        <v>102</v>
      </c>
      <c r="DL7" s="38" t="s">
        <v>102</v>
      </c>
      <c r="DM7" s="38">
        <v>4.95</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2022-01-11T07:37:51Z</cp:lastPrinted>
  <dcterms:created xsi:type="dcterms:W3CDTF">2021-12-03T07:20:42Z</dcterms:created>
  <dcterms:modified xsi:type="dcterms:W3CDTF">2022-01-11T08:25:27Z</dcterms:modified>
  <cp:category/>
</cp:coreProperties>
</file>