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5.176\Public\backup(Y)\mizukan(G)\mizukannkyou\企画Ｇ（杉本→荒井）H26~28\☆照会・回答・通知\★R4年度\R050120 【総務省】公営企業に係る経営比較分析表（令和３年度決算）の分析等\回答\"/>
    </mc:Choice>
  </mc:AlternateContent>
  <workbookProtection workbookAlgorithmName="SHA-512" workbookHashValue="Pr9kn0SxO2XhimybB8hKU7hwnG2WWjU332nciIhRun+iiwIrmWudz225DKD9y/61zWZ+zFAAkZ9T0aMz7vvdpw==" workbookSaltValue="5pzFcjKtuEdfAC6dbPxEfQ==" workbookSpinCount="100000" lockStructure="1"/>
  <bookViews>
    <workbookView xWindow="0" yWindow="0" windowWidth="28800" windowHeight="1351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<sst xmlns="http://schemas.openxmlformats.org/spreadsheetml/2006/main" count="297" uniqueCount="117">
  <si>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</si>
  <si>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</si>
  <si>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</si>
  <si>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</si>
  <si>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</si>
  <si>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</si>
  <si>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</si>
  <si>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</si>
  <si>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</si>
  <si>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</si>
  <si>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</si>
  <si>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</si>
  <si>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</si>
  <si>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</si>
  <si>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</si>
  <si>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</si>
  <si>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</si>
  <si>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</si>
  <si>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</si>
  <si>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</si>
  <si>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</si>
  <si>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</si>
  <si>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</si>
  <si>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</si>
  <si>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</si>
  <si>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</si>
  <si>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</si>
  <si>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</si>
  <si>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</si>
  <si>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</si>
  <si>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</si>
  <si>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</si>
  <si>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</si>
  <si>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</si>
  <si>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</si>
  <si>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</si>
  <si>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</si>
  <si>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</si>
  <si>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</si>
  <si>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</si>
  <si>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</si>
  <si>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</si>
  <si>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</si>
  <si>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</si>
  <si>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</si>
  <si>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</si>
  <si>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</si>
  <si>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</si>
  <si>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</si>
  <si>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</si>
  <si>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</si>
  <si>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</si>
  <si>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</si>
  <si>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</si>
  <si>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</si>
  <si>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</si>
  <si>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</si>
  <si>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</si>
  <si>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</si>
  <si>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</si>
  <si>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</si>
  <si>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</si>
  <si>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</si>
  <si>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</si>
  <si>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</si>
  <si>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</si>
  <si>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</si>
  <si>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</si>
  <si>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</si>
  <si>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</si>
  <si>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</si>
  <si>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</si>
  <si>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</si>
  <si>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</si>
  <si>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</si>
  <si>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</si>
  <si>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</si>
  <si>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</si>
  <si>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</si>
  <si>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</si>
  <si>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</si>
  <si>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</si>
  <si>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</si>
  <si>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</si>
  <si>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</si>
  <si>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</si>
  <si>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</si>
  <si>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</si>
  <si>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</si>
  <si>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</si>
  <si>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</si>
  <si>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</si>
  <si>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</si>
  <si>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</si>
  <si>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</si>
  <si>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</si>
  <si>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</t>
  </si>
  <si>
    <t>法適用</t>
  </si>
  <si>
    <t>下水道事業</t>
  </si>
  <si>
    <t>流域下水道</t>
  </si>
  <si>
    <t>E1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</si>
  <si>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</si>
  <si>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</si>
  <si>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</si>
  <si>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</si>
  <si>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</si>
  <si>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</si>
  <si>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</si>
  <si>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</si>
  <si>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</si>
  <si>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</si>
  <si>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</si>
  <si>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</si>
  <si>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</si>
  <si>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概ね健全な経営状況となっており、今後も適正な施設管理に努めるとともに、引き続き健全な経営に努めます。</t>
    <phoneticPr fontId="4"/>
  </si>
  <si>
    <t>③本県の管渠については、標準耐用年数（５０年）を経過しているものはなく、令和３年度は対策すべきものもなかったことから、管渠改善率は０％となっています。</t>
    <phoneticPr fontId="4"/>
  </si>
  <si>
    <t>①経常収支比率は１００％を超えており、累積欠損金も生じていないことから、経営状況は健全です。
③流動比率は今年度から１００％以上に改善しており、資金繰りに支障はありません。</t>
    <rPh sb="54" eb="57">
      <t>コンネンド</t>
    </rPh>
    <rPh sb="63" eb="65">
      <t>イジョウ</t>
    </rPh>
    <rPh sb="66" eb="68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</si>
</sst>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5-4499-9E88-25E4A8567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1.87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5-4499-9E88-25E4A8567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61.65</c:v>
                </c:pt>
                <c:pt idx="4">
                  <c:v>62.34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4-414F-8D7A-67D519A29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68.2</c:v>
                </c:pt>
                <c:pt idx="4">
                  <c:v>68.05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4-414F-8D7A-67D519A29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90.25</c:v>
                </c:pt>
                <c:pt idx="4">
                  <c:v>90.77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A-4293-8410-04E2F5B30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94.01</c:v>
                </c:pt>
                <c:pt idx="4">
                  <c:v>94.14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A-4293-8410-04E2F5B30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110.66</c:v>
                </c:pt>
                <c:pt idx="4">
                  <c:v>112.29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4-4FF3-B93C-0438D698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101.63</c:v>
                </c:pt>
                <c:pt idx="4">
                  <c:v>100.14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4-4FF3-B93C-0438D698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4.95</c:v>
                </c:pt>
                <c:pt idx="4">
                  <c:v>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4-4202-BB7B-6B58DD573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31.96</c:v>
                </c:pt>
                <c:pt idx="4">
                  <c:v>34.17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D4-4202-BB7B-6B58DD573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B-43D9-ADCA-CB14C1E52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0.93</c:v>
                </c:pt>
                <c:pt idx="4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B-43D9-ADCA-CB14C1E52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D-4094-A662-5C3FF6132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9.1</c:v>
                </c:pt>
                <c:pt idx="4">
                  <c:v>10.71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D-4094-A662-5C3FF6132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91.97</c:v>
                </c:pt>
                <c:pt idx="4">
                  <c:v>104.34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D-49D3-89AF-AB693D6CC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101.14</c:v>
                </c:pt>
                <c:pt idx="4">
                  <c:v>104.74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D-49D3-89AF-AB693D6CC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180.57</c:v>
                </c:pt>
                <c:pt idx="4">
                  <c:v>182.66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6-444A-B3D8-924E55D0C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255.67</c:v>
                </c:pt>
                <c:pt idx="4">
                  <c:v>242.44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6-444A-B3D8-924E55D0C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1-4C4A-854C-143B08B40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1-4C4A-854C-143B08B40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61.65</c:v>
                </c:pt>
                <c:pt idx="4">
                  <c:v>59.82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8-495C-836F-C878C87B9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50.67</c:v>
                </c:pt>
                <c:pt idx="4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8-495C-836F-C878C87B9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31" zoomScaleNormal="100" workbookViewId="0">
      <selection activeCell="U36" sqref="U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石川県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流域下水道</v>
      </c>
      <c r="Q8" s="65"/>
      <c r="R8" s="65"/>
      <c r="S8" s="65"/>
      <c r="T8" s="65"/>
      <c r="U8" s="65"/>
      <c r="V8" s="65"/>
      <c r="W8" s="65" t="str">
        <f>データ!L6</f>
        <v>E1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1124501</v>
      </c>
      <c r="AM8" s="46"/>
      <c r="AN8" s="46"/>
      <c r="AO8" s="46"/>
      <c r="AP8" s="46"/>
      <c r="AQ8" s="46"/>
      <c r="AR8" s="46"/>
      <c r="AS8" s="46"/>
      <c r="AT8" s="45">
        <f>データ!T6</f>
        <v>4186.21</v>
      </c>
      <c r="AU8" s="45"/>
      <c r="AV8" s="45"/>
      <c r="AW8" s="45"/>
      <c r="AX8" s="45"/>
      <c r="AY8" s="45"/>
      <c r="AZ8" s="45"/>
      <c r="BA8" s="45"/>
      <c r="BB8" s="45">
        <f>データ!U6</f>
        <v>268.62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83.82</v>
      </c>
      <c r="J10" s="45"/>
      <c r="K10" s="45"/>
      <c r="L10" s="45"/>
      <c r="M10" s="45"/>
      <c r="N10" s="45"/>
      <c r="O10" s="45"/>
      <c r="P10" s="45">
        <f>データ!P6</f>
        <v>26.73</v>
      </c>
      <c r="Q10" s="45"/>
      <c r="R10" s="45"/>
      <c r="S10" s="45"/>
      <c r="T10" s="45"/>
      <c r="U10" s="45"/>
      <c r="V10" s="45"/>
      <c r="W10" s="45">
        <f>データ!Q6</f>
        <v>89.19</v>
      </c>
      <c r="X10" s="45"/>
      <c r="Y10" s="45"/>
      <c r="Z10" s="45"/>
      <c r="AA10" s="45"/>
      <c r="AB10" s="45"/>
      <c r="AC10" s="45"/>
      <c r="AD10" s="46">
        <f>データ!R6</f>
        <v>0</v>
      </c>
      <c r="AE10" s="46"/>
      <c r="AF10" s="46"/>
      <c r="AG10" s="46"/>
      <c r="AH10" s="46"/>
      <c r="AI10" s="46"/>
      <c r="AJ10" s="46"/>
      <c r="AK10" s="2"/>
      <c r="AL10" s="46">
        <f>データ!V6</f>
        <v>222927</v>
      </c>
      <c r="AM10" s="46"/>
      <c r="AN10" s="46"/>
      <c r="AO10" s="46"/>
      <c r="AP10" s="46"/>
      <c r="AQ10" s="46"/>
      <c r="AR10" s="46"/>
      <c r="AS10" s="46"/>
      <c r="AT10" s="45">
        <f>データ!W6</f>
        <v>57.54</v>
      </c>
      <c r="AU10" s="45"/>
      <c r="AV10" s="45"/>
      <c r="AW10" s="45"/>
      <c r="AX10" s="45"/>
      <c r="AY10" s="45"/>
      <c r="AZ10" s="45"/>
      <c r="BA10" s="45"/>
      <c r="BB10" s="45">
        <f>データ!X6</f>
        <v>3874.3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114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【100.18】</v>
      </c>
      <c r="F85" s="12" t="str">
        <f>データ!AT6</f>
        <v>【10.64】</v>
      </c>
      <c r="G85" s="12" t="str">
        <f>データ!BE6</f>
        <v>【104.34】</v>
      </c>
      <c r="H85" s="12" t="str">
        <f>データ!BP6</f>
        <v>【245.36】</v>
      </c>
      <c r="I85" s="12" t="str">
        <f>データ!CA6</f>
        <v>【0.00】</v>
      </c>
      <c r="J85" s="12" t="str">
        <f>データ!CL6</f>
        <v>【48.89】</v>
      </c>
      <c r="K85" s="12" t="str">
        <f>データ!CW6</f>
        <v>【68.03】</v>
      </c>
      <c r="L85" s="12" t="str">
        <f>データ!DH6</f>
        <v>【94.07】</v>
      </c>
      <c r="M85" s="12" t="str">
        <f>データ!DS6</f>
        <v>【33.95】</v>
      </c>
      <c r="N85" s="12" t="str">
        <f>データ!ED6</f>
        <v>【1.02】</v>
      </c>
      <c r="O85" s="12" t="str">
        <f>データ!EO6</f>
        <v>【0.10】</v>
      </c>
    </row>
  </sheetData>
  <sheetProtection algorithmName="SHA-512" hashValue="NM+xEPBFgRqkmEfTXAZFLEeetZfC+rVSPnZYpTMsgvQdr77wqrxl6TA1WkLWIw0RLPjVirDbf3Q3s+XbwhfJSA==" saltValue="O0SesWhauL3qCHEaAOBSB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170003</v>
      </c>
      <c r="D6" s="19">
        <f t="shared" si="3"/>
        <v>46</v>
      </c>
      <c r="E6" s="19">
        <f t="shared" si="3"/>
        <v>17</v>
      </c>
      <c r="F6" s="19">
        <f t="shared" si="3"/>
        <v>3</v>
      </c>
      <c r="G6" s="19">
        <f t="shared" si="3"/>
        <v>0</v>
      </c>
      <c r="H6" s="19" t="str">
        <f t="shared" si="3"/>
        <v>石川県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流域下水道</v>
      </c>
      <c r="L6" s="19" t="str">
        <f t="shared" si="3"/>
        <v>E1</v>
      </c>
      <c r="M6" s="19" t="str">
        <f t="shared" si="3"/>
        <v>非設置</v>
      </c>
      <c r="N6" s="20" t="str">
        <f t="shared" si="3"/>
        <v>-</v>
      </c>
      <c r="O6" s="20">
        <f t="shared" si="3"/>
        <v>83.82</v>
      </c>
      <c r="P6" s="20">
        <f t="shared" si="3"/>
        <v>26.73</v>
      </c>
      <c r="Q6" s="20">
        <f t="shared" si="3"/>
        <v>89.19</v>
      </c>
      <c r="R6" s="20">
        <f t="shared" si="3"/>
        <v>0</v>
      </c>
      <c r="S6" s="20">
        <f t="shared" si="3"/>
        <v>1124501</v>
      </c>
      <c r="T6" s="20">
        <f t="shared" si="3"/>
        <v>4186.21</v>
      </c>
      <c r="U6" s="20">
        <f t="shared" si="3"/>
        <v>268.62</v>
      </c>
      <c r="V6" s="20">
        <f t="shared" si="3"/>
        <v>222927</v>
      </c>
      <c r="W6" s="20">
        <f t="shared" si="3"/>
        <v>57.54</v>
      </c>
      <c r="X6" s="20">
        <f t="shared" si="3"/>
        <v>3874.3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110.66</v>
      </c>
      <c r="AC6" s="21">
        <f t="shared" si="4"/>
        <v>112.29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101.63</v>
      </c>
      <c r="AH6" s="21">
        <f t="shared" si="4"/>
        <v>100.14</v>
      </c>
      <c r="AI6" s="20" t="str">
        <f>IF(AI7="","",IF(AI7="-","【-】","【"&amp;SUBSTITUTE(TEXT(AI7,"#,##0.00"),"-","△")&amp;"】"))</f>
        <v>【100.18】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9.1</v>
      </c>
      <c r="AS6" s="21">
        <f t="shared" si="5"/>
        <v>10.71</v>
      </c>
      <c r="AT6" s="20" t="str">
        <f>IF(AT7="","",IF(AT7="-","【-】","【"&amp;SUBSTITUTE(TEXT(AT7,"#,##0.00"),"-","△")&amp;"】"))</f>
        <v>【10.64】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91.97</v>
      </c>
      <c r="AY6" s="21">
        <f t="shared" si="6"/>
        <v>104.34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101.14</v>
      </c>
      <c r="BD6" s="21">
        <f t="shared" si="6"/>
        <v>104.74</v>
      </c>
      <c r="BE6" s="20" t="str">
        <f>IF(BE7="","",IF(BE7="-","【-】","【"&amp;SUBSTITUTE(TEXT(BE7,"#,##0.00"),"-","△")&amp;"】"))</f>
        <v>【104.34】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180.57</v>
      </c>
      <c r="BJ6" s="21">
        <f t="shared" si="7"/>
        <v>182.66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255.67</v>
      </c>
      <c r="BO6" s="21">
        <f t="shared" si="7"/>
        <v>242.44</v>
      </c>
      <c r="BP6" s="20" t="str">
        <f>IF(BP7="","",IF(BP7="-","【-】","【"&amp;SUBSTITUTE(TEXT(BP7,"#,##0.00"),"-","△")&amp;"】"))</f>
        <v>【245.36】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0">
        <f t="shared" si="8"/>
        <v>0</v>
      </c>
      <c r="BU6" s="20">
        <f t="shared" si="8"/>
        <v>0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0">
        <f t="shared" si="8"/>
        <v>0</v>
      </c>
      <c r="BZ6" s="20">
        <f t="shared" si="8"/>
        <v>0</v>
      </c>
      <c r="CA6" s="20" t="str">
        <f>IF(CA7="","",IF(CA7="-","【-】","【"&amp;SUBSTITUTE(TEXT(CA7,"#,##0.00"),"-","△")&amp;"】"))</f>
        <v>【0.00】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61.65</v>
      </c>
      <c r="CF6" s="21">
        <f t="shared" si="9"/>
        <v>59.82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50.67</v>
      </c>
      <c r="CK6" s="21">
        <f t="shared" si="9"/>
        <v>48.7</v>
      </c>
      <c r="CL6" s="20" t="str">
        <f>IF(CL7="","",IF(CL7="-","【-】","【"&amp;SUBSTITUTE(TEXT(CL7,"#,##0.00"),"-","△")&amp;"】"))</f>
        <v>【48.89】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61.65</v>
      </c>
      <c r="CQ6" s="21">
        <f t="shared" si="10"/>
        <v>62.34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68.2</v>
      </c>
      <c r="CV6" s="21">
        <f t="shared" si="10"/>
        <v>68.05</v>
      </c>
      <c r="CW6" s="20" t="str">
        <f>IF(CW7="","",IF(CW7="-","【-】","【"&amp;SUBSTITUTE(TEXT(CW7,"#,##0.00"),"-","△")&amp;"】"))</f>
        <v>【68.03】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90.25</v>
      </c>
      <c r="DB6" s="21">
        <f t="shared" si="11"/>
        <v>90.77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94.01</v>
      </c>
      <c r="DG6" s="21">
        <f t="shared" si="11"/>
        <v>94.14</v>
      </c>
      <c r="DH6" s="20" t="str">
        <f>IF(DH7="","",IF(DH7="-","【-】","【"&amp;SUBSTITUTE(TEXT(DH7,"#,##0.00"),"-","△")&amp;"】"))</f>
        <v>【94.07】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4.95</v>
      </c>
      <c r="DM6" s="21">
        <f t="shared" si="12"/>
        <v>9.24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31.96</v>
      </c>
      <c r="DR6" s="21">
        <f t="shared" si="12"/>
        <v>34.17</v>
      </c>
      <c r="DS6" s="20" t="str">
        <f>IF(DS7="","",IF(DS7="-","【-】","【"&amp;SUBSTITUTE(TEXT(DS7,"#,##0.00"),"-","△")&amp;"】"))</f>
        <v>【33.95】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0.93</v>
      </c>
      <c r="EC6" s="21">
        <f t="shared" si="13"/>
        <v>1.04</v>
      </c>
      <c r="ED6" s="20" t="str">
        <f>IF(ED7="","",IF(ED7="-","【-】","【"&amp;SUBSTITUTE(TEXT(ED7,"#,##0.00"),"-","△")&amp;"】"))</f>
        <v>【1.02】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1.87</v>
      </c>
      <c r="EN6" s="21">
        <f t="shared" si="14"/>
        <v>0.1</v>
      </c>
      <c r="EO6" s="20" t="str">
        <f>IF(EO7="","",IF(EO7="-","【-】","【"&amp;SUBSTITUTE(TEXT(EO7,"#,##0.00"),"-","△")&amp;"】"))</f>
        <v>【0.10】</v>
      </c>
    </row>
    <row r="7" spans="1:148" s="22" customFormat="1" x14ac:dyDescent="0.15">
      <c r="A7" s="14"/>
      <c r="B7" s="23">
        <v>2021</v>
      </c>
      <c r="C7" s="23">
        <v>170003</v>
      </c>
      <c r="D7" s="23">
        <v>46</v>
      </c>
      <c r="E7" s="23">
        <v>17</v>
      </c>
      <c r="F7" s="23">
        <v>3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83.82</v>
      </c>
      <c r="P7" s="24">
        <v>26.73</v>
      </c>
      <c r="Q7" s="24">
        <v>89.19</v>
      </c>
      <c r="R7" s="24">
        <v>0</v>
      </c>
      <c r="S7" s="24">
        <v>1124501</v>
      </c>
      <c r="T7" s="24">
        <v>4186.21</v>
      </c>
      <c r="U7" s="24">
        <v>268.62</v>
      </c>
      <c r="V7" s="24">
        <v>222927</v>
      </c>
      <c r="W7" s="24">
        <v>57.54</v>
      </c>
      <c r="X7" s="24">
        <v>3874.3</v>
      </c>
      <c r="Y7" s="24" t="s">
        <v>102</v>
      </c>
      <c r="Z7" s="24" t="s">
        <v>102</v>
      </c>
      <c r="AA7" s="24" t="s">
        <v>102</v>
      </c>
      <c r="AB7" s="24">
        <v>110.66</v>
      </c>
      <c r="AC7" s="24">
        <v>112.29</v>
      </c>
      <c r="AD7" s="24" t="s">
        <v>102</v>
      </c>
      <c r="AE7" s="24" t="s">
        <v>102</v>
      </c>
      <c r="AF7" s="24" t="s">
        <v>102</v>
      </c>
      <c r="AG7" s="24">
        <v>101.63</v>
      </c>
      <c r="AH7" s="24">
        <v>100.14</v>
      </c>
      <c r="AI7" s="24">
        <v>100.18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9.1</v>
      </c>
      <c r="AS7" s="24">
        <v>10.71</v>
      </c>
      <c r="AT7" s="24">
        <v>10.64</v>
      </c>
      <c r="AU7" s="24" t="s">
        <v>102</v>
      </c>
      <c r="AV7" s="24" t="s">
        <v>102</v>
      </c>
      <c r="AW7" s="24" t="s">
        <v>102</v>
      </c>
      <c r="AX7" s="24">
        <v>91.97</v>
      </c>
      <c r="AY7" s="24">
        <v>104.34</v>
      </c>
      <c r="AZ7" s="24" t="s">
        <v>102</v>
      </c>
      <c r="BA7" s="24" t="s">
        <v>102</v>
      </c>
      <c r="BB7" s="24" t="s">
        <v>102</v>
      </c>
      <c r="BC7" s="24">
        <v>101.14</v>
      </c>
      <c r="BD7" s="24">
        <v>104.74</v>
      </c>
      <c r="BE7" s="24">
        <v>104.34</v>
      </c>
      <c r="BF7" s="24" t="s">
        <v>102</v>
      </c>
      <c r="BG7" s="24" t="s">
        <v>102</v>
      </c>
      <c r="BH7" s="24" t="s">
        <v>102</v>
      </c>
      <c r="BI7" s="24">
        <v>180.57</v>
      </c>
      <c r="BJ7" s="24">
        <v>182.66</v>
      </c>
      <c r="BK7" s="24" t="s">
        <v>102</v>
      </c>
      <c r="BL7" s="24" t="s">
        <v>102</v>
      </c>
      <c r="BM7" s="24" t="s">
        <v>102</v>
      </c>
      <c r="BN7" s="24">
        <v>255.67</v>
      </c>
      <c r="BO7" s="24">
        <v>242.44</v>
      </c>
      <c r="BP7" s="24">
        <v>245.36</v>
      </c>
      <c r="BQ7" s="24" t="s">
        <v>102</v>
      </c>
      <c r="BR7" s="24" t="s">
        <v>102</v>
      </c>
      <c r="BS7" s="24" t="s">
        <v>102</v>
      </c>
      <c r="BT7" s="24">
        <v>0</v>
      </c>
      <c r="BU7" s="24">
        <v>0</v>
      </c>
      <c r="BV7" s="24" t="s">
        <v>102</v>
      </c>
      <c r="BW7" s="24" t="s">
        <v>102</v>
      </c>
      <c r="BX7" s="24" t="s">
        <v>102</v>
      </c>
      <c r="BY7" s="24">
        <v>0</v>
      </c>
      <c r="BZ7" s="24">
        <v>0</v>
      </c>
      <c r="CA7" s="24">
        <v>0</v>
      </c>
      <c r="CB7" s="24" t="s">
        <v>102</v>
      </c>
      <c r="CC7" s="24" t="s">
        <v>102</v>
      </c>
      <c r="CD7" s="24" t="s">
        <v>102</v>
      </c>
      <c r="CE7" s="24">
        <v>61.65</v>
      </c>
      <c r="CF7" s="24">
        <v>59.82</v>
      </c>
      <c r="CG7" s="24" t="s">
        <v>102</v>
      </c>
      <c r="CH7" s="24" t="s">
        <v>102</v>
      </c>
      <c r="CI7" s="24" t="s">
        <v>102</v>
      </c>
      <c r="CJ7" s="24">
        <v>50.67</v>
      </c>
      <c r="CK7" s="24">
        <v>48.7</v>
      </c>
      <c r="CL7" s="24">
        <v>48.89</v>
      </c>
      <c r="CM7" s="24" t="s">
        <v>102</v>
      </c>
      <c r="CN7" s="24" t="s">
        <v>102</v>
      </c>
      <c r="CO7" s="24" t="s">
        <v>102</v>
      </c>
      <c r="CP7" s="24">
        <v>61.65</v>
      </c>
      <c r="CQ7" s="24">
        <v>62.34</v>
      </c>
      <c r="CR7" s="24" t="s">
        <v>102</v>
      </c>
      <c r="CS7" s="24" t="s">
        <v>102</v>
      </c>
      <c r="CT7" s="24" t="s">
        <v>102</v>
      </c>
      <c r="CU7" s="24">
        <v>68.2</v>
      </c>
      <c r="CV7" s="24">
        <v>68.05</v>
      </c>
      <c r="CW7" s="24">
        <v>68.03</v>
      </c>
      <c r="CX7" s="24" t="s">
        <v>102</v>
      </c>
      <c r="CY7" s="24" t="s">
        <v>102</v>
      </c>
      <c r="CZ7" s="24" t="s">
        <v>102</v>
      </c>
      <c r="DA7" s="24">
        <v>90.25</v>
      </c>
      <c r="DB7" s="24">
        <v>90.77</v>
      </c>
      <c r="DC7" s="24" t="s">
        <v>102</v>
      </c>
      <c r="DD7" s="24" t="s">
        <v>102</v>
      </c>
      <c r="DE7" s="24" t="s">
        <v>102</v>
      </c>
      <c r="DF7" s="24">
        <v>94.01</v>
      </c>
      <c r="DG7" s="24">
        <v>94.14</v>
      </c>
      <c r="DH7" s="24">
        <v>94.07</v>
      </c>
      <c r="DI7" s="24" t="s">
        <v>102</v>
      </c>
      <c r="DJ7" s="24" t="s">
        <v>102</v>
      </c>
      <c r="DK7" s="24" t="s">
        <v>102</v>
      </c>
      <c r="DL7" s="24">
        <v>4.95</v>
      </c>
      <c r="DM7" s="24">
        <v>9.24</v>
      </c>
      <c r="DN7" s="24" t="s">
        <v>102</v>
      </c>
      <c r="DO7" s="24" t="s">
        <v>102</v>
      </c>
      <c r="DP7" s="24" t="s">
        <v>102</v>
      </c>
      <c r="DQ7" s="24">
        <v>31.96</v>
      </c>
      <c r="DR7" s="24">
        <v>34.17</v>
      </c>
      <c r="DS7" s="24">
        <v>33.950000000000003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0.93</v>
      </c>
      <c r="EC7" s="24">
        <v>1.04</v>
      </c>
      <c r="ED7" s="24">
        <v>1.02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1.87</v>
      </c>
      <c r="EN7" s="24">
        <v>0.1</v>
      </c>
      <c r="EO7" s="24">
        <v>0.1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2023-01-10T02:29:52Z</cp:lastPrinted>
  <dcterms:created xsi:type="dcterms:W3CDTF">2022-12-01T01:24:59Z</dcterms:created>
  <dcterms:modified xsi:type="dcterms:W3CDTF">2023-01-31T00:44:23Z</dcterms:modified>
  <cp:category/>
</cp:coreProperties>
</file>