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<sst xmlns="http://schemas.openxmlformats.org/spreadsheetml/2006/main" count="251" uniqueCount="126">
  <si>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</si>
  <si>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</si>
  <si>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</si>
  <si>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</si>
  <si>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</si>
  <si>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</si>
  <si>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</si>
  <si>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</si>
  <si>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</si>
  <si>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</si>
  <si>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</si>
  <si>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</si>
  <si>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</si>
  <si>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</si>
  <si>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</si>
  <si>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</si>
  <si>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</si>
  <si>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</si>
  <si>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</si>
  <si>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</si>
  <si>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</si>
  <si>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</si>
  <si>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</si>
  <si>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</si>
  <si>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</si>
  <si>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</si>
  <si>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</si>
  <si>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</si>
  <si>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</si>
  <si>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</si>
  <si>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</si>
  <si>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</si>
  <si>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</si>
  <si>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</si>
  <si>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</si>
  <si>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</si>
  <si>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</si>
  <si>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</si>
  <si>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</si>
  <si>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</si>
  <si>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</si>
  <si>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</si>
  <si>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</si>
  <si>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</si>
  <si>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</si>
  <si>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</si>
  <si>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</si>
  <si>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</si>
  <si>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</si>
  <si>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</si>
  <si>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</si>
  <si>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</si>
  <si>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</si>
  <si>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</si>
  <si>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</si>
  <si>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</si>
  <si>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</si>
  <si>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</si>
  <si>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</si>
  <si>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</si>
  <si>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</si>
  <si>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</si>
  <si>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</si>
  <si>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</si>
  <si>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</si>
  <si>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</si>
  <si>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</si>
  <si>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</si>
  <si>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</si>
  <si>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</si>
  <si>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</si>
  <si>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</si>
  <si>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</si>
  <si>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</si>
  <si>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</si>
  <si>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</si>
  <si>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</si>
  <si>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</si>
  <si>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</si>
  <si>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</si>
  <si>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</si>
  <si>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</si>
  <si>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</si>
  <si>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</si>
  <si>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</si>
  <si>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</si>
  <si>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</si>
  <si>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</si>
  <si>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</si>
  <si>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</si>
  <si>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</si>
  <si>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</si>
  <si>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</si>
  <si>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</si>
  <si>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</si>
  <si>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</si>
  <si>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</si>
  <si>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</si>
  <si>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</si>
  <si>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</si>
  <si>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</si>
  <si>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</si>
  <si>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</si>
  <si>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</si>
  <si>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</si>
  <si>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</si>
  <si>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</si>
  <si>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</si>
  <si>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</si>
  <si>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</si>
  <si>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石川県　輪島市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</si>
  <si>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</si>
  <si>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</si>
  <si>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</si>
  <si>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</si>
  <si>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</si>
  <si>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</si>
  <si>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</si>
  <si>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</si>
  <si>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</si>
  <si>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</si>
  <si>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</si>
  <si>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事業開始から１２年しか経過しておらず、まだ老朽化していない。</t>
    <rPh sb="0" eb="2">
      <t>ジギョウ</t>
    </rPh>
    <rPh sb="2" eb="4">
      <t>カイシ</t>
    </rPh>
    <rPh sb="8" eb="9">
      <t>ネン</t>
    </rPh>
    <rPh sb="11" eb="13">
      <t>ケイカ</t>
    </rPh>
    <rPh sb="21" eb="24">
      <t>ロウキュウカ</t>
    </rPh>
    <phoneticPr fontId="4"/>
  </si>
  <si>
    <t>施設が新しいため投資による企業債償還額の影響や、現在の維持管理費用を現行の料金体系で賄えていないことから、収支のバランスを考慮し、使用料の適正化に向けた検討を進める必要がある。</t>
    <rPh sb="0" eb="2">
      <t>シセツ</t>
    </rPh>
    <rPh sb="3" eb="4">
      <t>アタラ</t>
    </rPh>
    <rPh sb="8" eb="10">
      <t>トウシ</t>
    </rPh>
    <rPh sb="13" eb="15">
      <t>キギョウ</t>
    </rPh>
    <rPh sb="15" eb="16">
      <t>サイ</t>
    </rPh>
    <rPh sb="16" eb="18">
      <t>ショウカン</t>
    </rPh>
    <rPh sb="18" eb="19">
      <t>ガク</t>
    </rPh>
    <rPh sb="20" eb="22">
      <t>エイキョウ</t>
    </rPh>
    <rPh sb="24" eb="26">
      <t>ゲンザイ</t>
    </rPh>
    <rPh sb="27" eb="29">
      <t>イジ</t>
    </rPh>
    <rPh sb="29" eb="31">
      <t>カンリ</t>
    </rPh>
    <rPh sb="31" eb="33">
      <t>ヒヨウ</t>
    </rPh>
    <rPh sb="34" eb="36">
      <t>ゲンコウ</t>
    </rPh>
    <rPh sb="37" eb="39">
      <t>リョウキン</t>
    </rPh>
    <rPh sb="39" eb="41">
      <t>タイケイ</t>
    </rPh>
    <rPh sb="42" eb="43">
      <t>マカナ</t>
    </rPh>
    <rPh sb="53" eb="55">
      <t>シュウシ</t>
    </rPh>
    <rPh sb="61" eb="63">
      <t>コウリョ</t>
    </rPh>
    <rPh sb="65" eb="68">
      <t>シヨウリョウ</t>
    </rPh>
    <rPh sb="69" eb="72">
      <t>テキセイカ</t>
    </rPh>
    <rPh sb="73" eb="74">
      <t>ム</t>
    </rPh>
    <rPh sb="76" eb="78">
      <t>ケントウ</t>
    </rPh>
    <rPh sb="79" eb="80">
      <t>スス</t>
    </rPh>
    <rPh sb="82" eb="84">
      <t>ヒツヨウ</t>
    </rPh>
    <phoneticPr fontId="4"/>
  </si>
  <si>
    <t>非設置</t>
    <rPh sb="0" eb="1">
      <t>ヒ</t>
    </rPh>
    <rPh sb="1" eb="3">
      <t>セッチ</t>
    </rPh>
    <phoneticPr fontId="4"/>
  </si>
  <si>
    <t>①基金からの繰入金を増額したため、収益的収支比率が増加したものと考えられる。　　　　　　　　　　　　　　④事業開始から１２年と年数も浅いことから、企業債残高が多いため、類似団体より高い数値を推移していると考えられる。　　　　　　　　　　　　　　　⑤全国平均、類似団体より下回っており、維持管理費を現在の料金で賄えていないと考えられる。　　　　　⑧事業開始からまだ年数が浅いことから、水洗化率は低くなっていると考えられる。</t>
    <rPh sb="1" eb="3">
      <t>キキン</t>
    </rPh>
    <rPh sb="6" eb="8">
      <t>クリイレ</t>
    </rPh>
    <rPh sb="8" eb="9">
      <t>キン</t>
    </rPh>
    <rPh sb="10" eb="12">
      <t>ゾウガク</t>
    </rPh>
    <rPh sb="17" eb="20">
      <t>シュウエキテキ</t>
    </rPh>
    <rPh sb="20" eb="22">
      <t>シュウシ</t>
    </rPh>
    <rPh sb="22" eb="24">
      <t>ヒリツ</t>
    </rPh>
    <rPh sb="25" eb="27">
      <t>ゾウカ</t>
    </rPh>
    <rPh sb="32" eb="33">
      <t>カンガ</t>
    </rPh>
    <rPh sb="53" eb="55">
      <t>ジギョウ</t>
    </rPh>
    <rPh sb="55" eb="57">
      <t>カイシ</t>
    </rPh>
    <rPh sb="61" eb="62">
      <t>ネン</t>
    </rPh>
    <rPh sb="63" eb="65">
      <t>ネンスウ</t>
    </rPh>
    <rPh sb="66" eb="67">
      <t>アサ</t>
    </rPh>
    <rPh sb="73" eb="75">
      <t>キギョウ</t>
    </rPh>
    <rPh sb="75" eb="76">
      <t>サイ</t>
    </rPh>
    <rPh sb="76" eb="78">
      <t>ザンダカ</t>
    </rPh>
    <rPh sb="79" eb="80">
      <t>オオ</t>
    </rPh>
    <rPh sb="84" eb="86">
      <t>ルイジ</t>
    </rPh>
    <rPh sb="86" eb="88">
      <t>ダンタイ</t>
    </rPh>
    <rPh sb="90" eb="91">
      <t>タカ</t>
    </rPh>
    <rPh sb="92" eb="94">
      <t>スウチ</t>
    </rPh>
    <rPh sb="95" eb="97">
      <t>スイイ</t>
    </rPh>
    <rPh sb="102" eb="103">
      <t>カンガ</t>
    </rPh>
    <rPh sb="124" eb="126">
      <t>ゼンコク</t>
    </rPh>
    <rPh sb="126" eb="128">
      <t>ヘイキン</t>
    </rPh>
    <rPh sb="129" eb="131">
      <t>ルイジ</t>
    </rPh>
    <rPh sb="131" eb="133">
      <t>ダンタイ</t>
    </rPh>
    <rPh sb="135" eb="137">
      <t>シタマワ</t>
    </rPh>
    <rPh sb="142" eb="144">
      <t>イジ</t>
    </rPh>
    <rPh sb="144" eb="146">
      <t>カンリ</t>
    </rPh>
    <rPh sb="146" eb="147">
      <t>ヒ</t>
    </rPh>
    <rPh sb="148" eb="150">
      <t>ゲンザイ</t>
    </rPh>
    <rPh sb="151" eb="153">
      <t>リョウキン</t>
    </rPh>
    <rPh sb="154" eb="155">
      <t>マカナ</t>
    </rPh>
    <rPh sb="161" eb="162">
      <t>カンガ</t>
    </rPh>
    <rPh sb="173" eb="175">
      <t>ジギョウ</t>
    </rPh>
    <rPh sb="175" eb="177">
      <t>カイシ</t>
    </rPh>
    <rPh sb="181" eb="183">
      <t>ネンスウ</t>
    </rPh>
    <rPh sb="184" eb="185">
      <t>アサ</t>
    </rPh>
    <rPh sb="191" eb="194">
      <t>スイセンカ</t>
    </rPh>
    <rPh sb="194" eb="195">
      <t>リツ</t>
    </rPh>
    <rPh sb="196" eb="197">
      <t>ヒク</t>
    </rPh>
    <rPh sb="204" eb="205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</si>
</sst>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3344"/>
        <c:axId val="12012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3344"/>
        <c:axId val="120123776"/>
      </c:lineChart>
      <c:dateAx>
        <c:axId val="10039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23776"/>
        <c:crosses val="autoZero"/>
        <c:auto val="1"/>
        <c:lblOffset val="100"/>
        <c:baseTimeUnit val="years"/>
      </c:dateAx>
      <c:valAx>
        <c:axId val="12012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9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67.86</c:v>
                </c:pt>
                <c:pt idx="2">
                  <c:v>64.92</c:v>
                </c:pt>
                <c:pt idx="3">
                  <c:v>57.56</c:v>
                </c:pt>
                <c:pt idx="4">
                  <c:v>61.92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15520"/>
        <c:axId val="18114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15520"/>
        <c:axId val="181146368"/>
      </c:lineChart>
      <c:dateAx>
        <c:axId val="18111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46368"/>
        <c:crosses val="autoZero"/>
        <c:auto val="1"/>
        <c:lblOffset val="100"/>
        <c:baseTimeUnit val="years"/>
      </c:dateAx>
      <c:valAx>
        <c:axId val="18114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11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13440"/>
        <c:axId val="18131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13440"/>
        <c:axId val="181318016"/>
      </c:lineChart>
      <c:dateAx>
        <c:axId val="1812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18016"/>
        <c:crosses val="autoZero"/>
        <c:auto val="1"/>
        <c:lblOffset val="100"/>
        <c:baseTimeUnit val="years"/>
      </c:dateAx>
      <c:valAx>
        <c:axId val="18131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2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7744"/>
        <c:axId val="1813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27744"/>
        <c:axId val="181354496"/>
      </c:lineChart>
      <c:dateAx>
        <c:axId val="18132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354496"/>
        <c:crosses val="autoZero"/>
        <c:auto val="1"/>
        <c:lblOffset val="100"/>
        <c:baseTimeUnit val="years"/>
      </c:dateAx>
      <c:valAx>
        <c:axId val="1813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32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57856"/>
        <c:axId val="1824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57856"/>
        <c:axId val="182459776"/>
      </c:lineChart>
      <c:dateAx>
        <c:axId val="18245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459776"/>
        <c:crosses val="autoZero"/>
        <c:auto val="1"/>
        <c:lblOffset val="100"/>
        <c:baseTimeUnit val="years"/>
      </c:dateAx>
      <c:valAx>
        <c:axId val="18245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45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1536"/>
        <c:axId val="18280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01536"/>
        <c:axId val="182803456"/>
      </c:lineChart>
      <c:dateAx>
        <c:axId val="1828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03456"/>
        <c:crosses val="autoZero"/>
        <c:auto val="1"/>
        <c:lblOffset val="100"/>
        <c:baseTimeUnit val="years"/>
      </c:dateAx>
      <c:valAx>
        <c:axId val="18280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0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1730.21</c:v>
                </c:pt>
                <c:pt idx="1">
                  <c:v>1658.54</c:v>
                </c:pt>
                <c:pt idx="2">
                  <c:v>1550</c:v>
                </c:pt>
                <c:pt idx="3">
                  <c:v>1540.2</c:v>
                </c:pt>
                <c:pt idx="4">
                  <c:v>1508.4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90976"/>
        <c:axId val="18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0976"/>
        <c:axId val="183392896"/>
      </c:lineChart>
      <c:dateAx>
        <c:axId val="18339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92896"/>
        <c:crosses val="autoZero"/>
        <c:auto val="1"/>
        <c:lblOffset val="100"/>
        <c:baseTimeUnit val="years"/>
      </c:dateAx>
      <c:valAx>
        <c:axId val="18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9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50.73</c:v>
                </c:pt>
                <c:pt idx="1">
                  <c:v>52.5</c:v>
                </c:pt>
                <c:pt idx="2">
                  <c:v>54.61</c:v>
                </c:pt>
                <c:pt idx="3">
                  <c:v>54.58</c:v>
                </c:pt>
                <c:pt idx="4">
                  <c:v>49.81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73472"/>
        <c:axId val="18607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73472"/>
        <c:axId val="186075392"/>
      </c:lineChart>
      <c:dateAx>
        <c:axId val="18607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075392"/>
        <c:crosses val="autoZero"/>
        <c:auto val="1"/>
        <c:lblOffset val="100"/>
        <c:baseTimeUnit val="years"/>
      </c:dateAx>
      <c:valAx>
        <c:axId val="18607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07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164.35</c:v>
                </c:pt>
                <c:pt idx="1">
                  <c:v>162.5</c:v>
                </c:pt>
                <c:pt idx="2">
                  <c:v>303.73</c:v>
                </c:pt>
                <c:pt idx="3">
                  <c:v>302.33</c:v>
                </c:pt>
                <c:pt idx="4">
                  <c:v>322.44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01760"/>
        <c:axId val="18610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01760"/>
        <c:axId val="186103680"/>
      </c:lineChart>
      <c:dateAx>
        <c:axId val="18610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103680"/>
        <c:crosses val="autoZero"/>
        <c:auto val="1"/>
        <c:lblOffset val="100"/>
        <c:baseTimeUnit val="years"/>
      </c:dateAx>
      <c:valAx>
        <c:axId val="18610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10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53.73</c:v>
                </c:pt>
                <c:pt idx="4">
                  <c:v>54.19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96032"/>
        <c:axId val="1863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96032"/>
        <c:axId val="186398208"/>
      </c:lineChart>
      <c:dateAx>
        <c:axId val="1863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98208"/>
        <c:crosses val="autoZero"/>
        <c:auto val="1"/>
        <c:lblOffset val="100"/>
        <c:baseTimeUnit val="years"/>
      </c:dateAx>
      <c:valAx>
        <c:axId val="1863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13.25</c:v>
                </c:pt>
                <c:pt idx="1">
                  <c:v>13.96</c:v>
                </c:pt>
                <c:pt idx="2">
                  <c:v>14.51</c:v>
                </c:pt>
                <c:pt idx="3">
                  <c:v>15.26</c:v>
                </c:pt>
                <c:pt idx="4">
                  <c:v>15.7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20224"/>
        <c:axId val="1864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20224"/>
        <c:axId val="186426496"/>
      </c:lineChart>
      <c:dateAx>
        <c:axId val="1864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426496"/>
        <c:crosses val="autoZero"/>
        <c:auto val="1"/>
        <c:lblOffset val="100"/>
        <c:baseTimeUnit val="years"/>
      </c:dateAx>
      <c:valAx>
        <c:axId val="1864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4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石川県　輪島市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28273</v>
      </c>
      <c r="AM8" s="67"/>
      <c r="AN8" s="67"/>
      <c r="AO8" s="67"/>
      <c r="AP8" s="67"/>
      <c r="AQ8" s="67"/>
      <c r="AR8" s="67"/>
      <c r="AS8" s="67"/>
      <c r="AT8" s="66">
        <f>データ!T6</f>
        <v>426.32</v>
      </c>
      <c r="AU8" s="66"/>
      <c r="AV8" s="66"/>
      <c r="AW8" s="66"/>
      <c r="AX8" s="66"/>
      <c r="AY8" s="66"/>
      <c r="AZ8" s="66"/>
      <c r="BA8" s="66"/>
      <c r="BB8" s="66">
        <f>データ!U6</f>
        <v>66.319999999999993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36.11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2980</v>
      </c>
      <c r="AE10" s="67"/>
      <c r="AF10" s="67"/>
      <c r="AG10" s="67"/>
      <c r="AH10" s="67"/>
      <c r="AI10" s="67"/>
      <c r="AJ10" s="67"/>
      <c r="AK10" s="2"/>
      <c r="AL10" s="67">
        <f>データ!V6</f>
        <v>10052</v>
      </c>
      <c r="AM10" s="67"/>
      <c r="AN10" s="67"/>
      <c r="AO10" s="67"/>
      <c r="AP10" s="67"/>
      <c r="AQ10" s="67"/>
      <c r="AR10" s="67"/>
      <c r="AS10" s="67"/>
      <c r="AT10" s="66">
        <f>データ!W6</f>
        <v>16.8</v>
      </c>
      <c r="AU10" s="66"/>
      <c r="AV10" s="66"/>
      <c r="AW10" s="66"/>
      <c r="AX10" s="66"/>
      <c r="AY10" s="66"/>
      <c r="AZ10" s="66"/>
      <c r="BA10" s="66"/>
      <c r="BB10" s="66">
        <f>データ!X6</f>
        <v>598.33000000000004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172049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石川県　輪島市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36.11</v>
      </c>
      <c r="Q6" s="34">
        <f t="shared" si="3"/>
        <v>100</v>
      </c>
      <c r="R6" s="34">
        <f t="shared" si="3"/>
        <v>2980</v>
      </c>
      <c r="S6" s="34">
        <f t="shared" si="3"/>
        <v>28273</v>
      </c>
      <c r="T6" s="34">
        <f t="shared" si="3"/>
        <v>426.32</v>
      </c>
      <c r="U6" s="34">
        <f t="shared" si="3"/>
        <v>66.319999999999993</v>
      </c>
      <c r="V6" s="34">
        <f t="shared" si="3"/>
        <v>10052</v>
      </c>
      <c r="W6" s="34">
        <f t="shared" si="3"/>
        <v>16.8</v>
      </c>
      <c r="X6" s="34">
        <f t="shared" si="3"/>
        <v>598.33000000000004</v>
      </c>
      <c r="Y6" s="35">
        <f>IF(Y7="",NA(),Y7)</f>
        <v>75.75</v>
      </c>
      <c r="Z6" s="35">
        <f t="shared" ref="Z6:AH6" si="4">IF(Z7="",NA(),Z7)</f>
        <v>67.86</v>
      </c>
      <c r="AA6" s="35">
        <f t="shared" si="4"/>
        <v>64.92</v>
      </c>
      <c r="AB6" s="35">
        <f t="shared" si="4"/>
        <v>57.56</v>
      </c>
      <c r="AC6" s="35">
        <f t="shared" si="4"/>
        <v>61.92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1730.21</v>
      </c>
      <c r="BG6" s="35">
        <f t="shared" ref="BG6:BO6" si="7">IF(BG7="",NA(),BG7)</f>
        <v>1658.54</v>
      </c>
      <c r="BH6" s="35">
        <f t="shared" si="7"/>
        <v>1550</v>
      </c>
      <c r="BI6" s="35">
        <f t="shared" si="7"/>
        <v>1540.2</v>
      </c>
      <c r="BJ6" s="35">
        <f t="shared" si="7"/>
        <v>1508.4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50.73</v>
      </c>
      <c r="BR6" s="35">
        <f t="shared" ref="BR6:BZ6" si="8">IF(BR7="",NA(),BR7)</f>
        <v>52.5</v>
      </c>
      <c r="BS6" s="35">
        <f t="shared" si="8"/>
        <v>54.61</v>
      </c>
      <c r="BT6" s="35">
        <f t="shared" si="8"/>
        <v>54.58</v>
      </c>
      <c r="BU6" s="35">
        <f t="shared" si="8"/>
        <v>49.81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164.35</v>
      </c>
      <c r="CC6" s="35">
        <f t="shared" ref="CC6:CK6" si="9">IF(CC7="",NA(),CC7)</f>
        <v>162.5</v>
      </c>
      <c r="CD6" s="35">
        <f t="shared" si="9"/>
        <v>303.73</v>
      </c>
      <c r="CE6" s="35">
        <f t="shared" si="9"/>
        <v>302.33</v>
      </c>
      <c r="CF6" s="35">
        <f t="shared" si="9"/>
        <v>322.44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53.73</v>
      </c>
      <c r="CQ6" s="35">
        <f t="shared" si="10"/>
        <v>54.19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13.25</v>
      </c>
      <c r="CY6" s="35">
        <f t="shared" ref="CY6:DG6" si="11">IF(CY7="",NA(),CY7)</f>
        <v>13.96</v>
      </c>
      <c r="CZ6" s="35">
        <f t="shared" si="11"/>
        <v>14.51</v>
      </c>
      <c r="DA6" s="35">
        <f t="shared" si="11"/>
        <v>15.26</v>
      </c>
      <c r="DB6" s="35">
        <f t="shared" si="11"/>
        <v>15.7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172049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36.11</v>
      </c>
      <c r="Q7" s="38">
        <v>100</v>
      </c>
      <c r="R7" s="38">
        <v>2980</v>
      </c>
      <c r="S7" s="38">
        <v>28273</v>
      </c>
      <c r="T7" s="38">
        <v>426.32</v>
      </c>
      <c r="U7" s="38">
        <v>66.319999999999993</v>
      </c>
      <c r="V7" s="38">
        <v>10052</v>
      </c>
      <c r="W7" s="38">
        <v>16.8</v>
      </c>
      <c r="X7" s="38">
        <v>598.33000000000004</v>
      </c>
      <c r="Y7" s="38">
        <v>75.75</v>
      </c>
      <c r="Z7" s="38">
        <v>67.86</v>
      </c>
      <c r="AA7" s="38">
        <v>64.92</v>
      </c>
      <c r="AB7" s="38">
        <v>57.56</v>
      </c>
      <c r="AC7" s="38">
        <v>61.92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1730.21</v>
      </c>
      <c r="BG7" s="38">
        <v>1658.54</v>
      </c>
      <c r="BH7" s="38">
        <v>1550</v>
      </c>
      <c r="BI7" s="38">
        <v>1540.2</v>
      </c>
      <c r="BJ7" s="38">
        <v>1508.4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50.73</v>
      </c>
      <c r="BR7" s="38">
        <v>52.5</v>
      </c>
      <c r="BS7" s="38">
        <v>54.61</v>
      </c>
      <c r="BT7" s="38">
        <v>54.58</v>
      </c>
      <c r="BU7" s="38">
        <v>49.81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164.35</v>
      </c>
      <c r="CC7" s="38">
        <v>162.5</v>
      </c>
      <c r="CD7" s="38">
        <v>303.73</v>
      </c>
      <c r="CE7" s="38">
        <v>302.33</v>
      </c>
      <c r="CF7" s="38">
        <v>322.44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100</v>
      </c>
      <c r="CN7" s="38">
        <v>100</v>
      </c>
      <c r="CO7" s="38">
        <v>100</v>
      </c>
      <c r="CP7" s="38">
        <v>53.73</v>
      </c>
      <c r="CQ7" s="38">
        <v>54.19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13.25</v>
      </c>
      <c r="CY7" s="38">
        <v>13.96</v>
      </c>
      <c r="CZ7" s="38">
        <v>14.51</v>
      </c>
      <c r="DA7" s="38">
        <v>15.26</v>
      </c>
      <c r="DB7" s="38">
        <v>15.7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2018-02-13T01:33:22Z</cp:lastPrinted>
  <dcterms:created xsi:type="dcterms:W3CDTF">2017-12-25T02:40:29Z</dcterms:created>
  <dcterms:modified xsi:type="dcterms:W3CDTF">2018-02-13T02:17:02Z</dcterms:modified>
  <cp:category/>
</cp:coreProperties>
</file>