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<sst xmlns="http://schemas.openxmlformats.org/spreadsheetml/2006/main" count="240" uniqueCount="125">
  <si>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</si>
  <si>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</si>
  <si>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</si>
  <si>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</si>
  <si>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</si>
  <si>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</si>
  <si>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</si>
  <si>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</si>
  <si>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</si>
  <si>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</si>
  <si>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</si>
  <si>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</si>
  <si>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</si>
  <si>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</si>
  <si>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</si>
  <si>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</si>
  <si>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</si>
  <si>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</si>
  <si>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</si>
  <si>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</si>
  <si>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</si>
  <si>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</si>
  <si>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</si>
  <si>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</si>
  <si>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</si>
  <si>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</si>
  <si>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</si>
  <si>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</si>
  <si>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</si>
  <si>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</si>
  <si>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</si>
  <si>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</si>
  <si>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</si>
  <si>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</si>
  <si>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</si>
  <si>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</si>
  <si>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</si>
  <si>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</si>
  <si>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</si>
  <si>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</si>
  <si>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</si>
  <si>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</si>
  <si>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</si>
  <si>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</si>
  <si>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</si>
  <si>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</si>
  <si>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</si>
  <si>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</si>
  <si>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</si>
  <si>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</si>
  <si>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</si>
  <si>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</si>
  <si>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</si>
  <si>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</si>
  <si>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</si>
  <si>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</si>
  <si>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</si>
  <si>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</si>
  <si>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</si>
  <si>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</si>
  <si>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</si>
  <si>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</si>
  <si>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</si>
  <si>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</si>
  <si>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</si>
  <si>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</si>
  <si>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</si>
  <si>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</si>
  <si>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</si>
  <si>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</si>
  <si>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</si>
  <si>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</si>
  <si>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</si>
  <si>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</si>
  <si>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</si>
  <si>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</si>
  <si>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</si>
  <si>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</si>
  <si>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</si>
  <si>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</si>
  <si>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</si>
  <si>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</si>
  <si>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</si>
  <si>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</si>
  <si>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</si>
  <si>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</si>
  <si>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</si>
  <si>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</si>
  <si>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</si>
  <si>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</si>
  <si>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</si>
  <si>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</si>
  <si>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</si>
  <si>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</si>
  <si>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</si>
  <si>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</si>
  <si>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</si>
  <si>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</si>
  <si>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</si>
  <si>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</si>
  <si>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</si>
  <si>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</si>
  <si>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</si>
  <si>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</si>
  <si>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</si>
  <si>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</si>
  <si>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</si>
  <si>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</si>
  <si>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</si>
  <si>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中能登町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</si>
  <si>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</si>
  <si>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</si>
  <si>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</si>
  <si>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</si>
  <si>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</si>
  <si>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</si>
  <si>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</si>
  <si>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</si>
  <si>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</si>
  <si>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</si>
  <si>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</si>
  <si>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</si>
  <si>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③管渠改善率
　当町の下水道管渠は敷設してから30年未満のものがほとんどであり、更新や改良すべき管渠がまだ発生していないため、管渠の改善率は皆無となっている。</t>
    <rPh sb="1" eb="3">
      <t>カンキョ</t>
    </rPh>
    <rPh sb="3" eb="5">
      <t>カイゼン</t>
    </rPh>
    <rPh sb="5" eb="6">
      <t>リツ</t>
    </rPh>
    <rPh sb="8" eb="9">
      <t>トウ</t>
    </rPh>
    <rPh sb="9" eb="10">
      <t>マチ</t>
    </rPh>
    <rPh sb="11" eb="14">
      <t>ゲスイドウ</t>
    </rPh>
    <rPh sb="14" eb="16">
      <t>カンキョ</t>
    </rPh>
    <rPh sb="17" eb="19">
      <t>フセツ</t>
    </rPh>
    <rPh sb="25" eb="26">
      <t>ネン</t>
    </rPh>
    <rPh sb="26" eb="28">
      <t>ミマン</t>
    </rPh>
    <rPh sb="40" eb="42">
      <t>コウシン</t>
    </rPh>
    <rPh sb="43" eb="45">
      <t>カイリョウ</t>
    </rPh>
    <rPh sb="48" eb="50">
      <t>カンキョ</t>
    </rPh>
    <rPh sb="53" eb="55">
      <t>ハッセイ</t>
    </rPh>
    <rPh sb="63" eb="65">
      <t>カンキョ</t>
    </rPh>
    <rPh sb="66" eb="68">
      <t>カイゼン</t>
    </rPh>
    <rPh sb="68" eb="69">
      <t>リツ</t>
    </rPh>
    <rPh sb="70" eb="72">
      <t>カイム</t>
    </rPh>
    <phoneticPr fontId="4"/>
  </si>
  <si>
    <t>　事業当初の借入企業債の残高が大きいため、企業債償還が経営を大きく圧迫している。処理区域、処理場の統合を行い、不要な施設を廃止することで維持管理費の削減を目指し、処理区統廃合計画を策定している。今後は処理区の統廃合を行い、不要となった処理場を廃止することにより、施設の維持管理費用の削減及び機械修繕料の発生を抑えていきたい。
　また、本来使用料収入で賄うべき経費が賄えておらず、繰入金に頼っている状況のため、経費の削減に合わせて使用料収入の増額を目指していかなければならないと考える。
　下水道管渠は事業開始から30年未満とまだ比較的新しいため、老朽管更新事業の施工は行っていないが、これから一斉に迎える更新時期に向けて計画的な管渠更新事業の計画が必要と考えられる。</t>
    <rPh sb="1" eb="3">
      <t>ジギョウ</t>
    </rPh>
    <rPh sb="3" eb="5">
      <t>トウショ</t>
    </rPh>
    <rPh sb="6" eb="8">
      <t>カリイレ</t>
    </rPh>
    <rPh sb="8" eb="10">
      <t>キギョウ</t>
    </rPh>
    <rPh sb="10" eb="11">
      <t>サイ</t>
    </rPh>
    <rPh sb="12" eb="14">
      <t>ザンダカ</t>
    </rPh>
    <rPh sb="15" eb="16">
      <t>オオ</t>
    </rPh>
    <rPh sb="21" eb="23">
      <t>キギョウ</t>
    </rPh>
    <rPh sb="23" eb="24">
      <t>サイ</t>
    </rPh>
    <rPh sb="24" eb="26">
      <t>ショウカン</t>
    </rPh>
    <rPh sb="27" eb="29">
      <t>ケイエイ</t>
    </rPh>
    <rPh sb="30" eb="31">
      <t>オオ</t>
    </rPh>
    <rPh sb="33" eb="35">
      <t>アッパク</t>
    </rPh>
    <rPh sb="40" eb="42">
      <t>ショリ</t>
    </rPh>
    <rPh sb="42" eb="44">
      <t>クイキ</t>
    </rPh>
    <rPh sb="45" eb="48">
      <t>ショリジョウ</t>
    </rPh>
    <rPh sb="49" eb="51">
      <t>トウゴウ</t>
    </rPh>
    <rPh sb="52" eb="53">
      <t>オコナ</t>
    </rPh>
    <rPh sb="55" eb="57">
      <t>フヨウ</t>
    </rPh>
    <rPh sb="58" eb="60">
      <t>シセツ</t>
    </rPh>
    <rPh sb="61" eb="63">
      <t>ハイシ</t>
    </rPh>
    <rPh sb="68" eb="70">
      <t>イジ</t>
    </rPh>
    <rPh sb="70" eb="73">
      <t>カンリヒ</t>
    </rPh>
    <rPh sb="74" eb="76">
      <t>サクゲン</t>
    </rPh>
    <rPh sb="77" eb="79">
      <t>メザ</t>
    </rPh>
    <rPh sb="81" eb="83">
      <t>ショリ</t>
    </rPh>
    <rPh sb="83" eb="84">
      <t>ク</t>
    </rPh>
    <rPh sb="84" eb="87">
      <t>トウハイゴウ</t>
    </rPh>
    <rPh sb="87" eb="89">
      <t>ケイカク</t>
    </rPh>
    <rPh sb="90" eb="92">
      <t>サクテイ</t>
    </rPh>
    <rPh sb="97" eb="99">
      <t>コンゴ</t>
    </rPh>
    <rPh sb="100" eb="102">
      <t>ショリ</t>
    </rPh>
    <rPh sb="102" eb="103">
      <t>ク</t>
    </rPh>
    <rPh sb="108" eb="109">
      <t>オコナ</t>
    </rPh>
    <rPh sb="111" eb="113">
      <t>フヨウ</t>
    </rPh>
    <rPh sb="117" eb="120">
      <t>ショリジョウ</t>
    </rPh>
    <rPh sb="121" eb="123">
      <t>ハイシ</t>
    </rPh>
    <rPh sb="131" eb="133">
      <t>シセツ</t>
    </rPh>
    <rPh sb="134" eb="136">
      <t>イジ</t>
    </rPh>
    <rPh sb="138" eb="140">
      <t>ヒヨウ</t>
    </rPh>
    <rPh sb="141" eb="143">
      <t>サクゲン</t>
    </rPh>
    <rPh sb="143" eb="144">
      <t>オヨ</t>
    </rPh>
    <rPh sb="145" eb="147">
      <t>キカイ</t>
    </rPh>
    <rPh sb="147" eb="149">
      <t>シュウゼン</t>
    </rPh>
    <rPh sb="149" eb="150">
      <t>リョウ</t>
    </rPh>
    <rPh sb="151" eb="153">
      <t>ハッセイ</t>
    </rPh>
    <rPh sb="154" eb="155">
      <t>オサ</t>
    </rPh>
    <rPh sb="167" eb="169">
      <t>ホンライ</t>
    </rPh>
    <rPh sb="169" eb="172">
      <t>シヨウリョウ</t>
    </rPh>
    <rPh sb="172" eb="174">
      <t>シュウニュウ</t>
    </rPh>
    <rPh sb="175" eb="176">
      <t>マカナ</t>
    </rPh>
    <rPh sb="179" eb="181">
      <t>ケイヒ</t>
    </rPh>
    <rPh sb="182" eb="183">
      <t>マカナ</t>
    </rPh>
    <rPh sb="189" eb="191">
      <t>クリイレ</t>
    </rPh>
    <rPh sb="191" eb="192">
      <t>キン</t>
    </rPh>
    <rPh sb="193" eb="194">
      <t>タヨ</t>
    </rPh>
    <rPh sb="198" eb="200">
      <t>ジョウキョウ</t>
    </rPh>
    <rPh sb="204" eb="206">
      <t>ケイヒ</t>
    </rPh>
    <rPh sb="207" eb="209">
      <t>サクゲン</t>
    </rPh>
    <rPh sb="210" eb="211">
      <t>ア</t>
    </rPh>
    <rPh sb="214" eb="217">
      <t>シヨウリョウ</t>
    </rPh>
    <rPh sb="217" eb="219">
      <t>シュウニュウ</t>
    </rPh>
    <rPh sb="220" eb="222">
      <t>ゾウガク</t>
    </rPh>
    <rPh sb="223" eb="225">
      <t>メザ</t>
    </rPh>
    <rPh sb="238" eb="239">
      <t>カンガ</t>
    </rPh>
    <rPh sb="244" eb="247">
      <t>ゲスイドウ</t>
    </rPh>
    <rPh sb="247" eb="249">
      <t>カンキョ</t>
    </rPh>
    <rPh sb="250" eb="252">
      <t>ジギョウ</t>
    </rPh>
    <rPh sb="252" eb="254">
      <t>カイシ</t>
    </rPh>
    <rPh sb="258" eb="259">
      <t>ネン</t>
    </rPh>
    <rPh sb="259" eb="261">
      <t>ミマン</t>
    </rPh>
    <rPh sb="264" eb="267">
      <t>ヒカクテキ</t>
    </rPh>
    <rPh sb="267" eb="268">
      <t>アタラ</t>
    </rPh>
    <rPh sb="273" eb="275">
      <t>ロウキュウ</t>
    </rPh>
    <rPh sb="275" eb="276">
      <t>カン</t>
    </rPh>
    <rPh sb="276" eb="278">
      <t>コウシン</t>
    </rPh>
    <rPh sb="278" eb="280">
      <t>ジギョウ</t>
    </rPh>
    <rPh sb="281" eb="283">
      <t>セコウ</t>
    </rPh>
    <rPh sb="284" eb="285">
      <t>オコナ</t>
    </rPh>
    <rPh sb="296" eb="298">
      <t>イッセイ</t>
    </rPh>
    <rPh sb="299" eb="300">
      <t>ムカ</t>
    </rPh>
    <rPh sb="302" eb="304">
      <t>コウシン</t>
    </rPh>
    <rPh sb="304" eb="306">
      <t>ジキ</t>
    </rPh>
    <rPh sb="307" eb="308">
      <t>ム</t>
    </rPh>
    <rPh sb="310" eb="313">
      <t>ケイカクテキ</t>
    </rPh>
    <rPh sb="314" eb="316">
      <t>カンキョ</t>
    </rPh>
    <rPh sb="316" eb="318">
      <t>コウシン</t>
    </rPh>
    <rPh sb="318" eb="320">
      <t>ジギョウ</t>
    </rPh>
    <rPh sb="321" eb="323">
      <t>ケイカク</t>
    </rPh>
    <rPh sb="324" eb="326">
      <t>ヒツヨウ</t>
    </rPh>
    <rPh sb="327" eb="328">
      <t>カンガ</t>
    </rPh>
    <phoneticPr fontId="4"/>
  </si>
  <si>
    <t>①収益的収支比率
　農業集落排水事業は、一部処理区域を特定環境保全公共下水道事業へ統合することにより維持管理費の削減を行ったが、この統合により料金収入の減少となった。維持管理費の削減や支払利息の減少により総支出は減少したが、地方債償還金の増加が大きく、使用料収入では賄えない割合が増えており収益的収支比率は右肩下がりとなっていた。しかし、分流式下水道等に要する経費の見直しを行ったことにより総収益が大幅に増加し、収益的収支比率が増となった。
④企業債残高対事業規模比率
　下水道整備事業は合併前に各町で面整備や処理場建設は完了させており、各町ごとで下水道処理できるよう整備したことから工事費が大きくなっており、財源としての地方債残高も類似団体に比べ大きくなっていたと思われる。しかし分流式下水道等に要する経費の見直しを行ったことにより、農業集落排水事業の企業債償還金はの多くは一般会計負担となると見込まれ、企業債残高対事業規模比率の大幅な減となった。
⑤経費回収率
　処理施設の維持管理委託の一部を総務課による一括契約としたり、長期間の契約を行うことにより維持管理費の削減に努めているが、処理場の経年により毎年機器修繕が発生する状況となっている。また処理区の統廃合を行ったことから当事業の使用料収入が減少し、経費回収率が類似団体と比較して小さい値となっていた。しかし、分流式下水道等に要する経費の見直しを行ったことにより汚水処理費が小さくなり、これにより経費回収率の改善となった。
⑥汚水処理原価
　処理施設の維持管理委託の一部を総務課による一括契約としたり、長期間の契約を行うことにより維持管理費の削減に努めているが、処理場の経年により毎年機器修繕が発生する状況となっており、また地方債償還額は年々大きくなっている。しかし、分流式下水道等に要する経費の見直しを行ったことにより汚水処理費が小さくなり、汚水処理原価の減となった。
⑦施設利用率
　山間地域に位置した処理区であり、人口減少や高齢化が進みやすい地域となっている。これにより、建設時に見込んだ処理能力に比べ処理水量が過少となり、類似団体に比べ低い利用率になっていると考えられる。地域的に人口の増加の増加は見込めず、処理水量も増加することは考えにくく、利用率の改善は難しいと考えられる。
⑧水洗化率
　処理区域整備はぼほ終了し、供用開始から10年事業経過している区域がほとんどとなっている。下水道接続についても横ばいに近くなっており、ここからの大きな水洗化率の伸びは見込めないが、今後も未接続世帯へ接続をお願いしていきたいと思う。</t>
    <rPh sb="1" eb="4">
      <t>シュウエキテキ</t>
    </rPh>
    <rPh sb="4" eb="6">
      <t>シュウシ</t>
    </rPh>
    <rPh sb="6" eb="8">
      <t>ヒリツ</t>
    </rPh>
    <rPh sb="10" eb="12">
      <t>ノウギョウ</t>
    </rPh>
    <rPh sb="12" eb="14">
      <t>シュウラク</t>
    </rPh>
    <rPh sb="14" eb="16">
      <t>ハイスイ</t>
    </rPh>
    <rPh sb="16" eb="18">
      <t>ジギョウ</t>
    </rPh>
    <rPh sb="20" eb="22">
      <t>イチブ</t>
    </rPh>
    <rPh sb="22" eb="24">
      <t>ショリ</t>
    </rPh>
    <rPh sb="24" eb="26">
      <t>クイキ</t>
    </rPh>
    <rPh sb="27" eb="29">
      <t>トクテイ</t>
    </rPh>
    <rPh sb="29" eb="31">
      <t>カンキョウ</t>
    </rPh>
    <rPh sb="31" eb="33">
      <t>ホゼン</t>
    </rPh>
    <rPh sb="33" eb="35">
      <t>コウキョウ</t>
    </rPh>
    <rPh sb="35" eb="38">
      <t>ゲスイドウ</t>
    </rPh>
    <rPh sb="38" eb="40">
      <t>ジギョウ</t>
    </rPh>
    <rPh sb="41" eb="43">
      <t>トウゴウ</t>
    </rPh>
    <rPh sb="50" eb="52">
      <t>イジ</t>
    </rPh>
    <rPh sb="52" eb="55">
      <t>カンリヒ</t>
    </rPh>
    <rPh sb="56" eb="58">
      <t>サクゲン</t>
    </rPh>
    <rPh sb="59" eb="60">
      <t>オコナ</t>
    </rPh>
    <rPh sb="66" eb="68">
      <t>トウゴウ</t>
    </rPh>
    <rPh sb="71" eb="73">
      <t>リョウキン</t>
    </rPh>
    <rPh sb="73" eb="75">
      <t>シュウニュウ</t>
    </rPh>
    <rPh sb="76" eb="78">
      <t>ゲンショウ</t>
    </rPh>
    <rPh sb="83" eb="85">
      <t>イジ</t>
    </rPh>
    <rPh sb="85" eb="88">
      <t>カンリヒ</t>
    </rPh>
    <rPh sb="89" eb="91">
      <t>サクゲン</t>
    </rPh>
    <rPh sb="92" eb="94">
      <t>シハライ</t>
    </rPh>
    <rPh sb="94" eb="96">
      <t>リソク</t>
    </rPh>
    <rPh sb="97" eb="99">
      <t>ゲンショウ</t>
    </rPh>
    <rPh sb="102" eb="105">
      <t>ソウシシュツ</t>
    </rPh>
    <rPh sb="106" eb="108">
      <t>ゲンショウ</t>
    </rPh>
    <rPh sb="112" eb="115">
      <t>チホウサイ</t>
    </rPh>
    <rPh sb="115" eb="117">
      <t>ショウカン</t>
    </rPh>
    <rPh sb="117" eb="118">
      <t>キン</t>
    </rPh>
    <rPh sb="119" eb="121">
      <t>ゾウカ</t>
    </rPh>
    <rPh sb="122" eb="123">
      <t>オオ</t>
    </rPh>
    <rPh sb="126" eb="129">
      <t>シヨウリョウ</t>
    </rPh>
    <rPh sb="129" eb="131">
      <t>シュウニュウ</t>
    </rPh>
    <rPh sb="133" eb="134">
      <t>マカナ</t>
    </rPh>
    <rPh sb="137" eb="139">
      <t>ワリアイ</t>
    </rPh>
    <rPh sb="140" eb="141">
      <t>フ</t>
    </rPh>
    <rPh sb="145" eb="148">
      <t>シュウエキテキ</t>
    </rPh>
    <rPh sb="148" eb="150">
      <t>シュウシ</t>
    </rPh>
    <rPh sb="150" eb="152">
      <t>ヒリツ</t>
    </rPh>
    <rPh sb="153" eb="156">
      <t>ミギカタサ</t>
    </rPh>
    <rPh sb="169" eb="171">
      <t>ブンリュウ</t>
    </rPh>
    <rPh sb="171" eb="172">
      <t>シキ</t>
    </rPh>
    <rPh sb="172" eb="175">
      <t>ゲスイドウ</t>
    </rPh>
    <rPh sb="175" eb="176">
      <t>トウ</t>
    </rPh>
    <rPh sb="177" eb="178">
      <t>ヨウ</t>
    </rPh>
    <rPh sb="180" eb="182">
      <t>ケイヒ</t>
    </rPh>
    <rPh sb="183" eb="185">
      <t>ミナオ</t>
    </rPh>
    <rPh sb="187" eb="188">
      <t>オコナ</t>
    </rPh>
    <rPh sb="195" eb="198">
      <t>ソウシュウエキ</t>
    </rPh>
    <rPh sb="199" eb="201">
      <t>オオハバ</t>
    </rPh>
    <rPh sb="202" eb="204">
      <t>ゾウカ</t>
    </rPh>
    <rPh sb="206" eb="209">
      <t>シュウエキテキ</t>
    </rPh>
    <rPh sb="209" eb="211">
      <t>シュウシ</t>
    </rPh>
    <rPh sb="211" eb="213">
      <t>ヒリツ</t>
    </rPh>
    <rPh sb="214" eb="215">
      <t>ゾウ</t>
    </rPh>
    <rPh sb="222" eb="224">
      <t>キギョウ</t>
    </rPh>
    <rPh sb="224" eb="225">
      <t>サイ</t>
    </rPh>
    <rPh sb="225" eb="227">
      <t>ザンダカ</t>
    </rPh>
    <rPh sb="227" eb="228">
      <t>タイ</t>
    </rPh>
    <rPh sb="228" eb="230">
      <t>ジギョウ</t>
    </rPh>
    <rPh sb="230" eb="232">
      <t>キボ</t>
    </rPh>
    <rPh sb="232" eb="234">
      <t>ヒリツ</t>
    </rPh>
    <rPh sb="236" eb="239">
      <t>ゲスイドウ</t>
    </rPh>
    <rPh sb="239" eb="241">
      <t>セイビ</t>
    </rPh>
    <rPh sb="241" eb="243">
      <t>ジギョウ</t>
    </rPh>
    <rPh sb="244" eb="246">
      <t>ガッペイ</t>
    </rPh>
    <rPh sb="246" eb="247">
      <t>マエ</t>
    </rPh>
    <rPh sb="248" eb="250">
      <t>カクマチ</t>
    </rPh>
    <rPh sb="251" eb="252">
      <t>メン</t>
    </rPh>
    <rPh sb="252" eb="254">
      <t>セイビ</t>
    </rPh>
    <rPh sb="255" eb="258">
      <t>ショリジョウ</t>
    </rPh>
    <rPh sb="258" eb="260">
      <t>ケンセツ</t>
    </rPh>
    <rPh sb="261" eb="263">
      <t>カンリョウ</t>
    </rPh>
    <rPh sb="269" eb="271">
      <t>カクマチ</t>
    </rPh>
    <rPh sb="274" eb="276">
      <t>ゲスイ</t>
    </rPh>
    <rPh sb="276" eb="277">
      <t>ミチ</t>
    </rPh>
    <rPh sb="277" eb="279">
      <t>ショリ</t>
    </rPh>
    <rPh sb="284" eb="286">
      <t>セイビ</t>
    </rPh>
    <rPh sb="292" eb="295">
      <t>コウジヒ</t>
    </rPh>
    <rPh sb="296" eb="297">
      <t>オオ</t>
    </rPh>
    <rPh sb="305" eb="307">
      <t>ザイゲン</t>
    </rPh>
    <rPh sb="311" eb="314">
      <t>チホウサイ</t>
    </rPh>
    <rPh sb="314" eb="316">
      <t>ザンダカ</t>
    </rPh>
    <rPh sb="317" eb="319">
      <t>ルイジ</t>
    </rPh>
    <rPh sb="319" eb="321">
      <t>ダンタイ</t>
    </rPh>
    <rPh sb="322" eb="323">
      <t>クラ</t>
    </rPh>
    <rPh sb="324" eb="325">
      <t>オオ</t>
    </rPh>
    <rPh sb="333" eb="334">
      <t>オモ</t>
    </rPh>
    <rPh sb="341" eb="342">
      <t>ブン</t>
    </rPh>
    <rPh sb="343" eb="344">
      <t>シキ</t>
    </rPh>
    <rPh sb="344" eb="347">
      <t>ゲスイドウ</t>
    </rPh>
    <rPh sb="347" eb="348">
      <t>トウ</t>
    </rPh>
    <rPh sb="349" eb="350">
      <t>ヨウ</t>
    </rPh>
    <rPh sb="352" eb="354">
      <t>ケイヒ</t>
    </rPh>
    <rPh sb="355" eb="357">
      <t>ミナオ</t>
    </rPh>
    <rPh sb="359" eb="360">
      <t>オコナ</t>
    </rPh>
    <rPh sb="368" eb="370">
      <t>ノウギョウ</t>
    </rPh>
    <rPh sb="370" eb="372">
      <t>シュウラク</t>
    </rPh>
    <rPh sb="372" eb="374">
      <t>ハイスイ</t>
    </rPh>
    <rPh sb="374" eb="376">
      <t>ジギョウ</t>
    </rPh>
    <rPh sb="377" eb="379">
      <t>キギョウ</t>
    </rPh>
    <rPh sb="379" eb="380">
      <t>サイ</t>
    </rPh>
    <rPh sb="380" eb="383">
      <t>ショウカンキン</t>
    </rPh>
    <rPh sb="385" eb="386">
      <t>オオ</t>
    </rPh>
    <rPh sb="388" eb="390">
      <t>イッパン</t>
    </rPh>
    <rPh sb="390" eb="392">
      <t>カイケイ</t>
    </rPh>
    <rPh sb="392" eb="394">
      <t>フタン</t>
    </rPh>
    <rPh sb="398" eb="400">
      <t>ミコ</t>
    </rPh>
    <rPh sb="403" eb="405">
      <t>キギョウ</t>
    </rPh>
    <rPh sb="405" eb="406">
      <t>サイ</t>
    </rPh>
    <rPh sb="406" eb="408">
      <t>ザンダカ</t>
    </rPh>
    <rPh sb="408" eb="409">
      <t>タイ</t>
    </rPh>
    <rPh sb="409" eb="411">
      <t>ジギョウ</t>
    </rPh>
    <rPh sb="411" eb="413">
      <t>キボ</t>
    </rPh>
    <rPh sb="413" eb="415">
      <t>ヒリツ</t>
    </rPh>
    <rPh sb="416" eb="418">
      <t>オオハバ</t>
    </rPh>
    <rPh sb="419" eb="420">
      <t>ゲン</t>
    </rPh>
    <rPh sb="427" eb="429">
      <t>ケイヒ</t>
    </rPh>
    <rPh sb="429" eb="431">
      <t>カイシュウ</t>
    </rPh>
    <rPh sb="431" eb="432">
      <t>リツ</t>
    </rPh>
    <rPh sb="434" eb="436">
      <t>ショリ</t>
    </rPh>
    <rPh sb="436" eb="438">
      <t>シセツ</t>
    </rPh>
    <rPh sb="439" eb="441">
      <t>イジ</t>
    </rPh>
    <rPh sb="441" eb="443">
      <t>カンリ</t>
    </rPh>
    <rPh sb="443" eb="445">
      <t>イタク</t>
    </rPh>
    <rPh sb="446" eb="448">
      <t>イチブ</t>
    </rPh>
    <rPh sb="449" eb="452">
      <t>ソウムカ</t>
    </rPh>
    <rPh sb="455" eb="457">
      <t>イッカツ</t>
    </rPh>
    <rPh sb="457" eb="459">
      <t>ケイヤク</t>
    </rPh>
    <rPh sb="468" eb="470">
      <t>ケイヤク</t>
    </rPh>
    <rPh sb="471" eb="472">
      <t>オコナ</t>
    </rPh>
    <rPh sb="478" eb="480">
      <t>イジ</t>
    </rPh>
    <rPh sb="480" eb="483">
      <t>カンリヒ</t>
    </rPh>
    <rPh sb="484" eb="486">
      <t>サクゲン</t>
    </rPh>
    <rPh sb="487" eb="488">
      <t>ツト</t>
    </rPh>
    <rPh sb="494" eb="497">
      <t>ショリジョウ</t>
    </rPh>
    <rPh sb="498" eb="500">
      <t>ケイネン</t>
    </rPh>
    <rPh sb="503" eb="505">
      <t>マイトシ</t>
    </rPh>
    <rPh sb="505" eb="507">
      <t>キキ</t>
    </rPh>
    <rPh sb="507" eb="509">
      <t>シュウゼン</t>
    </rPh>
    <rPh sb="510" eb="512">
      <t>ハッセイ</t>
    </rPh>
    <rPh sb="514" eb="516">
      <t>ジョウキョウ</t>
    </rPh>
    <rPh sb="525" eb="527">
      <t>ショリ</t>
    </rPh>
    <rPh sb="527" eb="528">
      <t>ク</t>
    </rPh>
    <rPh sb="529" eb="532">
      <t>トウハイゴウ</t>
    </rPh>
    <rPh sb="533" eb="534">
      <t>オコナ</t>
    </rPh>
    <rPh sb="540" eb="541">
      <t>トウ</t>
    </rPh>
    <rPh sb="541" eb="543">
      <t>ジギョウ</t>
    </rPh>
    <rPh sb="544" eb="547">
      <t>シヨウリョウ</t>
    </rPh>
    <rPh sb="547" eb="549">
      <t>シュウニュウ</t>
    </rPh>
    <rPh sb="550" eb="552">
      <t>ゲンショウ</t>
    </rPh>
    <rPh sb="554" eb="556">
      <t>ケイヒ</t>
    </rPh>
    <rPh sb="556" eb="558">
      <t>カイシュウ</t>
    </rPh>
    <rPh sb="558" eb="559">
      <t>リツ</t>
    </rPh>
    <rPh sb="560" eb="562">
      <t>ルイジ</t>
    </rPh>
    <rPh sb="562" eb="564">
      <t>ダンタイ</t>
    </rPh>
    <rPh sb="565" eb="567">
      <t>ヒカク</t>
    </rPh>
    <rPh sb="569" eb="570">
      <t>チイ</t>
    </rPh>
    <rPh sb="572" eb="573">
      <t>アタイ</t>
    </rPh>
    <rPh sb="584" eb="586">
      <t>ブンリュウ</t>
    </rPh>
    <rPh sb="586" eb="587">
      <t>シキ</t>
    </rPh>
    <rPh sb="587" eb="590">
      <t>ゲスイドウ</t>
    </rPh>
    <rPh sb="590" eb="591">
      <t>トウ</t>
    </rPh>
    <rPh sb="592" eb="593">
      <t>ヨウ</t>
    </rPh>
    <rPh sb="595" eb="597">
      <t>ケイヒ</t>
    </rPh>
    <rPh sb="598" eb="600">
      <t>ミナオ</t>
    </rPh>
    <rPh sb="602" eb="603">
      <t>オコナ</t>
    </rPh>
    <rPh sb="610" eb="612">
      <t>オスイ</t>
    </rPh>
    <rPh sb="612" eb="614">
      <t>ショリ</t>
    </rPh>
    <rPh sb="614" eb="615">
      <t>ヒ</t>
    </rPh>
    <rPh sb="616" eb="617">
      <t>チイ</t>
    </rPh>
    <rPh sb="627" eb="629">
      <t>ケイヒ</t>
    </rPh>
    <rPh sb="629" eb="631">
      <t>カイシュウ</t>
    </rPh>
    <rPh sb="631" eb="632">
      <t>リツ</t>
    </rPh>
    <rPh sb="633" eb="635">
      <t>カイゼン</t>
    </rPh>
    <rPh sb="642" eb="644">
      <t>オスイ</t>
    </rPh>
    <rPh sb="644" eb="646">
      <t>ショリ</t>
    </rPh>
    <rPh sb="646" eb="648">
      <t>ゲンカ</t>
    </rPh>
    <rPh sb="741" eb="744">
      <t>チホウサイ</t>
    </rPh>
    <rPh sb="744" eb="746">
      <t>ショウカン</t>
    </rPh>
    <rPh sb="746" eb="747">
      <t>ガク</t>
    </rPh>
    <rPh sb="748" eb="750">
      <t>ネンネン</t>
    </rPh>
    <rPh sb="750" eb="751">
      <t>オオ</t>
    </rPh>
    <rPh sb="763" eb="765">
      <t>ブンリュウ</t>
    </rPh>
    <rPh sb="765" eb="766">
      <t>シキ</t>
    </rPh>
    <rPh sb="766" eb="768">
      <t>ゲスイ</t>
    </rPh>
    <rPh sb="768" eb="769">
      <t>ミチ</t>
    </rPh>
    <rPh sb="769" eb="770">
      <t>トウ</t>
    </rPh>
    <rPh sb="771" eb="772">
      <t>ヨウ</t>
    </rPh>
    <rPh sb="774" eb="776">
      <t>ケイヒ</t>
    </rPh>
    <rPh sb="777" eb="779">
      <t>ミナオ</t>
    </rPh>
    <rPh sb="781" eb="782">
      <t>オコナ</t>
    </rPh>
    <rPh sb="789" eb="791">
      <t>オスイ</t>
    </rPh>
    <rPh sb="791" eb="793">
      <t>ショリ</t>
    </rPh>
    <rPh sb="793" eb="794">
      <t>ヒ</t>
    </rPh>
    <rPh sb="795" eb="796">
      <t>チイ</t>
    </rPh>
    <rPh sb="801" eb="803">
      <t>オスイ</t>
    </rPh>
    <rPh sb="803" eb="805">
      <t>ショリ</t>
    </rPh>
    <rPh sb="805" eb="807">
      <t>ゲンカ</t>
    </rPh>
    <rPh sb="808" eb="809">
      <t>ゲン</t>
    </rPh>
    <rPh sb="816" eb="818">
      <t>シセツ</t>
    </rPh>
    <rPh sb="818" eb="820">
      <t>リヨウ</t>
    </rPh>
    <rPh sb="820" eb="821">
      <t>リツ</t>
    </rPh>
    <rPh sb="823" eb="825">
      <t>サンカン</t>
    </rPh>
    <rPh sb="825" eb="827">
      <t>チイキ</t>
    </rPh>
    <rPh sb="828" eb="830">
      <t>イチ</t>
    </rPh>
    <rPh sb="832" eb="834">
      <t>ショリ</t>
    </rPh>
    <rPh sb="834" eb="835">
      <t>ク</t>
    </rPh>
    <rPh sb="839" eb="841">
      <t>ジンコウ</t>
    </rPh>
    <rPh sb="841" eb="843">
      <t>ゲンショウ</t>
    </rPh>
    <rPh sb="844" eb="847">
      <t>コウレイカ</t>
    </rPh>
    <rPh sb="848" eb="849">
      <t>スス</t>
    </rPh>
    <rPh sb="853" eb="855">
      <t>チイキ</t>
    </rPh>
    <rPh sb="868" eb="870">
      <t>ケンセツ</t>
    </rPh>
    <rPh sb="870" eb="871">
      <t>ジ</t>
    </rPh>
    <rPh sb="872" eb="874">
      <t>ミコ</t>
    </rPh>
    <rPh sb="876" eb="878">
      <t>ショリ</t>
    </rPh>
    <rPh sb="878" eb="880">
      <t>ノウリョク</t>
    </rPh>
    <rPh sb="881" eb="882">
      <t>クラ</t>
    </rPh>
    <rPh sb="883" eb="885">
      <t>ショリ</t>
    </rPh>
    <rPh sb="885" eb="887">
      <t>スイリョウ</t>
    </rPh>
    <rPh sb="888" eb="890">
      <t>カショウ</t>
    </rPh>
    <rPh sb="894" eb="896">
      <t>ルイジ</t>
    </rPh>
    <rPh sb="896" eb="898">
      <t>ダンタイ</t>
    </rPh>
    <rPh sb="899" eb="900">
      <t>クラ</t>
    </rPh>
    <rPh sb="901" eb="902">
      <t>ヒク</t>
    </rPh>
    <rPh sb="903" eb="906">
      <t>リヨウリツ</t>
    </rPh>
    <rPh sb="913" eb="914">
      <t>カンガ</t>
    </rPh>
    <rPh sb="919" eb="922">
      <t>チイキテキ</t>
    </rPh>
    <rPh sb="923" eb="925">
      <t>ジンコウ</t>
    </rPh>
    <rPh sb="926" eb="928">
      <t>ゾウカ</t>
    </rPh>
    <rPh sb="929" eb="931">
      <t>ゾウカ</t>
    </rPh>
    <rPh sb="932" eb="934">
      <t>ミコ</t>
    </rPh>
    <rPh sb="937" eb="939">
      <t>ショリ</t>
    </rPh>
    <rPh sb="939" eb="941">
      <t>スイリョウ</t>
    </rPh>
    <rPh sb="942" eb="944">
      <t>ゾウカ</t>
    </rPh>
    <rPh sb="949" eb="950">
      <t>カンガ</t>
    </rPh>
    <rPh sb="955" eb="958">
      <t>リヨウリツ</t>
    </rPh>
    <rPh sb="959" eb="961">
      <t>カイゼン</t>
    </rPh>
    <rPh sb="962" eb="963">
      <t>ムズカ</t>
    </rPh>
    <rPh sb="966" eb="967">
      <t>カンガ</t>
    </rPh>
    <rPh sb="974" eb="977">
      <t>スイセンカ</t>
    </rPh>
    <rPh sb="977" eb="978">
      <t>リツ</t>
    </rPh>
    <rPh sb="980" eb="982">
      <t>ショリ</t>
    </rPh>
    <rPh sb="982" eb="984">
      <t>クイキ</t>
    </rPh>
    <rPh sb="984" eb="986">
      <t>セイビ</t>
    </rPh>
    <rPh sb="989" eb="991">
      <t>シュウリョウ</t>
    </rPh>
    <rPh sb="993" eb="995">
      <t>キョウヨウ</t>
    </rPh>
    <rPh sb="995" eb="997">
      <t>カイシ</t>
    </rPh>
    <rPh sb="1001" eb="1002">
      <t>ネン</t>
    </rPh>
    <rPh sb="1002" eb="1004">
      <t>ジギョウ</t>
    </rPh>
    <rPh sb="1004" eb="1006">
      <t>ケイカ</t>
    </rPh>
    <rPh sb="1010" eb="1012">
      <t>クイキ</t>
    </rPh>
    <rPh sb="1024" eb="1027">
      <t>ゲスイドウ</t>
    </rPh>
    <rPh sb="1027" eb="1029">
      <t>セツゾク</t>
    </rPh>
    <rPh sb="1034" eb="1035">
      <t>ヨコ</t>
    </rPh>
    <rPh sb="1038" eb="1039">
      <t>チカ</t>
    </rPh>
    <rPh sb="1051" eb="1052">
      <t>オオ</t>
    </rPh>
    <rPh sb="1054" eb="1057">
      <t>スイセンカ</t>
    </rPh>
    <rPh sb="1057" eb="1058">
      <t>リツ</t>
    </rPh>
    <rPh sb="1059" eb="1060">
      <t>ノ</t>
    </rPh>
    <rPh sb="1062" eb="1064">
      <t>ミコ</t>
    </rPh>
    <rPh sb="1069" eb="1071">
      <t>コンゴ</t>
    </rPh>
    <rPh sb="1072" eb="1075">
      <t>ミセツゾク</t>
    </rPh>
    <rPh sb="1075" eb="1077">
      <t>セタイ</t>
    </rPh>
    <rPh sb="1078" eb="1080">
      <t>セツゾク</t>
    </rPh>
    <rPh sb="1082" eb="1083">
      <t>ネガ</t>
    </rPh>
    <rPh sb="1091" eb="1092">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</si>
</sst>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7"/>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4" fillId="0" borderId="6"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7" xfId="1" applyFont="1" applyBorder="1" applyAlignment="1" applyProtection="1">
      <alignment horizontal="left" vertical="top" wrapText="1"/>
      <protection locked="0"/>
    </xf>
    <xf numFmtId="0" fontId="14" fillId="0" borderId="8"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7234560"/>
        <c:axId val="5723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57234560"/>
        <c:axId val="57236480"/>
      </c:lineChart>
      <c:dateAx>
        <c:axId val="57234560"/>
        <c:scaling>
          <c:orientation val="minMax"/>
        </c:scaling>
        <c:delete val="1"/>
        <c:axPos val="b"/>
        <c:numFmt formatCode="ge" sourceLinked="1"/>
        <c:majorTickMark val="none"/>
        <c:minorTickMark val="none"/>
        <c:tickLblPos val="none"/>
        <c:crossAx val="57236480"/>
        <c:crosses val="autoZero"/>
        <c:auto val="1"/>
        <c:lblOffset val="100"/>
        <c:baseTimeUnit val="years"/>
      </c:dateAx>
      <c:valAx>
        <c:axId val="5723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3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52.59</c:v>
                </c:pt>
                <c:pt idx="1">
                  <c:v>50.52</c:v>
                </c:pt>
                <c:pt idx="2">
                  <c:v>48.72</c:v>
                </c:pt>
                <c:pt idx="3">
                  <c:v>45.57</c:v>
                </c:pt>
                <c:pt idx="4">
                  <c:v>44.58</c:v>
                </c:pt>
              </c:numCache>
            </c:numRef>
          </c:val>
        </c:ser>
        <c:dLbls>
          <c:showLegendKey val="0"/>
          <c:showVal val="0"/>
          <c:showCatName val="0"/>
          <c:showSerName val="0"/>
          <c:showPercent val="0"/>
          <c:showBubbleSize val="0"/>
        </c:dLbls>
        <c:gapWidth val="150"/>
        <c:axId val="93074944"/>
        <c:axId val="9307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93074944"/>
        <c:axId val="93076864"/>
      </c:lineChart>
      <c:dateAx>
        <c:axId val="93074944"/>
        <c:scaling>
          <c:orientation val="minMax"/>
        </c:scaling>
        <c:delete val="1"/>
        <c:axPos val="b"/>
        <c:numFmt formatCode="ge" sourceLinked="1"/>
        <c:majorTickMark val="none"/>
        <c:minorTickMark val="none"/>
        <c:tickLblPos val="none"/>
        <c:crossAx val="93076864"/>
        <c:crosses val="autoZero"/>
        <c:auto val="1"/>
        <c:lblOffset val="100"/>
        <c:baseTimeUnit val="years"/>
      </c:dateAx>
      <c:valAx>
        <c:axId val="930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7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87.02</c:v>
                </c:pt>
                <c:pt idx="1">
                  <c:v>88.13</c:v>
                </c:pt>
                <c:pt idx="2">
                  <c:v>88.5</c:v>
                </c:pt>
                <c:pt idx="3">
                  <c:v>88.71</c:v>
                </c:pt>
                <c:pt idx="4">
                  <c:v>89.12</c:v>
                </c:pt>
              </c:numCache>
            </c:numRef>
          </c:val>
        </c:ser>
        <c:dLbls>
          <c:showLegendKey val="0"/>
          <c:showVal val="0"/>
          <c:showCatName val="0"/>
          <c:showSerName val="0"/>
          <c:showPercent val="0"/>
          <c:showBubbleSize val="0"/>
        </c:dLbls>
        <c:gapWidth val="150"/>
        <c:axId val="93111424"/>
        <c:axId val="9311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93111424"/>
        <c:axId val="93113344"/>
      </c:lineChart>
      <c:dateAx>
        <c:axId val="93111424"/>
        <c:scaling>
          <c:orientation val="minMax"/>
        </c:scaling>
        <c:delete val="1"/>
        <c:axPos val="b"/>
        <c:numFmt formatCode="ge" sourceLinked="1"/>
        <c:majorTickMark val="none"/>
        <c:minorTickMark val="none"/>
        <c:tickLblPos val="none"/>
        <c:crossAx val="93113344"/>
        <c:crosses val="autoZero"/>
        <c:auto val="1"/>
        <c:lblOffset val="100"/>
        <c:baseTimeUnit val="years"/>
      </c:dateAx>
      <c:valAx>
        <c:axId val="9311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1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45.44</c:v>
                </c:pt>
                <c:pt idx="1">
                  <c:v>43.19</c:v>
                </c:pt>
                <c:pt idx="2">
                  <c:v>39.840000000000003</c:v>
                </c:pt>
                <c:pt idx="3">
                  <c:v>35.49</c:v>
                </c:pt>
                <c:pt idx="4">
                  <c:v>68.569999999999993</c:v>
                </c:pt>
              </c:numCache>
            </c:numRef>
          </c:val>
        </c:ser>
        <c:dLbls>
          <c:showLegendKey val="0"/>
          <c:showVal val="0"/>
          <c:showCatName val="0"/>
          <c:showSerName val="0"/>
          <c:showPercent val="0"/>
          <c:showBubbleSize val="0"/>
        </c:dLbls>
        <c:gapWidth val="150"/>
        <c:axId val="57266944"/>
        <c:axId val="5726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266944"/>
        <c:axId val="57268864"/>
      </c:lineChart>
      <c:dateAx>
        <c:axId val="57266944"/>
        <c:scaling>
          <c:orientation val="minMax"/>
        </c:scaling>
        <c:delete val="1"/>
        <c:axPos val="b"/>
        <c:numFmt formatCode="ge" sourceLinked="1"/>
        <c:majorTickMark val="none"/>
        <c:minorTickMark val="none"/>
        <c:tickLblPos val="none"/>
        <c:crossAx val="57268864"/>
        <c:crosses val="autoZero"/>
        <c:auto val="1"/>
        <c:lblOffset val="100"/>
        <c:baseTimeUnit val="years"/>
      </c:dateAx>
      <c:valAx>
        <c:axId val="5726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6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950592"/>
        <c:axId val="5795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950592"/>
        <c:axId val="57952512"/>
      </c:lineChart>
      <c:dateAx>
        <c:axId val="57950592"/>
        <c:scaling>
          <c:orientation val="minMax"/>
        </c:scaling>
        <c:delete val="1"/>
        <c:axPos val="b"/>
        <c:numFmt formatCode="ge" sourceLinked="1"/>
        <c:majorTickMark val="none"/>
        <c:minorTickMark val="none"/>
        <c:tickLblPos val="none"/>
        <c:crossAx val="57952512"/>
        <c:crosses val="autoZero"/>
        <c:auto val="1"/>
        <c:lblOffset val="100"/>
        <c:baseTimeUnit val="years"/>
      </c:dateAx>
      <c:valAx>
        <c:axId val="5795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95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114304"/>
        <c:axId val="8611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114304"/>
        <c:axId val="86116224"/>
      </c:lineChart>
      <c:dateAx>
        <c:axId val="86114304"/>
        <c:scaling>
          <c:orientation val="minMax"/>
        </c:scaling>
        <c:delete val="1"/>
        <c:axPos val="b"/>
        <c:numFmt formatCode="ge" sourceLinked="1"/>
        <c:majorTickMark val="none"/>
        <c:minorTickMark val="none"/>
        <c:tickLblPos val="none"/>
        <c:crossAx val="86116224"/>
        <c:crosses val="autoZero"/>
        <c:auto val="1"/>
        <c:lblOffset val="100"/>
        <c:baseTimeUnit val="years"/>
      </c:dateAx>
      <c:valAx>
        <c:axId val="8611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151552"/>
        <c:axId val="8615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151552"/>
        <c:axId val="86153472"/>
      </c:lineChart>
      <c:dateAx>
        <c:axId val="86151552"/>
        <c:scaling>
          <c:orientation val="minMax"/>
        </c:scaling>
        <c:delete val="1"/>
        <c:axPos val="b"/>
        <c:numFmt formatCode="ge" sourceLinked="1"/>
        <c:majorTickMark val="none"/>
        <c:minorTickMark val="none"/>
        <c:tickLblPos val="none"/>
        <c:crossAx val="86153472"/>
        <c:crosses val="autoZero"/>
        <c:auto val="1"/>
        <c:lblOffset val="100"/>
        <c:baseTimeUnit val="years"/>
      </c:dateAx>
      <c:valAx>
        <c:axId val="8615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5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175104"/>
        <c:axId val="9182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175104"/>
        <c:axId val="91825664"/>
      </c:lineChart>
      <c:dateAx>
        <c:axId val="86175104"/>
        <c:scaling>
          <c:orientation val="minMax"/>
        </c:scaling>
        <c:delete val="1"/>
        <c:axPos val="b"/>
        <c:numFmt formatCode="ge" sourceLinked="1"/>
        <c:majorTickMark val="none"/>
        <c:minorTickMark val="none"/>
        <c:tickLblPos val="none"/>
        <c:crossAx val="91825664"/>
        <c:crosses val="autoZero"/>
        <c:auto val="1"/>
        <c:lblOffset val="100"/>
        <c:baseTimeUnit val="years"/>
      </c:dateAx>
      <c:valAx>
        <c:axId val="9182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3135.61</c:v>
                </c:pt>
                <c:pt idx="1">
                  <c:v>2484.12</c:v>
                </c:pt>
                <c:pt idx="2">
                  <c:v>2739.16</c:v>
                </c:pt>
                <c:pt idx="3">
                  <c:v>4713.46</c:v>
                </c:pt>
                <c:pt idx="4">
                  <c:v>42.56</c:v>
                </c:pt>
              </c:numCache>
            </c:numRef>
          </c:val>
        </c:ser>
        <c:dLbls>
          <c:showLegendKey val="0"/>
          <c:showVal val="0"/>
          <c:showCatName val="0"/>
          <c:showSerName val="0"/>
          <c:showPercent val="0"/>
          <c:showBubbleSize val="0"/>
        </c:dLbls>
        <c:gapWidth val="150"/>
        <c:axId val="91859968"/>
        <c:axId val="9186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91859968"/>
        <c:axId val="91862144"/>
      </c:lineChart>
      <c:dateAx>
        <c:axId val="91859968"/>
        <c:scaling>
          <c:orientation val="minMax"/>
        </c:scaling>
        <c:delete val="1"/>
        <c:axPos val="b"/>
        <c:numFmt formatCode="ge" sourceLinked="1"/>
        <c:majorTickMark val="none"/>
        <c:minorTickMark val="none"/>
        <c:tickLblPos val="none"/>
        <c:crossAx val="91862144"/>
        <c:crosses val="autoZero"/>
        <c:auto val="1"/>
        <c:lblOffset val="100"/>
        <c:baseTimeUnit val="years"/>
      </c:dateAx>
      <c:valAx>
        <c:axId val="9186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5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25.25</c:v>
                </c:pt>
                <c:pt idx="1">
                  <c:v>37.83</c:v>
                </c:pt>
                <c:pt idx="2">
                  <c:v>32.380000000000003</c:v>
                </c:pt>
                <c:pt idx="3">
                  <c:v>18.010000000000002</c:v>
                </c:pt>
                <c:pt idx="4">
                  <c:v>59.73</c:v>
                </c:pt>
              </c:numCache>
            </c:numRef>
          </c:val>
        </c:ser>
        <c:dLbls>
          <c:showLegendKey val="0"/>
          <c:showVal val="0"/>
          <c:showCatName val="0"/>
          <c:showSerName val="0"/>
          <c:showPercent val="0"/>
          <c:showBubbleSize val="0"/>
        </c:dLbls>
        <c:gapWidth val="150"/>
        <c:axId val="93018752"/>
        <c:axId val="9302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93018752"/>
        <c:axId val="93020928"/>
      </c:lineChart>
      <c:dateAx>
        <c:axId val="93018752"/>
        <c:scaling>
          <c:orientation val="minMax"/>
        </c:scaling>
        <c:delete val="1"/>
        <c:axPos val="b"/>
        <c:numFmt formatCode="ge" sourceLinked="1"/>
        <c:majorTickMark val="none"/>
        <c:minorTickMark val="none"/>
        <c:tickLblPos val="none"/>
        <c:crossAx val="93020928"/>
        <c:crosses val="autoZero"/>
        <c:auto val="1"/>
        <c:lblOffset val="100"/>
        <c:baseTimeUnit val="years"/>
      </c:dateAx>
      <c:valAx>
        <c:axId val="9302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1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544.12</c:v>
                </c:pt>
                <c:pt idx="1">
                  <c:v>370.39</c:v>
                </c:pt>
                <c:pt idx="2">
                  <c:v>440.87</c:v>
                </c:pt>
                <c:pt idx="3">
                  <c:v>804.16</c:v>
                </c:pt>
                <c:pt idx="4">
                  <c:v>241.88</c:v>
                </c:pt>
              </c:numCache>
            </c:numRef>
          </c:val>
        </c:ser>
        <c:dLbls>
          <c:showLegendKey val="0"/>
          <c:showVal val="0"/>
          <c:showCatName val="0"/>
          <c:showSerName val="0"/>
          <c:showPercent val="0"/>
          <c:showBubbleSize val="0"/>
        </c:dLbls>
        <c:gapWidth val="150"/>
        <c:axId val="93034368"/>
        <c:axId val="9305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93034368"/>
        <c:axId val="93052928"/>
      </c:lineChart>
      <c:dateAx>
        <c:axId val="93034368"/>
        <c:scaling>
          <c:orientation val="minMax"/>
        </c:scaling>
        <c:delete val="1"/>
        <c:axPos val="b"/>
        <c:numFmt formatCode="ge" sourceLinked="1"/>
        <c:majorTickMark val="none"/>
        <c:minorTickMark val="none"/>
        <c:tickLblPos val="none"/>
        <c:crossAx val="93052928"/>
        <c:crosses val="autoZero"/>
        <c:auto val="1"/>
        <c:lblOffset val="100"/>
        <c:baseTimeUnit val="years"/>
      </c:dateAx>
      <c:valAx>
        <c:axId val="9305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3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Q58" zoomScale="120" zoomScaleNormal="120" workbookViewId="0">
      <selection activeCell="BK65" sqref="BK6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石川県　中能登町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121</v>
      </c>
      <c r="AE8" s="49"/>
      <c r="AF8" s="49"/>
      <c r="AG8" s="49"/>
      <c r="AH8" s="49"/>
      <c r="AI8" s="49"/>
      <c r="AJ8" s="49"/>
      <c r="AK8" s="4"/>
      <c r="AL8" s="50">
        <f>データ!S6</f>
        <v>18475</v>
      </c>
      <c r="AM8" s="50"/>
      <c r="AN8" s="50"/>
      <c r="AO8" s="50"/>
      <c r="AP8" s="50"/>
      <c r="AQ8" s="50"/>
      <c r="AR8" s="50"/>
      <c r="AS8" s="50"/>
      <c r="AT8" s="45">
        <f>データ!T6</f>
        <v>89.45</v>
      </c>
      <c r="AU8" s="45"/>
      <c r="AV8" s="45"/>
      <c r="AW8" s="45"/>
      <c r="AX8" s="45"/>
      <c r="AY8" s="45"/>
      <c r="AZ8" s="45"/>
      <c r="BA8" s="45"/>
      <c r="BB8" s="45">
        <f>データ!U6</f>
        <v>206.54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8.1999999999999993</v>
      </c>
      <c r="Q10" s="45"/>
      <c r="R10" s="45"/>
      <c r="S10" s="45"/>
      <c r="T10" s="45"/>
      <c r="U10" s="45"/>
      <c r="V10" s="45"/>
      <c r="W10" s="45">
        <f>データ!Q6</f>
        <v>94.46</v>
      </c>
      <c r="X10" s="45"/>
      <c r="Y10" s="45"/>
      <c r="Z10" s="45"/>
      <c r="AA10" s="45"/>
      <c r="AB10" s="45"/>
      <c r="AC10" s="45"/>
      <c r="AD10" s="50">
        <f>データ!R6</f>
        <v>2700</v>
      </c>
      <c r="AE10" s="50"/>
      <c r="AF10" s="50"/>
      <c r="AG10" s="50"/>
      <c r="AH10" s="50"/>
      <c r="AI10" s="50"/>
      <c r="AJ10" s="50"/>
      <c r="AK10" s="2"/>
      <c r="AL10" s="50">
        <f>データ!V6</f>
        <v>1508</v>
      </c>
      <c r="AM10" s="50"/>
      <c r="AN10" s="50"/>
      <c r="AO10" s="50"/>
      <c r="AP10" s="50"/>
      <c r="AQ10" s="50"/>
      <c r="AR10" s="50"/>
      <c r="AS10" s="50"/>
      <c r="AT10" s="45">
        <f>データ!W6</f>
        <v>0.96</v>
      </c>
      <c r="AU10" s="45"/>
      <c r="AV10" s="45"/>
      <c r="AW10" s="45"/>
      <c r="AX10" s="45"/>
      <c r="AY10" s="45"/>
      <c r="AZ10" s="45"/>
      <c r="BA10" s="45"/>
      <c r="BB10" s="45">
        <f>データ!X6</f>
        <v>1570.83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122</v>
      </c>
      <c r="BM47" s="77"/>
      <c r="BN47" s="77"/>
      <c r="BO47" s="77"/>
      <c r="BP47" s="77"/>
      <c r="BQ47" s="77"/>
      <c r="BR47" s="77"/>
      <c r="BS47" s="77"/>
      <c r="BT47" s="77"/>
      <c r="BU47" s="77"/>
      <c r="BV47" s="77"/>
      <c r="BW47" s="77"/>
      <c r="BX47" s="77"/>
      <c r="BY47" s="77"/>
      <c r="BZ47" s="7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123</v>
      </c>
      <c r="BM66" s="77"/>
      <c r="BN66" s="77"/>
      <c r="BO66" s="77"/>
      <c r="BP66" s="77"/>
      <c r="BQ66" s="77"/>
      <c r="BR66" s="77"/>
      <c r="BS66" s="77"/>
      <c r="BT66" s="77"/>
      <c r="BU66" s="77"/>
      <c r="BV66" s="77"/>
      <c r="BW66" s="77"/>
      <c r="BX66" s="77"/>
      <c r="BY66" s="77"/>
      <c r="BZ66" s="78"/>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174076</v>
      </c>
      <c r="D6" s="33">
        <f t="shared" si="3"/>
        <v>47</v>
      </c>
      <c r="E6" s="33">
        <f t="shared" si="3"/>
        <v>17</v>
      </c>
      <c r="F6" s="33">
        <f t="shared" si="3"/>
        <v>5</v>
      </c>
      <c r="G6" s="33">
        <f t="shared" si="3"/>
        <v>0</v>
      </c>
      <c r="H6" s="33" t="str">
        <f t="shared" si="3"/>
        <v>石川県　中能登町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8.1999999999999993</v>
      </c>
      <c r="Q6" s="34">
        <f t="shared" si="3"/>
        <v>94.46</v>
      </c>
      <c r="R6" s="34">
        <f t="shared" si="3"/>
        <v>2700</v>
      </c>
      <c r="S6" s="34">
        <f t="shared" si="3"/>
        <v>18475</v>
      </c>
      <c r="T6" s="34">
        <f t="shared" si="3"/>
        <v>89.45</v>
      </c>
      <c r="U6" s="34">
        <f t="shared" si="3"/>
        <v>206.54</v>
      </c>
      <c r="V6" s="34">
        <f t="shared" si="3"/>
        <v>1508</v>
      </c>
      <c r="W6" s="34">
        <f t="shared" si="3"/>
        <v>0.96</v>
      </c>
      <c r="X6" s="34">
        <f t="shared" si="3"/>
        <v>1570.83</v>
      </c>
      <c r="Y6" s="35">
        <f>IF(Y7="",NA(),Y7)</f>
        <v>45.44</v>
      </c>
      <c r="Z6" s="35">
        <f t="shared" ref="Z6:AH6" si="4">IF(Z7="",NA(),Z7)</f>
        <v>43.19</v>
      </c>
      <c r="AA6" s="35">
        <f t="shared" si="4"/>
        <v>39.840000000000003</v>
      </c>
      <c r="AB6" s="35">
        <f t="shared" si="4"/>
        <v>35.49</v>
      </c>
      <c r="AC6" s="35">
        <f t="shared" si="4"/>
        <v>68.569999999999993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3135.61</v>
      </c>
      <c r="BG6" s="35">
        <f t="shared" ref="BG6:BO6" si="7">IF(BG7="",NA(),BG7)</f>
        <v>2484.12</v>
      </c>
      <c r="BH6" s="35">
        <f t="shared" si="7"/>
        <v>2739.16</v>
      </c>
      <c r="BI6" s="35">
        <f t="shared" si="7"/>
        <v>4713.46</v>
      </c>
      <c r="BJ6" s="35">
        <f t="shared" si="7"/>
        <v>42.56</v>
      </c>
      <c r="BK6" s="35">
        <f t="shared" si="7"/>
        <v>1197.82</v>
      </c>
      <c r="BL6" s="35">
        <f t="shared" si="7"/>
        <v>1126.77</v>
      </c>
      <c r="BM6" s="35">
        <f t="shared" si="7"/>
        <v>1044.8</v>
      </c>
      <c r="BN6" s="35">
        <f t="shared" si="7"/>
        <v>1081.8</v>
      </c>
      <c r="BO6" s="35">
        <f t="shared" si="7"/>
        <v>974.93</v>
      </c>
      <c r="BP6" s="34" t="str">
        <f>IF(BP7="","",IF(BP7="-","【-】","【"&amp;SUBSTITUTE(TEXT(BP7,"#,##0.00"),"-","△")&amp;"】"))</f>
        <v>【914.53】</v>
      </c>
      <c r="BQ6" s="35">
        <f>IF(BQ7="",NA(),BQ7)</f>
        <v>25.25</v>
      </c>
      <c r="BR6" s="35">
        <f t="shared" ref="BR6:BZ6" si="8">IF(BR7="",NA(),BR7)</f>
        <v>37.83</v>
      </c>
      <c r="BS6" s="35">
        <f t="shared" si="8"/>
        <v>32.380000000000003</v>
      </c>
      <c r="BT6" s="35">
        <f t="shared" si="8"/>
        <v>18.010000000000002</v>
      </c>
      <c r="BU6" s="35">
        <f t="shared" si="8"/>
        <v>59.73</v>
      </c>
      <c r="BV6" s="35">
        <f t="shared" si="8"/>
        <v>51.03</v>
      </c>
      <c r="BW6" s="35">
        <f t="shared" si="8"/>
        <v>50.9</v>
      </c>
      <c r="BX6" s="35">
        <f t="shared" si="8"/>
        <v>50.82</v>
      </c>
      <c r="BY6" s="35">
        <f t="shared" si="8"/>
        <v>52.19</v>
      </c>
      <c r="BZ6" s="35">
        <f t="shared" si="8"/>
        <v>55.32</v>
      </c>
      <c r="CA6" s="34" t="str">
        <f>IF(CA7="","",IF(CA7="-","【-】","【"&amp;SUBSTITUTE(TEXT(CA7,"#,##0.00"),"-","△")&amp;"】"))</f>
        <v>【55.73】</v>
      </c>
      <c r="CB6" s="35">
        <f>IF(CB7="",NA(),CB7)</f>
        <v>544.12</v>
      </c>
      <c r="CC6" s="35">
        <f t="shared" ref="CC6:CK6" si="9">IF(CC7="",NA(),CC7)</f>
        <v>370.39</v>
      </c>
      <c r="CD6" s="35">
        <f t="shared" si="9"/>
        <v>440.87</v>
      </c>
      <c r="CE6" s="35">
        <f t="shared" si="9"/>
        <v>804.16</v>
      </c>
      <c r="CF6" s="35">
        <f t="shared" si="9"/>
        <v>241.88</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52.59</v>
      </c>
      <c r="CN6" s="35">
        <f t="shared" ref="CN6:CV6" si="10">IF(CN7="",NA(),CN7)</f>
        <v>50.52</v>
      </c>
      <c r="CO6" s="35">
        <f t="shared" si="10"/>
        <v>48.72</v>
      </c>
      <c r="CP6" s="35">
        <f t="shared" si="10"/>
        <v>45.57</v>
      </c>
      <c r="CQ6" s="35">
        <f t="shared" si="10"/>
        <v>44.58</v>
      </c>
      <c r="CR6" s="35">
        <f t="shared" si="10"/>
        <v>54.74</v>
      </c>
      <c r="CS6" s="35">
        <f t="shared" si="10"/>
        <v>53.78</v>
      </c>
      <c r="CT6" s="35">
        <f t="shared" si="10"/>
        <v>53.24</v>
      </c>
      <c r="CU6" s="35">
        <f t="shared" si="10"/>
        <v>52.31</v>
      </c>
      <c r="CV6" s="35">
        <f t="shared" si="10"/>
        <v>60.65</v>
      </c>
      <c r="CW6" s="34" t="str">
        <f>IF(CW7="","",IF(CW7="-","【-】","【"&amp;SUBSTITUTE(TEXT(CW7,"#,##0.00"),"-","△")&amp;"】"))</f>
        <v>【59.15】</v>
      </c>
      <c r="CX6" s="35">
        <f>IF(CX7="",NA(),CX7)</f>
        <v>87.02</v>
      </c>
      <c r="CY6" s="35">
        <f t="shared" ref="CY6:DG6" si="11">IF(CY7="",NA(),CY7)</f>
        <v>88.13</v>
      </c>
      <c r="CZ6" s="35">
        <f t="shared" si="11"/>
        <v>88.5</v>
      </c>
      <c r="DA6" s="35">
        <f t="shared" si="11"/>
        <v>88.71</v>
      </c>
      <c r="DB6" s="35">
        <f t="shared" si="11"/>
        <v>89.12</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174076</v>
      </c>
      <c r="D7" s="37">
        <v>47</v>
      </c>
      <c r="E7" s="37">
        <v>17</v>
      </c>
      <c r="F7" s="37">
        <v>5</v>
      </c>
      <c r="G7" s="37">
        <v>0</v>
      </c>
      <c r="H7" s="37" t="s">
        <v>109</v>
      </c>
      <c r="I7" s="37" t="s">
        <v>110</v>
      </c>
      <c r="J7" s="37" t="s">
        <v>111</v>
      </c>
      <c r="K7" s="37" t="s">
        <v>112</v>
      </c>
      <c r="L7" s="37" t="s">
        <v>113</v>
      </c>
      <c r="M7" s="37"/>
      <c r="N7" s="38" t="s">
        <v>114</v>
      </c>
      <c r="O7" s="38" t="s">
        <v>115</v>
      </c>
      <c r="P7" s="38">
        <v>8.1999999999999993</v>
      </c>
      <c r="Q7" s="38">
        <v>94.46</v>
      </c>
      <c r="R7" s="38">
        <v>2700</v>
      </c>
      <c r="S7" s="38">
        <v>18475</v>
      </c>
      <c r="T7" s="38">
        <v>89.45</v>
      </c>
      <c r="U7" s="38">
        <v>206.54</v>
      </c>
      <c r="V7" s="38">
        <v>1508</v>
      </c>
      <c r="W7" s="38">
        <v>0.96</v>
      </c>
      <c r="X7" s="38">
        <v>1570.83</v>
      </c>
      <c r="Y7" s="38">
        <v>45.44</v>
      </c>
      <c r="Z7" s="38">
        <v>43.19</v>
      </c>
      <c r="AA7" s="38">
        <v>39.840000000000003</v>
      </c>
      <c r="AB7" s="38">
        <v>35.49</v>
      </c>
      <c r="AC7" s="38">
        <v>68.569999999999993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3135.61</v>
      </c>
      <c r="BG7" s="38">
        <v>2484.12</v>
      </c>
      <c r="BH7" s="38">
        <v>2739.16</v>
      </c>
      <c r="BI7" s="38">
        <v>4713.46</v>
      </c>
      <c r="BJ7" s="38">
        <v>42.56</v>
      </c>
      <c r="BK7" s="38">
        <v>1197.82</v>
      </c>
      <c r="BL7" s="38">
        <v>1126.77</v>
      </c>
      <c r="BM7" s="38">
        <v>1044.8</v>
      </c>
      <c r="BN7" s="38">
        <v>1081.8</v>
      </c>
      <c r="BO7" s="38">
        <v>974.93</v>
      </c>
      <c r="BP7" s="38">
        <v>914.53</v>
      </c>
      <c r="BQ7" s="38">
        <v>25.25</v>
      </c>
      <c r="BR7" s="38">
        <v>37.83</v>
      </c>
      <c r="BS7" s="38">
        <v>32.380000000000003</v>
      </c>
      <c r="BT7" s="38">
        <v>18.010000000000002</v>
      </c>
      <c r="BU7" s="38">
        <v>59.73</v>
      </c>
      <c r="BV7" s="38">
        <v>51.03</v>
      </c>
      <c r="BW7" s="38">
        <v>50.9</v>
      </c>
      <c r="BX7" s="38">
        <v>50.82</v>
      </c>
      <c r="BY7" s="38">
        <v>52.19</v>
      </c>
      <c r="BZ7" s="38">
        <v>55.32</v>
      </c>
      <c r="CA7" s="38">
        <v>55.73</v>
      </c>
      <c r="CB7" s="38">
        <v>544.12</v>
      </c>
      <c r="CC7" s="38">
        <v>370.39</v>
      </c>
      <c r="CD7" s="38">
        <v>440.87</v>
      </c>
      <c r="CE7" s="38">
        <v>804.16</v>
      </c>
      <c r="CF7" s="38">
        <v>241.88</v>
      </c>
      <c r="CG7" s="38">
        <v>289.60000000000002</v>
      </c>
      <c r="CH7" s="38">
        <v>293.27</v>
      </c>
      <c r="CI7" s="38">
        <v>300.52</v>
      </c>
      <c r="CJ7" s="38">
        <v>296.14</v>
      </c>
      <c r="CK7" s="38">
        <v>283.17</v>
      </c>
      <c r="CL7" s="38">
        <v>276.77999999999997</v>
      </c>
      <c r="CM7" s="38">
        <v>52.59</v>
      </c>
      <c r="CN7" s="38">
        <v>50.52</v>
      </c>
      <c r="CO7" s="38">
        <v>48.72</v>
      </c>
      <c r="CP7" s="38">
        <v>45.57</v>
      </c>
      <c r="CQ7" s="38">
        <v>44.58</v>
      </c>
      <c r="CR7" s="38">
        <v>54.74</v>
      </c>
      <c r="CS7" s="38">
        <v>53.78</v>
      </c>
      <c r="CT7" s="38">
        <v>53.24</v>
      </c>
      <c r="CU7" s="38">
        <v>52.31</v>
      </c>
      <c r="CV7" s="38">
        <v>60.65</v>
      </c>
      <c r="CW7" s="38">
        <v>59.15</v>
      </c>
      <c r="CX7" s="38">
        <v>87.02</v>
      </c>
      <c r="CY7" s="38">
        <v>88.13</v>
      </c>
      <c r="CZ7" s="38">
        <v>88.5</v>
      </c>
      <c r="DA7" s="38">
        <v>88.71</v>
      </c>
      <c r="DB7" s="38">
        <v>89.12</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天谷　翔吾</cp:lastModifiedBy>
  <dcterms:created xsi:type="dcterms:W3CDTF">2017-12-25T02:28:19Z</dcterms:created>
  <dcterms:modified xsi:type="dcterms:W3CDTF">2018-02-13T07:07:21Z</dcterms:modified>
</cp:coreProperties>
</file>