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KC80" i="4" s="1"/>
  <c r="ES7" i="5"/>
  <c r="ER7" i="5"/>
  <c r="EQ7" i="5"/>
  <c r="EP7" i="5"/>
  <c r="KV79" i="4" s="1"/>
  <c r="EO7" i="5"/>
  <c r="EN7" i="5"/>
  <c r="EL7" i="5"/>
  <c r="EK7" i="5"/>
  <c r="GT80" i="4" s="1"/>
  <c r="EJ7" i="5"/>
  <c r="EI7" i="5"/>
  <c r="EH7" i="5"/>
  <c r="EG7" i="5"/>
  <c r="EF7" i="5"/>
  <c r="EE7" i="5"/>
  <c r="ED7" i="5"/>
  <c r="EC7" i="5"/>
  <c r="EA7" i="5"/>
  <c r="DZ7" i="5"/>
  <c r="DY7" i="5"/>
  <c r="DX7" i="5"/>
  <c r="AN80" i="4" s="1"/>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CN7" i="5"/>
  <c r="CM7" i="5"/>
  <c r="CL7" i="5"/>
  <c r="CK7" i="5"/>
  <c r="CI7" i="5"/>
  <c r="CH7" i="5"/>
  <c r="CG7" i="5"/>
  <c r="CF7" i="5"/>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AV7" i="5"/>
  <c r="AU7" i="5"/>
  <c r="AT7" i="5"/>
  <c r="AS7" i="5"/>
  <c r="AQ7" i="5"/>
  <c r="AP7" i="5"/>
  <c r="AO7" i="5"/>
  <c r="AN7" i="5"/>
  <c r="AM7" i="5"/>
  <c r="AL7" i="5"/>
  <c r="AK7" i="5"/>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AE6" i="5"/>
  <c r="ID12" i="4" s="1"/>
  <c r="AD6" i="5"/>
  <c r="AC6" i="5"/>
  <c r="JW10" i="4" s="1"/>
  <c r="AB6" i="5"/>
  <c r="AA6" i="5"/>
  <c r="Z6" i="5"/>
  <c r="Y6" i="5"/>
  <c r="X6" i="5"/>
  <c r="W6" i="5"/>
  <c r="V6" i="5"/>
  <c r="U6" i="5"/>
  <c r="B12" i="4" s="1"/>
  <c r="T6" i="5"/>
  <c r="FZ10" i="4" s="1"/>
  <c r="S6" i="5"/>
  <c r="R6" i="5"/>
  <c r="Q6" i="5"/>
  <c r="AU10" i="4" s="1"/>
  <c r="P6" i="5"/>
  <c r="B10" i="4" s="1"/>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MH80" i="4"/>
  <c r="LO80" i="4"/>
  <c r="KV80" i="4"/>
  <c r="JJ80" i="4"/>
  <c r="HM80" i="4"/>
  <c r="GA80" i="4"/>
  <c r="FH80" i="4"/>
  <c r="EO80" i="4"/>
  <c r="CS80" i="4"/>
  <c r="BZ80" i="4"/>
  <c r="BG80" i="4"/>
  <c r="U80" i="4"/>
  <c r="MH79" i="4"/>
  <c r="LO79" i="4"/>
  <c r="KC79" i="4"/>
  <c r="JJ79" i="4"/>
  <c r="HM79" i="4"/>
  <c r="GT79" i="4"/>
  <c r="GA79" i="4"/>
  <c r="FH79" i="4"/>
  <c r="EO79" i="4"/>
  <c r="CS79" i="4"/>
  <c r="BZ79" i="4"/>
  <c r="AN79" i="4"/>
  <c r="U79" i="4"/>
  <c r="MN56" i="4"/>
  <c r="LJ56" i="4"/>
  <c r="KU56" i="4"/>
  <c r="KF56" i="4"/>
  <c r="IZ56" i="4"/>
  <c r="IK56" i="4"/>
  <c r="HV56" i="4"/>
  <c r="GR56" i="4"/>
  <c r="FL56" i="4"/>
  <c r="EH56" i="4"/>
  <c r="DS56" i="4"/>
  <c r="DD56" i="4"/>
  <c r="BX56" i="4"/>
  <c r="BI56" i="4"/>
  <c r="AT56" i="4"/>
  <c r="AE56" i="4"/>
  <c r="P56" i="4"/>
  <c r="LY55" i="4"/>
  <c r="LJ55" i="4"/>
  <c r="KU55" i="4"/>
  <c r="IZ55" i="4"/>
  <c r="IK55" i="4"/>
  <c r="HG55" i="4"/>
  <c r="GR55" i="4"/>
  <c r="FL55" i="4"/>
  <c r="EW55" i="4"/>
  <c r="EH55" i="4"/>
  <c r="DS55" i="4"/>
  <c r="DD55" i="4"/>
  <c r="BX55" i="4"/>
  <c r="BI55" i="4"/>
  <c r="AE55" i="4"/>
  <c r="P55" i="4"/>
  <c r="MN34" i="4"/>
  <c r="LJ34" i="4"/>
  <c r="KU34" i="4"/>
  <c r="KF34" i="4"/>
  <c r="IZ34" i="4"/>
  <c r="IK34" i="4"/>
  <c r="HV34" i="4"/>
  <c r="GR34" i="4"/>
  <c r="FL34" i="4"/>
  <c r="EH34" i="4"/>
  <c r="DS34" i="4"/>
  <c r="DD34" i="4"/>
  <c r="BX34" i="4"/>
  <c r="BI34" i="4"/>
  <c r="AT34" i="4"/>
  <c r="AE34" i="4"/>
  <c r="P34" i="4"/>
  <c r="LY33" i="4"/>
  <c r="LJ33" i="4"/>
  <c r="KU33" i="4"/>
  <c r="IZ33" i="4"/>
  <c r="IK33" i="4"/>
  <c r="HG33" i="4"/>
  <c r="GR33" i="4"/>
  <c r="FL33" i="4"/>
  <c r="EW33" i="4"/>
  <c r="EH33" i="4"/>
  <c r="DS33" i="4"/>
  <c r="DD33" i="4"/>
  <c r="BX33" i="4"/>
  <c r="BI33" i="4"/>
  <c r="AE33" i="4"/>
  <c r="P33" i="4"/>
  <c r="JW12" i="4"/>
  <c r="EG12" i="4"/>
  <c r="CN12" i="4"/>
  <c r="AU12" i="4"/>
  <c r="LP10" i="4"/>
  <c r="ID10" i="4"/>
  <c r="EG10" i="4"/>
  <c r="CN10" i="4"/>
  <c r="LP8" i="4"/>
  <c r="JW8" i="4"/>
  <c r="ID8" i="4"/>
  <c r="CN8" i="4"/>
  <c r="B8" i="4"/>
  <c r="HM78" i="4" l="1"/>
  <c r="FL54" i="4"/>
  <c r="FL32" i="4"/>
  <c r="CS78" i="4"/>
  <c r="BX54" i="4"/>
  <c r="BX32" i="4"/>
  <c r="MH78" i="4"/>
  <c r="IZ54" i="4"/>
  <c r="IZ32" i="4"/>
  <c r="MN54" i="4"/>
  <c r="MN32" i="4"/>
  <c r="C11" i="5"/>
  <c r="D11" i="5"/>
  <c r="E11" i="5"/>
  <c r="B11" i="5"/>
  <c r="AN78" i="4" l="1"/>
  <c r="AE54" i="4"/>
  <c r="AE32" i="4"/>
  <c r="KU54" i="4"/>
  <c r="KU32" i="4"/>
  <c r="KC78" i="4"/>
  <c r="HG54" i="4"/>
  <c r="HG32" i="4"/>
  <c r="FH78" i="4"/>
  <c r="DS54" i="4"/>
  <c r="DS32" i="4"/>
  <c r="EO78" i="4"/>
  <c r="DD54" i="4"/>
  <c r="DD32" i="4"/>
  <c r="KF54" i="4"/>
  <c r="KF32" i="4"/>
  <c r="U78" i="4"/>
  <c r="P54" i="4"/>
  <c r="P32" i="4"/>
  <c r="JJ78" i="4"/>
  <c r="GR54" i="4"/>
  <c r="GR32" i="4"/>
  <c r="LO78" i="4"/>
  <c r="IK54" i="4"/>
  <c r="IK32" i="4"/>
  <c r="BZ78" i="4"/>
  <c r="BI32" i="4"/>
  <c r="GT78" i="4"/>
  <c r="EW32" i="4"/>
  <c r="LY54" i="4"/>
  <c r="LY32" i="4"/>
  <c r="EW54" i="4"/>
  <c r="BI54" i="4"/>
  <c r="LJ54" i="4"/>
  <c r="LJ32" i="4"/>
  <c r="KV78" i="4"/>
  <c r="HV54" i="4"/>
  <c r="EH54" i="4"/>
  <c r="EH32" i="4"/>
  <c r="GA78" i="4"/>
  <c r="BG78" i="4"/>
  <c r="AT54" i="4"/>
  <c r="AT32" i="4"/>
  <c r="HV32" i="4"/>
</calcChain>
</file>

<file path=xl/sharedStrings.xml><?xml version="1.0" encoding="utf-8"?>
<sst xmlns="http://schemas.openxmlformats.org/spreadsheetml/2006/main" count="292" uniqueCount="148">
  <si>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</si>
  <si>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</si>
  <si>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</si>
  <si>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</si>
  <si>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</si>
  <si>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</si>
  <si>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</si>
  <si>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</si>
  <si>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</si>
  <si>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</si>
  <si>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</si>
  <si>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</si>
  <si>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</si>
  <si>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</si>
  <si>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</si>
  <si>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</si>
  <si>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</si>
  <si>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</si>
  <si>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</si>
  <si>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</si>
  <si>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</si>
  <si>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</si>
  <si>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</si>
  <si>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</si>
  <si>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</si>
  <si>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</si>
  <si>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</si>
  <si>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</si>
  <si>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</si>
  <si>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</si>
  <si>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</si>
  <si>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</si>
  <si>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</si>
  <si>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</si>
  <si>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</si>
  <si>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</si>
  <si>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</si>
  <si>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</si>
  <si>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</si>
  <si>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</si>
  <si>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</si>
  <si>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</si>
  <si>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</si>
  <si>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</si>
  <si>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</si>
  <si>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</si>
  <si>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</si>
  <si>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</si>
  <si>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</si>
  <si>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</si>
  <si>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</si>
  <si>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</si>
  <si>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</si>
  <si>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</si>
  <si>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</si>
  <si>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</si>
  <si>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</si>
  <si>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</si>
  <si>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</si>
  <si>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</si>
  <si>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</si>
  <si>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</si>
  <si>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</si>
  <si>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</si>
  <si>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</si>
  <si>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</si>
  <si>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</si>
  <si>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</si>
  <si>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</si>
  <si>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</si>
  <si>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</si>
  <si>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</si>
  <si>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</si>
  <si>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</si>
  <si>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</si>
  <si>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</si>
  <si>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</si>
  <si>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</si>
  <si>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</si>
  <si>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</si>
  <si>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</si>
  <si>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</si>
  <si>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</si>
  <si>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</si>
  <si>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</si>
  <si>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</si>
  <si>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</si>
  <si>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</si>
  <si>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</si>
  <si>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</si>
  <si>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</si>
  <si>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</si>
  <si>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</si>
  <si>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</si>
  <si>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</si>
  <si>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</si>
  <si>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</si>
  <si>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</si>
  <si>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</si>
  <si>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</si>
  <si>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</si>
  <si>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</si>
  <si>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</si>
  <si>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</si>
  <si>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</si>
  <si>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</si>
  <si>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</si>
  <si>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</si>
  <si>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</si>
  <si>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</si>
  <si>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</si>
  <si>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</si>
  <si>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</si>
  <si>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</si>
  <si>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</si>
  <si>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</si>
  <si>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</si>
  <si>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</si>
  <si>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</si>
  <si>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</si>
  <si>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</si>
  <si>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</si>
  <si>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</si>
  <si>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石川県</t>
  </si>
  <si>
    <t>能登町</t>
  </si>
  <si>
    <t>公立宇出津総合病院</t>
  </si>
  <si>
    <t>当然財務</t>
  </si>
  <si>
    <t>病院事業</t>
  </si>
  <si>
    <t>一般病院</t>
  </si>
  <si>
    <t>100床以上～200床未満</t>
  </si>
  <si>
    <t>直営</t>
  </si>
  <si>
    <t>-</t>
  </si>
  <si>
    <t>ド 透 I 訓</t>
  </si>
  <si>
    <t>救 臨</t>
  </si>
  <si>
    <t>第２種該当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</si>
  <si>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</si>
  <si>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</si>
  <si>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</si>
  <si>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</si>
  <si>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</si>
  <si>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</si>
  <si>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</si>
  <si>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</si>
  <si>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</si>
  <si>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地域医療の基幹病院として、可能な限り当院で完結できるよう取組み、対応しきれない重篤な患者様や、専門的な治療を要する患者様については３次救急医療機関と緊密な連携により、必要な治療を切れ目なく受けられるようにし、地域包括ケア病床に加え、訪問診療や訪問看護で患者様をサポートし、都市圏から遠く離れていても、可能な限り格差のない医療の提供を行う。</t>
    <rPh sb="1" eb="3">
      <t>チイキ</t>
    </rPh>
    <rPh sb="3" eb="5">
      <t>イリョウ</t>
    </rPh>
    <rPh sb="6" eb="8">
      <t>キカン</t>
    </rPh>
    <rPh sb="8" eb="10">
      <t>ビョウイン</t>
    </rPh>
    <rPh sb="14" eb="16">
      <t>カノウ</t>
    </rPh>
    <rPh sb="17" eb="18">
      <t>カギ</t>
    </rPh>
    <rPh sb="19" eb="21">
      <t>トウイン</t>
    </rPh>
    <rPh sb="22" eb="24">
      <t>カンケツ</t>
    </rPh>
    <rPh sb="29" eb="30">
      <t>ト</t>
    </rPh>
    <rPh sb="30" eb="31">
      <t>ク</t>
    </rPh>
    <rPh sb="33" eb="35">
      <t>タイオウ</t>
    </rPh>
    <rPh sb="40" eb="42">
      <t>ジュウトク</t>
    </rPh>
    <rPh sb="43" eb="46">
      <t>カンジャサマ</t>
    </rPh>
    <rPh sb="48" eb="51">
      <t>センモンテキ</t>
    </rPh>
    <rPh sb="52" eb="54">
      <t>チリョウ</t>
    </rPh>
    <rPh sb="55" eb="56">
      <t>ヨウ</t>
    </rPh>
    <rPh sb="58" eb="61">
      <t>カンジャサマ</t>
    </rPh>
    <rPh sb="67" eb="68">
      <t>ジ</t>
    </rPh>
    <rPh sb="68" eb="70">
      <t>キュウキュウ</t>
    </rPh>
    <rPh sb="70" eb="72">
      <t>イリョウ</t>
    </rPh>
    <rPh sb="72" eb="74">
      <t>キカン</t>
    </rPh>
    <rPh sb="75" eb="77">
      <t>キンミツ</t>
    </rPh>
    <rPh sb="78" eb="80">
      <t>レンケイ</t>
    </rPh>
    <rPh sb="84" eb="86">
      <t>ヒツヨウ</t>
    </rPh>
    <rPh sb="87" eb="89">
      <t>チリョウ</t>
    </rPh>
    <rPh sb="90" eb="91">
      <t>キ</t>
    </rPh>
    <rPh sb="92" eb="93">
      <t>メ</t>
    </rPh>
    <rPh sb="95" eb="96">
      <t>ウ</t>
    </rPh>
    <rPh sb="105" eb="107">
      <t>チイキ</t>
    </rPh>
    <rPh sb="107" eb="109">
      <t>ホウカツ</t>
    </rPh>
    <rPh sb="111" eb="113">
      <t>ビョウショウ</t>
    </rPh>
    <rPh sb="114" eb="115">
      <t>クワ</t>
    </rPh>
    <rPh sb="117" eb="119">
      <t>ホウモン</t>
    </rPh>
    <rPh sb="119" eb="121">
      <t>シンリョウ</t>
    </rPh>
    <rPh sb="122" eb="124">
      <t>ホウモン</t>
    </rPh>
    <rPh sb="124" eb="126">
      <t>カンゴ</t>
    </rPh>
    <rPh sb="127" eb="130">
      <t>カンジャサマ</t>
    </rPh>
    <rPh sb="137" eb="140">
      <t>トシケン</t>
    </rPh>
    <rPh sb="142" eb="143">
      <t>トオ</t>
    </rPh>
    <rPh sb="144" eb="145">
      <t>ハナ</t>
    </rPh>
    <rPh sb="151" eb="153">
      <t>カノウ</t>
    </rPh>
    <rPh sb="154" eb="155">
      <t>カギ</t>
    </rPh>
    <rPh sb="156" eb="158">
      <t>カクサ</t>
    </rPh>
    <rPh sb="161" eb="163">
      <t>イリョウ</t>
    </rPh>
    <rPh sb="164" eb="166">
      <t>テイキョウ</t>
    </rPh>
    <rPh sb="167" eb="168">
      <t>オコナ</t>
    </rPh>
    <phoneticPr fontId="5"/>
  </si>
  <si>
    <t>　経常収支比率、医業収支比率、病床利用率は、どれも全国平均、類似病院平均値より高く、職員給与費対医業収益比率では、全国平均、類似平均値より低く、また累積欠損金も発生していないということから、経営の健全性は、比較的安定していると思われる。しかしながら、入院患者、外来患者１人１日当たりの収益は、どれも全国平均、類似病院平均値より低く、また材料費対医業収益比率は、全国平均、類似病院平均値より高いということから、各種加算項目の見直しや取得により医業収入増加を図ることや、後発医薬品の切替促進による材料費の削減に一層取組む必要があると考える。</t>
    <rPh sb="1" eb="3">
      <t>ケイジョウ</t>
    </rPh>
    <rPh sb="3" eb="5">
      <t>シュウシ</t>
    </rPh>
    <rPh sb="5" eb="7">
      <t>ヒリツ</t>
    </rPh>
    <rPh sb="8" eb="10">
      <t>イギョウ</t>
    </rPh>
    <rPh sb="10" eb="12">
      <t>シュウシ</t>
    </rPh>
    <rPh sb="12" eb="14">
      <t>ヒリツ</t>
    </rPh>
    <rPh sb="15" eb="17">
      <t>ビョウショウ</t>
    </rPh>
    <rPh sb="17" eb="20">
      <t>リヨウリツ</t>
    </rPh>
    <rPh sb="25" eb="27">
      <t>ゼンコク</t>
    </rPh>
    <rPh sb="27" eb="29">
      <t>ヘイキン</t>
    </rPh>
    <rPh sb="30" eb="32">
      <t>ルイジ</t>
    </rPh>
    <rPh sb="32" eb="34">
      <t>ビョウイン</t>
    </rPh>
    <rPh sb="34" eb="36">
      <t>ヘイキン</t>
    </rPh>
    <rPh sb="36" eb="37">
      <t>チ</t>
    </rPh>
    <rPh sb="39" eb="40">
      <t>タカ</t>
    </rPh>
    <rPh sb="42" eb="44">
      <t>ショクイン</t>
    </rPh>
    <rPh sb="44" eb="46">
      <t>キュウヨ</t>
    </rPh>
    <rPh sb="46" eb="47">
      <t>ヒ</t>
    </rPh>
    <rPh sb="47" eb="48">
      <t>タイ</t>
    </rPh>
    <rPh sb="48" eb="50">
      <t>イギョウ</t>
    </rPh>
    <rPh sb="50" eb="52">
      <t>シュウエキ</t>
    </rPh>
    <rPh sb="52" eb="54">
      <t>ヒリツ</t>
    </rPh>
    <rPh sb="57" eb="59">
      <t>ゼンコク</t>
    </rPh>
    <rPh sb="62" eb="64">
      <t>ルイジ</t>
    </rPh>
    <rPh sb="64" eb="66">
      <t>ヘイキン</t>
    </rPh>
    <rPh sb="66" eb="67">
      <t>チ</t>
    </rPh>
    <rPh sb="69" eb="70">
      <t>ヒク</t>
    </rPh>
    <rPh sb="74" eb="76">
      <t>ルイセキ</t>
    </rPh>
    <rPh sb="76" eb="78">
      <t>ケッソン</t>
    </rPh>
    <rPh sb="78" eb="79">
      <t>キン</t>
    </rPh>
    <rPh sb="80" eb="82">
      <t>ハッセイ</t>
    </rPh>
    <rPh sb="95" eb="97">
      <t>ケイエイ</t>
    </rPh>
    <rPh sb="98" eb="100">
      <t>ケンゼン</t>
    </rPh>
    <rPh sb="100" eb="101">
      <t>セイ</t>
    </rPh>
    <rPh sb="103" eb="106">
      <t>ヒカクテキ</t>
    </rPh>
    <rPh sb="106" eb="108">
      <t>アンテイ</t>
    </rPh>
    <rPh sb="113" eb="114">
      <t>オモ</t>
    </rPh>
    <rPh sb="125" eb="127">
      <t>ニュウイン</t>
    </rPh>
    <rPh sb="127" eb="129">
      <t>カンジャ</t>
    </rPh>
    <rPh sb="130" eb="132">
      <t>ガイライ</t>
    </rPh>
    <rPh sb="132" eb="134">
      <t>カンジャ</t>
    </rPh>
    <rPh sb="138" eb="139">
      <t>ア</t>
    </rPh>
    <rPh sb="142" eb="144">
      <t>シュウエキ</t>
    </rPh>
    <rPh sb="149" eb="151">
      <t>ゼンコク</t>
    </rPh>
    <rPh sb="163" eb="164">
      <t>ヒク</t>
    </rPh>
    <rPh sb="168" eb="171">
      <t>ザイリョウヒ</t>
    </rPh>
    <rPh sb="171" eb="172">
      <t>タイ</t>
    </rPh>
    <rPh sb="172" eb="174">
      <t>イギョウ</t>
    </rPh>
    <rPh sb="174" eb="176">
      <t>シュウエキ</t>
    </rPh>
    <rPh sb="176" eb="178">
      <t>ヒリツ</t>
    </rPh>
    <rPh sb="180" eb="182">
      <t>ゼンコク</t>
    </rPh>
    <rPh sb="185" eb="187">
      <t>ルイジ</t>
    </rPh>
    <rPh sb="187" eb="189">
      <t>ビョウイン</t>
    </rPh>
    <rPh sb="189" eb="191">
      <t>ヘイキン</t>
    </rPh>
    <rPh sb="191" eb="192">
      <t>チ</t>
    </rPh>
    <rPh sb="194" eb="195">
      <t>タカ</t>
    </rPh>
    <rPh sb="220" eb="222">
      <t>イギョウ</t>
    </rPh>
    <rPh sb="227" eb="228">
      <t>ハカ</t>
    </rPh>
    <rPh sb="233" eb="235">
      <t>コウハツ</t>
    </rPh>
    <rPh sb="235" eb="238">
      <t>イヤクヒン</t>
    </rPh>
    <rPh sb="239" eb="241">
      <t>キリカエ</t>
    </rPh>
    <rPh sb="241" eb="243">
      <t>ソクシン</t>
    </rPh>
    <rPh sb="246" eb="249">
      <t>ザイリョウヒ</t>
    </rPh>
    <rPh sb="250" eb="252">
      <t>サクゲン</t>
    </rPh>
    <rPh sb="253" eb="255">
      <t>イッソウ</t>
    </rPh>
    <rPh sb="255" eb="256">
      <t>ト</t>
    </rPh>
    <rPh sb="256" eb="257">
      <t>ク</t>
    </rPh>
    <rPh sb="258" eb="260">
      <t>ヒツヨウ</t>
    </rPh>
    <rPh sb="264" eb="265">
      <t>カンガ</t>
    </rPh>
    <phoneticPr fontId="5"/>
  </si>
  <si>
    <t>　当病院の患者様の９割近くが能登町民であるため、外来患者数は、能登町の人口に大きく左右されることにより、年々減少していく状況で、今後も地域の基幹病院として「医療・保健・福祉」の総合的なサービスと格差のない医療を提供するため、収入においては、各種加算項目の見直しや新規加算点の取得による１人１日当たりの外来及び入院収益の向上、後発医薬品の切替による材料費の削減、計画的な機械備品設備投資を今後も全力で取り組んでいかなけらばならない。</t>
    <rPh sb="1" eb="2">
      <t>トウ</t>
    </rPh>
    <rPh sb="2" eb="4">
      <t>ビョウイン</t>
    </rPh>
    <rPh sb="5" eb="8">
      <t>カンジャサマ</t>
    </rPh>
    <rPh sb="10" eb="11">
      <t>ワリ</t>
    </rPh>
    <rPh sb="11" eb="12">
      <t>チカ</t>
    </rPh>
    <rPh sb="14" eb="16">
      <t>ノト</t>
    </rPh>
    <rPh sb="16" eb="17">
      <t>チョウ</t>
    </rPh>
    <rPh sb="17" eb="18">
      <t>ミン</t>
    </rPh>
    <rPh sb="24" eb="26">
      <t>ガイライ</t>
    </rPh>
    <rPh sb="26" eb="29">
      <t>カンジャスウ</t>
    </rPh>
    <rPh sb="31" eb="33">
      <t>ノト</t>
    </rPh>
    <rPh sb="33" eb="34">
      <t>チョウ</t>
    </rPh>
    <rPh sb="35" eb="37">
      <t>ジンコウ</t>
    </rPh>
    <rPh sb="38" eb="39">
      <t>オオ</t>
    </rPh>
    <rPh sb="41" eb="43">
      <t>サユウ</t>
    </rPh>
    <rPh sb="52" eb="54">
      <t>ネンネン</t>
    </rPh>
    <rPh sb="54" eb="56">
      <t>ゲンショウ</t>
    </rPh>
    <rPh sb="60" eb="62">
      <t>ジョウキョウ</t>
    </rPh>
    <rPh sb="64" eb="66">
      <t>コンゴ</t>
    </rPh>
    <rPh sb="67" eb="69">
      <t>チイキ</t>
    </rPh>
    <rPh sb="70" eb="72">
      <t>キカン</t>
    </rPh>
    <rPh sb="72" eb="74">
      <t>ビョウイン</t>
    </rPh>
    <rPh sb="78" eb="80">
      <t>イリョウ</t>
    </rPh>
    <rPh sb="81" eb="83">
      <t>ホケン</t>
    </rPh>
    <rPh sb="84" eb="86">
      <t>フクシ</t>
    </rPh>
    <rPh sb="88" eb="91">
      <t>ソウゴウテキ</t>
    </rPh>
    <rPh sb="97" eb="99">
      <t>カクサ</t>
    </rPh>
    <rPh sb="102" eb="104">
      <t>イリョウ</t>
    </rPh>
    <rPh sb="105" eb="107">
      <t>テイキョウ</t>
    </rPh>
    <rPh sb="112" eb="114">
      <t>シュウニュウ</t>
    </rPh>
    <rPh sb="120" eb="122">
      <t>カクシュ</t>
    </rPh>
    <rPh sb="122" eb="124">
      <t>カサン</t>
    </rPh>
    <rPh sb="124" eb="126">
      <t>コウモク</t>
    </rPh>
    <rPh sb="127" eb="129">
      <t>ミナオ</t>
    </rPh>
    <rPh sb="131" eb="133">
      <t>シンキ</t>
    </rPh>
    <rPh sb="133" eb="135">
      <t>カサン</t>
    </rPh>
    <rPh sb="135" eb="136">
      <t>テン</t>
    </rPh>
    <rPh sb="137" eb="139">
      <t>シュトク</t>
    </rPh>
    <rPh sb="143" eb="144">
      <t>ニン</t>
    </rPh>
    <rPh sb="145" eb="146">
      <t>ニチ</t>
    </rPh>
    <rPh sb="146" eb="147">
      <t>ア</t>
    </rPh>
    <rPh sb="150" eb="152">
      <t>ガイライ</t>
    </rPh>
    <rPh sb="152" eb="153">
      <t>オヨ</t>
    </rPh>
    <rPh sb="154" eb="156">
      <t>ニュウイン</t>
    </rPh>
    <rPh sb="156" eb="158">
      <t>シュウエキ</t>
    </rPh>
    <rPh sb="159" eb="161">
      <t>コウジョウ</t>
    </rPh>
    <rPh sb="162" eb="164">
      <t>コウハツ</t>
    </rPh>
    <rPh sb="164" eb="167">
      <t>イヤクヒン</t>
    </rPh>
    <rPh sb="168" eb="170">
      <t>キリカエ</t>
    </rPh>
    <rPh sb="173" eb="176">
      <t>ザイリョウヒ</t>
    </rPh>
    <rPh sb="177" eb="179">
      <t>サクゲン</t>
    </rPh>
    <rPh sb="180" eb="183">
      <t>ケイカクテキ</t>
    </rPh>
    <rPh sb="184" eb="186">
      <t>キカイ</t>
    </rPh>
    <rPh sb="186" eb="188">
      <t>ビヒン</t>
    </rPh>
    <rPh sb="188" eb="190">
      <t>セツビ</t>
    </rPh>
    <rPh sb="190" eb="192">
      <t>トウシ</t>
    </rPh>
    <rPh sb="193" eb="195">
      <t>コンゴ</t>
    </rPh>
    <rPh sb="196" eb="198">
      <t>ゼンリョク</t>
    </rPh>
    <rPh sb="199" eb="200">
      <t>ト</t>
    </rPh>
    <rPh sb="201" eb="202">
      <t>ク</t>
    </rPh>
    <phoneticPr fontId="5"/>
  </si>
  <si>
    <t>　1床当たりの有形固定資産については、平成2年度に当病院（188床）が改築され、現在120床となっているため、全国平均、類似病院平均値より高いと思われる。有形固定資産減価償却率、機械備品減価償却率についても、全国平均、類似病院平均値より高く、老朽化が進んでおり、今後の建物の減価償却費を考慮しながら、計画的に器械備品について、設備投資を行う必要があると考える。</t>
    <rPh sb="19" eb="21">
      <t>ヘイセイ</t>
    </rPh>
    <rPh sb="22" eb="24">
      <t>ネンド</t>
    </rPh>
    <rPh sb="25" eb="26">
      <t>トウ</t>
    </rPh>
    <rPh sb="26" eb="28">
      <t>ビョウイン</t>
    </rPh>
    <rPh sb="32" eb="33">
      <t>トコ</t>
    </rPh>
    <rPh sb="35" eb="37">
      <t>カイチク</t>
    </rPh>
    <rPh sb="40" eb="42">
      <t>ゲンザイ</t>
    </rPh>
    <rPh sb="45" eb="46">
      <t>トコ</t>
    </rPh>
    <rPh sb="55" eb="57">
      <t>ゼンコク</t>
    </rPh>
    <rPh sb="57" eb="59">
      <t>ヘイキン</t>
    </rPh>
    <rPh sb="60" eb="62">
      <t>ルイジ</t>
    </rPh>
    <rPh sb="62" eb="64">
      <t>ビョウイン</t>
    </rPh>
    <rPh sb="64" eb="66">
      <t>ヘイキン</t>
    </rPh>
    <rPh sb="66" eb="67">
      <t>チ</t>
    </rPh>
    <rPh sb="69" eb="70">
      <t>タカ</t>
    </rPh>
    <rPh sb="72" eb="73">
      <t>オモ</t>
    </rPh>
    <rPh sb="77" eb="79">
      <t>ユウケイ</t>
    </rPh>
    <rPh sb="79" eb="81">
      <t>コテイ</t>
    </rPh>
    <rPh sb="81" eb="83">
      <t>シサン</t>
    </rPh>
    <rPh sb="83" eb="85">
      <t>ゲンカ</t>
    </rPh>
    <rPh sb="85" eb="87">
      <t>ショウキャク</t>
    </rPh>
    <rPh sb="87" eb="88">
      <t>リツ</t>
    </rPh>
    <rPh sb="91" eb="93">
      <t>ビヒン</t>
    </rPh>
    <rPh sb="93" eb="95">
      <t>ゲンカ</t>
    </rPh>
    <rPh sb="95" eb="97">
      <t>ショウキャク</t>
    </rPh>
    <rPh sb="97" eb="98">
      <t>リツ</t>
    </rPh>
    <rPh sb="104" eb="106">
      <t>ゼンコク</t>
    </rPh>
    <rPh sb="106" eb="108">
      <t>ヘイキン</t>
    </rPh>
    <rPh sb="109" eb="111">
      <t>ルイジ</t>
    </rPh>
    <rPh sb="111" eb="113">
      <t>ビョウイン</t>
    </rPh>
    <rPh sb="113" eb="115">
      <t>ヘイキン</t>
    </rPh>
    <rPh sb="115" eb="116">
      <t>チ</t>
    </rPh>
    <rPh sb="118" eb="119">
      <t>タカ</t>
    </rPh>
    <rPh sb="121" eb="124">
      <t>ロウキュウカ</t>
    </rPh>
    <rPh sb="125" eb="126">
      <t>スス</t>
    </rPh>
    <rPh sb="131" eb="133">
      <t>コンゴ</t>
    </rPh>
    <rPh sb="134" eb="136">
      <t>タテモノ</t>
    </rPh>
    <rPh sb="137" eb="139">
      <t>ゲンカ</t>
    </rPh>
    <rPh sb="139" eb="141">
      <t>ショウキャク</t>
    </rPh>
    <rPh sb="141" eb="142">
      <t>ヒ</t>
    </rPh>
    <rPh sb="143" eb="145">
      <t>コウリョ</t>
    </rPh>
    <rPh sb="176" eb="177">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</si>
</sst>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6" fillId="0" borderId="8" xfId="1" applyFont="1" applyBorder="1" applyAlignment="1" applyProtection="1">
      <alignment vertical="top" wrapText="1"/>
      <protection locked="0"/>
    </xf>
    <xf numFmtId="0" fontId="6" fillId="0" borderId="0" xfId="1" applyFont="1" applyBorder="1" applyAlignment="1" applyProtection="1">
      <alignment vertical="top" wrapText="1"/>
      <protection locked="0"/>
    </xf>
    <xf numFmtId="0" fontId="6" fillId="0" borderId="9" xfId="1" applyFont="1" applyBorder="1" applyAlignment="1" applyProtection="1">
      <alignment vertical="top" wrapText="1"/>
      <protection locked="0"/>
    </xf>
    <xf numFmtId="0" fontId="6" fillId="0" borderId="10" xfId="1" applyFont="1" applyBorder="1" applyAlignment="1" applyProtection="1">
      <alignment vertical="top" wrapText="1"/>
      <protection locked="0"/>
    </xf>
    <xf numFmtId="0" fontId="6" fillId="0" borderId="1" xfId="1" applyFont="1" applyBorder="1" applyAlignment="1" applyProtection="1">
      <alignment vertical="top" wrapText="1"/>
      <protection locked="0"/>
    </xf>
    <xf numFmtId="0" fontId="6" fillId="0" borderId="11" xfId="1" applyFont="1" applyBorder="1" applyAlignment="1" applyProtection="1">
      <alignmen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78.400000000000006</c:v>
                </c:pt>
                <c:pt idx="1">
                  <c:v>80.099999999999994</c:v>
                </c:pt>
                <c:pt idx="2">
                  <c:v>76.5</c:v>
                </c:pt>
                <c:pt idx="3">
                  <c:v>70.599999999999994</c:v>
                </c:pt>
                <c:pt idx="4">
                  <c:v>75.599999999999994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50804224"/>
        <c:axId val="5081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50804224"/>
        <c:axId val="50812032"/>
      </c:lineChart>
      <c:dateAx>
        <c:axId val="50804224"/>
        <c:scaling>
          <c:orientation val="minMax"/>
        </c:scaling>
        <c:delete val="1"/>
        <c:axPos val="b"/>
        <c:numFmt formatCode="ge" sourceLinked="1"/>
        <c:majorTickMark val="none"/>
        <c:minorTickMark val="none"/>
        <c:tickLblPos val="none"/>
        <c:crossAx val="50812032"/>
        <c:crosses val="autoZero"/>
        <c:auto val="1"/>
        <c:lblOffset val="100"/>
        <c:baseTimeUnit val="years"/>
      </c:dateAx>
      <c:valAx>
        <c:axId val="50812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804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6832</c:v>
                </c:pt>
                <c:pt idx="1">
                  <c:v>7648</c:v>
                </c:pt>
                <c:pt idx="2">
                  <c:v>8267</c:v>
                </c:pt>
                <c:pt idx="3">
                  <c:v>8394</c:v>
                </c:pt>
                <c:pt idx="4">
                  <c:v>8760</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63090048"/>
        <c:axId val="6310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63090048"/>
        <c:axId val="63104512"/>
      </c:lineChart>
      <c:dateAx>
        <c:axId val="63090048"/>
        <c:scaling>
          <c:orientation val="minMax"/>
        </c:scaling>
        <c:delete val="1"/>
        <c:axPos val="b"/>
        <c:numFmt formatCode="ge" sourceLinked="1"/>
        <c:majorTickMark val="none"/>
        <c:minorTickMark val="none"/>
        <c:tickLblPos val="none"/>
        <c:crossAx val="63104512"/>
        <c:crosses val="autoZero"/>
        <c:auto val="1"/>
        <c:lblOffset val="100"/>
        <c:baseTimeUnit val="years"/>
      </c:dateAx>
      <c:valAx>
        <c:axId val="6310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3090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31442</c:v>
                </c:pt>
                <c:pt idx="1">
                  <c:v>32127</c:v>
                </c:pt>
                <c:pt idx="2">
                  <c:v>32950</c:v>
                </c:pt>
                <c:pt idx="3">
                  <c:v>33734</c:v>
                </c:pt>
                <c:pt idx="4">
                  <c:v>32308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63155200"/>
        <c:axId val="6316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63155200"/>
        <c:axId val="63165568"/>
      </c:lineChart>
      <c:dateAx>
        <c:axId val="63155200"/>
        <c:scaling>
          <c:orientation val="minMax"/>
        </c:scaling>
        <c:delete val="1"/>
        <c:axPos val="b"/>
        <c:numFmt formatCode="ge" sourceLinked="1"/>
        <c:majorTickMark val="none"/>
        <c:minorTickMark val="none"/>
        <c:tickLblPos val="none"/>
        <c:crossAx val="63165568"/>
        <c:crosses val="autoZero"/>
        <c:auto val="1"/>
        <c:lblOffset val="100"/>
        <c:baseTimeUnit val="years"/>
      </c:dateAx>
      <c:valAx>
        <c:axId val="63165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3155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1.6</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53160960"/>
        <c:axId val="5316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53160960"/>
        <c:axId val="53167232"/>
      </c:lineChart>
      <c:dateAx>
        <c:axId val="53160960"/>
        <c:scaling>
          <c:orientation val="minMax"/>
        </c:scaling>
        <c:delete val="1"/>
        <c:axPos val="b"/>
        <c:numFmt formatCode="ge" sourceLinked="1"/>
        <c:majorTickMark val="none"/>
        <c:minorTickMark val="none"/>
        <c:tickLblPos val="none"/>
        <c:crossAx val="53167232"/>
        <c:crosses val="autoZero"/>
        <c:auto val="1"/>
        <c:lblOffset val="100"/>
        <c:baseTimeUnit val="years"/>
      </c:dateAx>
      <c:valAx>
        <c:axId val="53167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160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89.4</c:v>
                </c:pt>
                <c:pt idx="1">
                  <c:v>92.7</c:v>
                </c:pt>
                <c:pt idx="2">
                  <c:v>98.2</c:v>
                </c:pt>
                <c:pt idx="3">
                  <c:v>94</c:v>
                </c:pt>
                <c:pt idx="4">
                  <c:v>95.4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53213824"/>
        <c:axId val="5290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53213824"/>
        <c:axId val="52900608"/>
      </c:lineChart>
      <c:dateAx>
        <c:axId val="53213824"/>
        <c:scaling>
          <c:orientation val="minMax"/>
        </c:scaling>
        <c:delete val="1"/>
        <c:axPos val="b"/>
        <c:numFmt formatCode="ge" sourceLinked="1"/>
        <c:majorTickMark val="none"/>
        <c:minorTickMark val="none"/>
        <c:tickLblPos val="none"/>
        <c:crossAx val="52900608"/>
        <c:crosses val="autoZero"/>
        <c:auto val="1"/>
        <c:lblOffset val="100"/>
        <c:baseTimeUnit val="years"/>
      </c:dateAx>
      <c:valAx>
        <c:axId val="5290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213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98.8</c:v>
                </c:pt>
                <c:pt idx="1">
                  <c:v>105.9</c:v>
                </c:pt>
                <c:pt idx="2">
                  <c:v>108.3</c:v>
                </c:pt>
                <c:pt idx="3">
                  <c:v>103.4</c:v>
                </c:pt>
                <c:pt idx="4">
                  <c:v>105.2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52939008"/>
        <c:axId val="529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52939008"/>
        <c:axId val="52941184"/>
      </c:lineChart>
      <c:dateAx>
        <c:axId val="52939008"/>
        <c:scaling>
          <c:orientation val="minMax"/>
        </c:scaling>
        <c:delete val="1"/>
        <c:axPos val="b"/>
        <c:numFmt formatCode="ge" sourceLinked="1"/>
        <c:majorTickMark val="none"/>
        <c:minorTickMark val="none"/>
        <c:tickLblPos val="none"/>
        <c:crossAx val="52941184"/>
        <c:crosses val="autoZero"/>
        <c:auto val="1"/>
        <c:lblOffset val="100"/>
        <c:baseTimeUnit val="years"/>
      </c:dateAx>
      <c:valAx>
        <c:axId val="52941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2939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42.8</c:v>
                </c:pt>
                <c:pt idx="1">
                  <c:v>47.4</c:v>
                </c:pt>
                <c:pt idx="2">
                  <c:v>50.6</c:v>
                </c:pt>
                <c:pt idx="3">
                  <c:v>53.9</c:v>
                </c:pt>
                <c:pt idx="4">
                  <c:v>56.5</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52989952"/>
        <c:axId val="5299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52989952"/>
        <c:axId val="52991872"/>
      </c:lineChart>
      <c:dateAx>
        <c:axId val="52989952"/>
        <c:scaling>
          <c:orientation val="minMax"/>
        </c:scaling>
        <c:delete val="1"/>
        <c:axPos val="b"/>
        <c:numFmt formatCode="ge" sourceLinked="1"/>
        <c:majorTickMark val="none"/>
        <c:minorTickMark val="none"/>
        <c:tickLblPos val="none"/>
        <c:crossAx val="52991872"/>
        <c:crosses val="autoZero"/>
        <c:auto val="1"/>
        <c:lblOffset val="100"/>
        <c:baseTimeUnit val="years"/>
      </c:dateAx>
      <c:valAx>
        <c:axId val="52991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989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52</c:v>
                </c:pt>
                <c:pt idx="1">
                  <c:v>60.7</c:v>
                </c:pt>
                <c:pt idx="2">
                  <c:v>65.900000000000006</c:v>
                </c:pt>
                <c:pt idx="3">
                  <c:v>71.5</c:v>
                </c:pt>
                <c:pt idx="4">
                  <c:v>72.8</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53099904"/>
        <c:axId val="5310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53099904"/>
        <c:axId val="53106176"/>
      </c:lineChart>
      <c:dateAx>
        <c:axId val="53099904"/>
        <c:scaling>
          <c:orientation val="minMax"/>
        </c:scaling>
        <c:delete val="1"/>
        <c:axPos val="b"/>
        <c:numFmt formatCode="ge" sourceLinked="1"/>
        <c:majorTickMark val="none"/>
        <c:minorTickMark val="none"/>
        <c:tickLblPos val="none"/>
        <c:crossAx val="53106176"/>
        <c:crosses val="autoZero"/>
        <c:auto val="1"/>
        <c:lblOffset val="100"/>
        <c:baseTimeUnit val="years"/>
      </c:dateAx>
      <c:valAx>
        <c:axId val="53106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099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46375292</c:v>
                </c:pt>
                <c:pt idx="1">
                  <c:v>47429758</c:v>
                </c:pt>
                <c:pt idx="2">
                  <c:v>47935550</c:v>
                </c:pt>
                <c:pt idx="3">
                  <c:v>48049292</c:v>
                </c:pt>
                <c:pt idx="4">
                  <c:v>48487767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53122176"/>
        <c:axId val="5312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53122176"/>
        <c:axId val="53124096"/>
      </c:lineChart>
      <c:dateAx>
        <c:axId val="53122176"/>
        <c:scaling>
          <c:orientation val="minMax"/>
        </c:scaling>
        <c:delete val="1"/>
        <c:axPos val="b"/>
        <c:numFmt formatCode="ge" sourceLinked="1"/>
        <c:majorTickMark val="none"/>
        <c:minorTickMark val="none"/>
        <c:tickLblPos val="none"/>
        <c:crossAx val="53124096"/>
        <c:crosses val="autoZero"/>
        <c:auto val="1"/>
        <c:lblOffset val="100"/>
        <c:baseTimeUnit val="years"/>
      </c:dateAx>
      <c:valAx>
        <c:axId val="53124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3122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20.6</c:v>
                </c:pt>
                <c:pt idx="1">
                  <c:v>22.1</c:v>
                </c:pt>
                <c:pt idx="2">
                  <c:v>22.1</c:v>
                </c:pt>
                <c:pt idx="3">
                  <c:v>21.1</c:v>
                </c:pt>
                <c:pt idx="4">
                  <c:v>20.6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63017728"/>
        <c:axId val="6301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63017728"/>
        <c:axId val="63019648"/>
      </c:lineChart>
      <c:dateAx>
        <c:axId val="63017728"/>
        <c:scaling>
          <c:orientation val="minMax"/>
        </c:scaling>
        <c:delete val="1"/>
        <c:axPos val="b"/>
        <c:numFmt formatCode="ge" sourceLinked="1"/>
        <c:majorTickMark val="none"/>
        <c:minorTickMark val="none"/>
        <c:tickLblPos val="none"/>
        <c:crossAx val="63019648"/>
        <c:crosses val="autoZero"/>
        <c:auto val="1"/>
        <c:lblOffset val="100"/>
        <c:baseTimeUnit val="years"/>
      </c:dateAx>
      <c:valAx>
        <c:axId val="63019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017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55.7</c:v>
                </c:pt>
                <c:pt idx="1">
                  <c:v>51.6</c:v>
                </c:pt>
                <c:pt idx="2">
                  <c:v>50.5</c:v>
                </c:pt>
                <c:pt idx="3">
                  <c:v>51.2</c:v>
                </c:pt>
                <c:pt idx="4">
                  <c:v>50.8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63066112"/>
        <c:axId val="6306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63066112"/>
        <c:axId val="63068032"/>
      </c:lineChart>
      <c:dateAx>
        <c:axId val="63066112"/>
        <c:scaling>
          <c:orientation val="minMax"/>
        </c:scaling>
        <c:delete val="1"/>
        <c:axPos val="b"/>
        <c:numFmt formatCode="ge" sourceLinked="1"/>
        <c:majorTickMark val="none"/>
        <c:minorTickMark val="none"/>
        <c:tickLblPos val="none"/>
        <c:crossAx val="63068032"/>
        <c:crosses val="autoZero"/>
        <c:auto val="1"/>
        <c:lblOffset val="100"/>
        <c:baseTimeUnit val="years"/>
      </c:dateAx>
      <c:valAx>
        <c:axId val="63068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066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石川県能登町　公立宇出津総合病院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120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120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18287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10703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120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120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145</v>
      </c>
      <c r="NK30" s="120"/>
      <c r="NL30" s="120"/>
      <c r="NM30" s="120"/>
      <c r="NN30" s="120"/>
      <c r="NO30" s="120"/>
      <c r="NP30" s="120"/>
      <c r="NQ30" s="120"/>
      <c r="NR30" s="120"/>
      <c r="NS30" s="120"/>
      <c r="NT30" s="120"/>
      <c r="NU30" s="120"/>
      <c r="NV30" s="120"/>
      <c r="NW30" s="120"/>
      <c r="NX30" s="12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c r="A33" s="2"/>
      <c r="B33" s="26"/>
      <c r="D33" s="6"/>
      <c r="E33" s="6"/>
      <c r="F33" s="6"/>
      <c r="G33" s="131" t="s">
        <v>37</v>
      </c>
      <c r="H33" s="131"/>
      <c r="I33" s="131"/>
      <c r="J33" s="131"/>
      <c r="K33" s="131"/>
      <c r="L33" s="131"/>
      <c r="M33" s="131"/>
      <c r="N33" s="131"/>
      <c r="O33" s="131"/>
      <c r="P33" s="128">
        <f>データ!AH7</f>
        <v>98.8</v>
      </c>
      <c r="Q33" s="129"/>
      <c r="R33" s="129"/>
      <c r="S33" s="129"/>
      <c r="T33" s="129"/>
      <c r="U33" s="129"/>
      <c r="V33" s="129"/>
      <c r="W33" s="129"/>
      <c r="X33" s="129"/>
      <c r="Y33" s="129"/>
      <c r="Z33" s="129"/>
      <c r="AA33" s="129"/>
      <c r="AB33" s="129"/>
      <c r="AC33" s="129"/>
      <c r="AD33" s="130"/>
      <c r="AE33" s="128">
        <f>データ!AI7</f>
        <v>105.9</v>
      </c>
      <c r="AF33" s="129"/>
      <c r="AG33" s="129"/>
      <c r="AH33" s="129"/>
      <c r="AI33" s="129"/>
      <c r="AJ33" s="129"/>
      <c r="AK33" s="129"/>
      <c r="AL33" s="129"/>
      <c r="AM33" s="129"/>
      <c r="AN33" s="129"/>
      <c r="AO33" s="129"/>
      <c r="AP33" s="129"/>
      <c r="AQ33" s="129"/>
      <c r="AR33" s="129"/>
      <c r="AS33" s="130"/>
      <c r="AT33" s="128">
        <f>データ!AJ7</f>
        <v>108.3</v>
      </c>
      <c r="AU33" s="129"/>
      <c r="AV33" s="129"/>
      <c r="AW33" s="129"/>
      <c r="AX33" s="129"/>
      <c r="AY33" s="129"/>
      <c r="AZ33" s="129"/>
      <c r="BA33" s="129"/>
      <c r="BB33" s="129"/>
      <c r="BC33" s="129"/>
      <c r="BD33" s="129"/>
      <c r="BE33" s="129"/>
      <c r="BF33" s="129"/>
      <c r="BG33" s="129"/>
      <c r="BH33" s="130"/>
      <c r="BI33" s="128">
        <f>データ!AK7</f>
        <v>103.4</v>
      </c>
      <c r="BJ33" s="129"/>
      <c r="BK33" s="129"/>
      <c r="BL33" s="129"/>
      <c r="BM33" s="129"/>
      <c r="BN33" s="129"/>
      <c r="BO33" s="129"/>
      <c r="BP33" s="129"/>
      <c r="BQ33" s="129"/>
      <c r="BR33" s="129"/>
      <c r="BS33" s="129"/>
      <c r="BT33" s="129"/>
      <c r="BU33" s="129"/>
      <c r="BV33" s="129"/>
      <c r="BW33" s="130"/>
      <c r="BX33" s="128">
        <f>データ!AL7</f>
        <v>105.2</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f>データ!AS7</f>
        <v>89.4</v>
      </c>
      <c r="DE33" s="129"/>
      <c r="DF33" s="129"/>
      <c r="DG33" s="129"/>
      <c r="DH33" s="129"/>
      <c r="DI33" s="129"/>
      <c r="DJ33" s="129"/>
      <c r="DK33" s="129"/>
      <c r="DL33" s="129"/>
      <c r="DM33" s="129"/>
      <c r="DN33" s="129"/>
      <c r="DO33" s="129"/>
      <c r="DP33" s="129"/>
      <c r="DQ33" s="129"/>
      <c r="DR33" s="130"/>
      <c r="DS33" s="128">
        <f>データ!AT7</f>
        <v>92.7</v>
      </c>
      <c r="DT33" s="129"/>
      <c r="DU33" s="129"/>
      <c r="DV33" s="129"/>
      <c r="DW33" s="129"/>
      <c r="DX33" s="129"/>
      <c r="DY33" s="129"/>
      <c r="DZ33" s="129"/>
      <c r="EA33" s="129"/>
      <c r="EB33" s="129"/>
      <c r="EC33" s="129"/>
      <c r="ED33" s="129"/>
      <c r="EE33" s="129"/>
      <c r="EF33" s="129"/>
      <c r="EG33" s="130"/>
      <c r="EH33" s="128">
        <f>データ!AU7</f>
        <v>98.2</v>
      </c>
      <c r="EI33" s="129"/>
      <c r="EJ33" s="129"/>
      <c r="EK33" s="129"/>
      <c r="EL33" s="129"/>
      <c r="EM33" s="129"/>
      <c r="EN33" s="129"/>
      <c r="EO33" s="129"/>
      <c r="EP33" s="129"/>
      <c r="EQ33" s="129"/>
      <c r="ER33" s="129"/>
      <c r="ES33" s="129"/>
      <c r="ET33" s="129"/>
      <c r="EU33" s="129"/>
      <c r="EV33" s="130"/>
      <c r="EW33" s="128">
        <f>データ!AV7</f>
        <v>94</v>
      </c>
      <c r="EX33" s="129"/>
      <c r="EY33" s="129"/>
      <c r="EZ33" s="129"/>
      <c r="FA33" s="129"/>
      <c r="FB33" s="129"/>
      <c r="FC33" s="129"/>
      <c r="FD33" s="129"/>
      <c r="FE33" s="129"/>
      <c r="FF33" s="129"/>
      <c r="FG33" s="129"/>
      <c r="FH33" s="129"/>
      <c r="FI33" s="129"/>
      <c r="FJ33" s="129"/>
      <c r="FK33" s="130"/>
      <c r="FL33" s="128">
        <f>データ!AW7</f>
        <v>95.4</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f>データ!BD7</f>
        <v>1.6</v>
      </c>
      <c r="GS33" s="129"/>
      <c r="GT33" s="129"/>
      <c r="GU33" s="129"/>
      <c r="GV33" s="129"/>
      <c r="GW33" s="129"/>
      <c r="GX33" s="129"/>
      <c r="GY33" s="129"/>
      <c r="GZ33" s="129"/>
      <c r="HA33" s="129"/>
      <c r="HB33" s="129"/>
      <c r="HC33" s="129"/>
      <c r="HD33" s="129"/>
      <c r="HE33" s="129"/>
      <c r="HF33" s="130"/>
      <c r="HG33" s="128" t="str">
        <f>データ!BE7</f>
        <v>該当数値なし</v>
      </c>
      <c r="HH33" s="129"/>
      <c r="HI33" s="129"/>
      <c r="HJ33" s="129"/>
      <c r="HK33" s="129"/>
      <c r="HL33" s="129"/>
      <c r="HM33" s="129"/>
      <c r="HN33" s="129"/>
      <c r="HO33" s="129"/>
      <c r="HP33" s="129"/>
      <c r="HQ33" s="129"/>
      <c r="HR33" s="129"/>
      <c r="HS33" s="129"/>
      <c r="HT33" s="129"/>
      <c r="HU33" s="130"/>
      <c r="HV33" s="128" t="str">
        <f>データ!BF7</f>
        <v>該当数値なし</v>
      </c>
      <c r="HW33" s="129"/>
      <c r="HX33" s="129"/>
      <c r="HY33" s="129"/>
      <c r="HZ33" s="129"/>
      <c r="IA33" s="129"/>
      <c r="IB33" s="129"/>
      <c r="IC33" s="129"/>
      <c r="ID33" s="129"/>
      <c r="IE33" s="129"/>
      <c r="IF33" s="129"/>
      <c r="IG33" s="129"/>
      <c r="IH33" s="129"/>
      <c r="II33" s="129"/>
      <c r="IJ33" s="130"/>
      <c r="IK33" s="128" t="str">
        <f>データ!BG7</f>
        <v>該当数値なし</v>
      </c>
      <c r="IL33" s="129"/>
      <c r="IM33" s="129"/>
      <c r="IN33" s="129"/>
      <c r="IO33" s="129"/>
      <c r="IP33" s="129"/>
      <c r="IQ33" s="129"/>
      <c r="IR33" s="129"/>
      <c r="IS33" s="129"/>
      <c r="IT33" s="129"/>
      <c r="IU33" s="129"/>
      <c r="IV33" s="129"/>
      <c r="IW33" s="129"/>
      <c r="IX33" s="129"/>
      <c r="IY33" s="130"/>
      <c r="IZ33" s="128" t="str">
        <f>データ!BH7</f>
        <v>該当数値なし</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f>データ!BO7</f>
        <v>78.400000000000006</v>
      </c>
      <c r="KG33" s="129"/>
      <c r="KH33" s="129"/>
      <c r="KI33" s="129"/>
      <c r="KJ33" s="129"/>
      <c r="KK33" s="129"/>
      <c r="KL33" s="129"/>
      <c r="KM33" s="129"/>
      <c r="KN33" s="129"/>
      <c r="KO33" s="129"/>
      <c r="KP33" s="129"/>
      <c r="KQ33" s="129"/>
      <c r="KR33" s="129"/>
      <c r="KS33" s="129"/>
      <c r="KT33" s="130"/>
      <c r="KU33" s="128">
        <f>データ!BP7</f>
        <v>80.099999999999994</v>
      </c>
      <c r="KV33" s="129"/>
      <c r="KW33" s="129"/>
      <c r="KX33" s="129"/>
      <c r="KY33" s="129"/>
      <c r="KZ33" s="129"/>
      <c r="LA33" s="129"/>
      <c r="LB33" s="129"/>
      <c r="LC33" s="129"/>
      <c r="LD33" s="129"/>
      <c r="LE33" s="129"/>
      <c r="LF33" s="129"/>
      <c r="LG33" s="129"/>
      <c r="LH33" s="129"/>
      <c r="LI33" s="130"/>
      <c r="LJ33" s="128">
        <f>データ!BQ7</f>
        <v>76.5</v>
      </c>
      <c r="LK33" s="129"/>
      <c r="LL33" s="129"/>
      <c r="LM33" s="129"/>
      <c r="LN33" s="129"/>
      <c r="LO33" s="129"/>
      <c r="LP33" s="129"/>
      <c r="LQ33" s="129"/>
      <c r="LR33" s="129"/>
      <c r="LS33" s="129"/>
      <c r="LT33" s="129"/>
      <c r="LU33" s="129"/>
      <c r="LV33" s="129"/>
      <c r="LW33" s="129"/>
      <c r="LX33" s="130"/>
      <c r="LY33" s="128">
        <f>データ!BR7</f>
        <v>70.599999999999994</v>
      </c>
      <c r="LZ33" s="129"/>
      <c r="MA33" s="129"/>
      <c r="MB33" s="129"/>
      <c r="MC33" s="129"/>
      <c r="MD33" s="129"/>
      <c r="ME33" s="129"/>
      <c r="MF33" s="129"/>
      <c r="MG33" s="129"/>
      <c r="MH33" s="129"/>
      <c r="MI33" s="129"/>
      <c r="MJ33" s="129"/>
      <c r="MK33" s="129"/>
      <c r="ML33" s="129"/>
      <c r="MM33" s="130"/>
      <c r="MN33" s="128">
        <f>データ!BS7</f>
        <v>75.599999999999994</v>
      </c>
      <c r="MO33" s="129"/>
      <c r="MP33" s="129"/>
      <c r="MQ33" s="129"/>
      <c r="MR33" s="129"/>
      <c r="MS33" s="129"/>
      <c r="MT33" s="129"/>
      <c r="MU33" s="129"/>
      <c r="MV33" s="129"/>
      <c r="MW33" s="129"/>
      <c r="MX33" s="129"/>
      <c r="MY33" s="129"/>
      <c r="MZ33" s="129"/>
      <c r="NA33" s="129"/>
      <c r="NB33" s="130"/>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c r="A34" s="2"/>
      <c r="B34" s="26"/>
      <c r="D34" s="6"/>
      <c r="E34" s="6"/>
      <c r="F34" s="6"/>
      <c r="G34" s="131" t="s">
        <v>38</v>
      </c>
      <c r="H34" s="131"/>
      <c r="I34" s="131"/>
      <c r="J34" s="131"/>
      <c r="K34" s="131"/>
      <c r="L34" s="131"/>
      <c r="M34" s="131"/>
      <c r="N34" s="131"/>
      <c r="O34" s="131"/>
      <c r="P34" s="128">
        <f>データ!AM7</f>
        <v>97.1</v>
      </c>
      <c r="Q34" s="129"/>
      <c r="R34" s="129"/>
      <c r="S34" s="129"/>
      <c r="T34" s="129"/>
      <c r="U34" s="129"/>
      <c r="V34" s="129"/>
      <c r="W34" s="129"/>
      <c r="X34" s="129"/>
      <c r="Y34" s="129"/>
      <c r="Z34" s="129"/>
      <c r="AA34" s="129"/>
      <c r="AB34" s="129"/>
      <c r="AC34" s="129"/>
      <c r="AD34" s="130"/>
      <c r="AE34" s="128">
        <f>データ!AN7</f>
        <v>96.3</v>
      </c>
      <c r="AF34" s="129"/>
      <c r="AG34" s="129"/>
      <c r="AH34" s="129"/>
      <c r="AI34" s="129"/>
      <c r="AJ34" s="129"/>
      <c r="AK34" s="129"/>
      <c r="AL34" s="129"/>
      <c r="AM34" s="129"/>
      <c r="AN34" s="129"/>
      <c r="AO34" s="129"/>
      <c r="AP34" s="129"/>
      <c r="AQ34" s="129"/>
      <c r="AR34" s="129"/>
      <c r="AS34" s="130"/>
      <c r="AT34" s="128">
        <f>データ!AO7</f>
        <v>96.9</v>
      </c>
      <c r="AU34" s="129"/>
      <c r="AV34" s="129"/>
      <c r="AW34" s="129"/>
      <c r="AX34" s="129"/>
      <c r="AY34" s="129"/>
      <c r="AZ34" s="129"/>
      <c r="BA34" s="129"/>
      <c r="BB34" s="129"/>
      <c r="BC34" s="129"/>
      <c r="BD34" s="129"/>
      <c r="BE34" s="129"/>
      <c r="BF34" s="129"/>
      <c r="BG34" s="129"/>
      <c r="BH34" s="130"/>
      <c r="BI34" s="128">
        <f>データ!AP7</f>
        <v>98.3</v>
      </c>
      <c r="BJ34" s="129"/>
      <c r="BK34" s="129"/>
      <c r="BL34" s="129"/>
      <c r="BM34" s="129"/>
      <c r="BN34" s="129"/>
      <c r="BO34" s="129"/>
      <c r="BP34" s="129"/>
      <c r="BQ34" s="129"/>
      <c r="BR34" s="129"/>
      <c r="BS34" s="129"/>
      <c r="BT34" s="129"/>
      <c r="BU34" s="129"/>
      <c r="BV34" s="129"/>
      <c r="BW34" s="130"/>
      <c r="BX34" s="128">
        <f>データ!AQ7</f>
        <v>96.7</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f>データ!AX7</f>
        <v>87.7</v>
      </c>
      <c r="DE34" s="129"/>
      <c r="DF34" s="129"/>
      <c r="DG34" s="129"/>
      <c r="DH34" s="129"/>
      <c r="DI34" s="129"/>
      <c r="DJ34" s="129"/>
      <c r="DK34" s="129"/>
      <c r="DL34" s="129"/>
      <c r="DM34" s="129"/>
      <c r="DN34" s="129"/>
      <c r="DO34" s="129"/>
      <c r="DP34" s="129"/>
      <c r="DQ34" s="129"/>
      <c r="DR34" s="130"/>
      <c r="DS34" s="128">
        <f>データ!AY7</f>
        <v>86.6</v>
      </c>
      <c r="DT34" s="129"/>
      <c r="DU34" s="129"/>
      <c r="DV34" s="129"/>
      <c r="DW34" s="129"/>
      <c r="DX34" s="129"/>
      <c r="DY34" s="129"/>
      <c r="DZ34" s="129"/>
      <c r="EA34" s="129"/>
      <c r="EB34" s="129"/>
      <c r="EC34" s="129"/>
      <c r="ED34" s="129"/>
      <c r="EE34" s="129"/>
      <c r="EF34" s="129"/>
      <c r="EG34" s="130"/>
      <c r="EH34" s="128">
        <f>データ!AZ7</f>
        <v>85.4</v>
      </c>
      <c r="EI34" s="129"/>
      <c r="EJ34" s="129"/>
      <c r="EK34" s="129"/>
      <c r="EL34" s="129"/>
      <c r="EM34" s="129"/>
      <c r="EN34" s="129"/>
      <c r="EO34" s="129"/>
      <c r="EP34" s="129"/>
      <c r="EQ34" s="129"/>
      <c r="ER34" s="129"/>
      <c r="ES34" s="129"/>
      <c r="ET34" s="129"/>
      <c r="EU34" s="129"/>
      <c r="EV34" s="130"/>
      <c r="EW34" s="128">
        <f>データ!BA7</f>
        <v>85.3</v>
      </c>
      <c r="EX34" s="129"/>
      <c r="EY34" s="129"/>
      <c r="EZ34" s="129"/>
      <c r="FA34" s="129"/>
      <c r="FB34" s="129"/>
      <c r="FC34" s="129"/>
      <c r="FD34" s="129"/>
      <c r="FE34" s="129"/>
      <c r="FF34" s="129"/>
      <c r="FG34" s="129"/>
      <c r="FH34" s="129"/>
      <c r="FI34" s="129"/>
      <c r="FJ34" s="129"/>
      <c r="FK34" s="130"/>
      <c r="FL34" s="128">
        <f>データ!BB7</f>
        <v>84.2</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f>データ!BI7</f>
        <v>117.7</v>
      </c>
      <c r="GS34" s="129"/>
      <c r="GT34" s="129"/>
      <c r="GU34" s="129"/>
      <c r="GV34" s="129"/>
      <c r="GW34" s="129"/>
      <c r="GX34" s="129"/>
      <c r="GY34" s="129"/>
      <c r="GZ34" s="129"/>
      <c r="HA34" s="129"/>
      <c r="HB34" s="129"/>
      <c r="HC34" s="129"/>
      <c r="HD34" s="129"/>
      <c r="HE34" s="129"/>
      <c r="HF34" s="130"/>
      <c r="HG34" s="128">
        <f>データ!BJ7</f>
        <v>121</v>
      </c>
      <c r="HH34" s="129"/>
      <c r="HI34" s="129"/>
      <c r="HJ34" s="129"/>
      <c r="HK34" s="129"/>
      <c r="HL34" s="129"/>
      <c r="HM34" s="129"/>
      <c r="HN34" s="129"/>
      <c r="HO34" s="129"/>
      <c r="HP34" s="129"/>
      <c r="HQ34" s="129"/>
      <c r="HR34" s="129"/>
      <c r="HS34" s="129"/>
      <c r="HT34" s="129"/>
      <c r="HU34" s="130"/>
      <c r="HV34" s="128">
        <f>データ!BK7</f>
        <v>112.9</v>
      </c>
      <c r="HW34" s="129"/>
      <c r="HX34" s="129"/>
      <c r="HY34" s="129"/>
      <c r="HZ34" s="129"/>
      <c r="IA34" s="129"/>
      <c r="IB34" s="129"/>
      <c r="IC34" s="129"/>
      <c r="ID34" s="129"/>
      <c r="IE34" s="129"/>
      <c r="IF34" s="129"/>
      <c r="IG34" s="129"/>
      <c r="IH34" s="129"/>
      <c r="II34" s="129"/>
      <c r="IJ34" s="130"/>
      <c r="IK34" s="128">
        <f>データ!BL7</f>
        <v>118.9</v>
      </c>
      <c r="IL34" s="129"/>
      <c r="IM34" s="129"/>
      <c r="IN34" s="129"/>
      <c r="IO34" s="129"/>
      <c r="IP34" s="129"/>
      <c r="IQ34" s="129"/>
      <c r="IR34" s="129"/>
      <c r="IS34" s="129"/>
      <c r="IT34" s="129"/>
      <c r="IU34" s="129"/>
      <c r="IV34" s="129"/>
      <c r="IW34" s="129"/>
      <c r="IX34" s="129"/>
      <c r="IY34" s="130"/>
      <c r="IZ34" s="128">
        <f>データ!BM7</f>
        <v>119.5</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f>データ!BT7</f>
        <v>69</v>
      </c>
      <c r="KG34" s="129"/>
      <c r="KH34" s="129"/>
      <c r="KI34" s="129"/>
      <c r="KJ34" s="129"/>
      <c r="KK34" s="129"/>
      <c r="KL34" s="129"/>
      <c r="KM34" s="129"/>
      <c r="KN34" s="129"/>
      <c r="KO34" s="129"/>
      <c r="KP34" s="129"/>
      <c r="KQ34" s="129"/>
      <c r="KR34" s="129"/>
      <c r="KS34" s="129"/>
      <c r="KT34" s="130"/>
      <c r="KU34" s="128">
        <f>データ!BU7</f>
        <v>68.5</v>
      </c>
      <c r="KV34" s="129"/>
      <c r="KW34" s="129"/>
      <c r="KX34" s="129"/>
      <c r="KY34" s="129"/>
      <c r="KZ34" s="129"/>
      <c r="LA34" s="129"/>
      <c r="LB34" s="129"/>
      <c r="LC34" s="129"/>
      <c r="LD34" s="129"/>
      <c r="LE34" s="129"/>
      <c r="LF34" s="129"/>
      <c r="LG34" s="129"/>
      <c r="LH34" s="129"/>
      <c r="LI34" s="130"/>
      <c r="LJ34" s="128">
        <f>データ!BV7</f>
        <v>68.3</v>
      </c>
      <c r="LK34" s="129"/>
      <c r="LL34" s="129"/>
      <c r="LM34" s="129"/>
      <c r="LN34" s="129"/>
      <c r="LO34" s="129"/>
      <c r="LP34" s="129"/>
      <c r="LQ34" s="129"/>
      <c r="LR34" s="129"/>
      <c r="LS34" s="129"/>
      <c r="LT34" s="129"/>
      <c r="LU34" s="129"/>
      <c r="LV34" s="129"/>
      <c r="LW34" s="129"/>
      <c r="LX34" s="130"/>
      <c r="LY34" s="128">
        <f>データ!BW7</f>
        <v>67.900000000000006</v>
      </c>
      <c r="LZ34" s="129"/>
      <c r="MA34" s="129"/>
      <c r="MB34" s="129"/>
      <c r="MC34" s="129"/>
      <c r="MD34" s="129"/>
      <c r="ME34" s="129"/>
      <c r="MF34" s="129"/>
      <c r="MG34" s="129"/>
      <c r="MH34" s="129"/>
      <c r="MI34" s="129"/>
      <c r="MJ34" s="129"/>
      <c r="MK34" s="129"/>
      <c r="ML34" s="129"/>
      <c r="MM34" s="130"/>
      <c r="MN34" s="128">
        <f>データ!BX7</f>
        <v>69.8</v>
      </c>
      <c r="MO34" s="129"/>
      <c r="MP34" s="129"/>
      <c r="MQ34" s="129"/>
      <c r="MR34" s="129"/>
      <c r="MS34" s="129"/>
      <c r="MT34" s="129"/>
      <c r="MU34" s="129"/>
      <c r="MV34" s="129"/>
      <c r="MW34" s="129"/>
      <c r="MX34" s="129"/>
      <c r="MY34" s="129"/>
      <c r="MZ34" s="129"/>
      <c r="NA34" s="129"/>
      <c r="NB34" s="130"/>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c r="A36" s="2"/>
      <c r="B36" s="26"/>
      <c r="C36" s="27"/>
      <c r="D36" s="6"/>
      <c r="E36" s="132" t="s">
        <v>39</v>
      </c>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2"/>
      <c r="BR36" s="132"/>
      <c r="BS36" s="132"/>
      <c r="BT36" s="132"/>
      <c r="BU36" s="132"/>
      <c r="BV36" s="132"/>
      <c r="BW36" s="132"/>
      <c r="BX36" s="132"/>
      <c r="BY36" s="132"/>
      <c r="BZ36" s="132"/>
      <c r="CA36" s="132"/>
      <c r="CB36" s="132"/>
      <c r="CC36" s="132"/>
      <c r="CD36" s="132"/>
      <c r="CE36" s="132"/>
      <c r="CF36" s="132"/>
      <c r="CG36" s="132"/>
      <c r="CH36" s="132"/>
      <c r="CI36" s="132"/>
      <c r="CJ36" s="132"/>
      <c r="CK36" s="132"/>
      <c r="CL36" s="132"/>
      <c r="CM36" s="132"/>
      <c r="CN36" s="132"/>
      <c r="CO36" s="132"/>
      <c r="CP36" s="6"/>
      <c r="CQ36" s="6"/>
      <c r="CR36" s="6"/>
      <c r="CS36" s="132" t="s">
        <v>40</v>
      </c>
      <c r="CT36" s="132"/>
      <c r="CU36" s="132"/>
      <c r="CV36" s="132"/>
      <c r="CW36" s="132"/>
      <c r="CX36" s="132"/>
      <c r="CY36" s="132"/>
      <c r="CZ36" s="132"/>
      <c r="DA36" s="132"/>
      <c r="DB36" s="132"/>
      <c r="DC36" s="132"/>
      <c r="DD36" s="132"/>
      <c r="DE36" s="132"/>
      <c r="DF36" s="132"/>
      <c r="DG36" s="132"/>
      <c r="DH36" s="132"/>
      <c r="DI36" s="132"/>
      <c r="DJ36" s="132"/>
      <c r="DK36" s="132"/>
      <c r="DL36" s="132"/>
      <c r="DM36" s="132"/>
      <c r="DN36" s="132"/>
      <c r="DO36" s="132"/>
      <c r="DP36" s="132"/>
      <c r="DQ36" s="132"/>
      <c r="DR36" s="132"/>
      <c r="DS36" s="132"/>
      <c r="DT36" s="132"/>
      <c r="DU36" s="132"/>
      <c r="DV36" s="132"/>
      <c r="DW36" s="132"/>
      <c r="DX36" s="132"/>
      <c r="DY36" s="132"/>
      <c r="DZ36" s="132"/>
      <c r="EA36" s="132"/>
      <c r="EB36" s="132"/>
      <c r="EC36" s="132"/>
      <c r="ED36" s="132"/>
      <c r="EE36" s="132"/>
      <c r="EF36" s="132"/>
      <c r="EG36" s="132"/>
      <c r="EH36" s="132"/>
      <c r="EI36" s="132"/>
      <c r="EJ36" s="132"/>
      <c r="EK36" s="132"/>
      <c r="EL36" s="132"/>
      <c r="EM36" s="132"/>
      <c r="EN36" s="132"/>
      <c r="EO36" s="132"/>
      <c r="EP36" s="132"/>
      <c r="EQ36" s="132"/>
      <c r="ER36" s="132"/>
      <c r="ES36" s="132"/>
      <c r="ET36" s="132"/>
      <c r="EU36" s="132"/>
      <c r="EV36" s="132"/>
      <c r="EW36" s="132"/>
      <c r="EX36" s="132"/>
      <c r="EY36" s="132"/>
      <c r="EZ36" s="132"/>
      <c r="FA36" s="132"/>
      <c r="FB36" s="132"/>
      <c r="FC36" s="132"/>
      <c r="FD36" s="132"/>
      <c r="FE36" s="132"/>
      <c r="FF36" s="132"/>
      <c r="FG36" s="132"/>
      <c r="FH36" s="132"/>
      <c r="FI36" s="132"/>
      <c r="FJ36" s="132"/>
      <c r="FK36" s="132"/>
      <c r="FL36" s="132"/>
      <c r="FM36" s="132"/>
      <c r="FN36" s="132"/>
      <c r="FO36" s="132"/>
      <c r="FP36" s="132"/>
      <c r="FQ36" s="132"/>
      <c r="FR36" s="132"/>
      <c r="FS36" s="132"/>
      <c r="FT36" s="132"/>
      <c r="FU36" s="132"/>
      <c r="FV36" s="132"/>
      <c r="FW36" s="132"/>
      <c r="FX36" s="132"/>
      <c r="FY36" s="132"/>
      <c r="FZ36" s="132"/>
      <c r="GA36" s="132"/>
      <c r="GB36" s="132"/>
      <c r="GC36" s="132"/>
      <c r="GD36" s="27"/>
      <c r="GE36" s="27"/>
      <c r="GF36" s="27"/>
      <c r="GG36" s="132" t="s">
        <v>41</v>
      </c>
      <c r="GH36" s="132"/>
      <c r="GI36" s="132"/>
      <c r="GJ36" s="132"/>
      <c r="GK36" s="132"/>
      <c r="GL36" s="132"/>
      <c r="GM36" s="132"/>
      <c r="GN36" s="132"/>
      <c r="GO36" s="132"/>
      <c r="GP36" s="132"/>
      <c r="GQ36" s="132"/>
      <c r="GR36" s="132"/>
      <c r="GS36" s="132"/>
      <c r="GT36" s="132"/>
      <c r="GU36" s="132"/>
      <c r="GV36" s="132"/>
      <c r="GW36" s="132"/>
      <c r="GX36" s="132"/>
      <c r="GY36" s="132"/>
      <c r="GZ36" s="132"/>
      <c r="HA36" s="132"/>
      <c r="HB36" s="132"/>
      <c r="HC36" s="132"/>
      <c r="HD36" s="132"/>
      <c r="HE36" s="132"/>
      <c r="HF36" s="132"/>
      <c r="HG36" s="132"/>
      <c r="HH36" s="132"/>
      <c r="HI36" s="132"/>
      <c r="HJ36" s="132"/>
      <c r="HK36" s="132"/>
      <c r="HL36" s="132"/>
      <c r="HM36" s="132"/>
      <c r="HN36" s="132"/>
      <c r="HO36" s="132"/>
      <c r="HP36" s="132"/>
      <c r="HQ36" s="132"/>
      <c r="HR36" s="132"/>
      <c r="HS36" s="132"/>
      <c r="HT36" s="132"/>
      <c r="HU36" s="132"/>
      <c r="HV36" s="132"/>
      <c r="HW36" s="132"/>
      <c r="HX36" s="132"/>
      <c r="HY36" s="132"/>
      <c r="HZ36" s="132"/>
      <c r="IA36" s="132"/>
      <c r="IB36" s="132"/>
      <c r="IC36" s="132"/>
      <c r="ID36" s="132"/>
      <c r="IE36" s="132"/>
      <c r="IF36" s="132"/>
      <c r="IG36" s="132"/>
      <c r="IH36" s="132"/>
      <c r="II36" s="132"/>
      <c r="IJ36" s="132"/>
      <c r="IK36" s="132"/>
      <c r="IL36" s="132"/>
      <c r="IM36" s="132"/>
      <c r="IN36" s="132"/>
      <c r="IO36" s="132"/>
      <c r="IP36" s="132"/>
      <c r="IQ36" s="132"/>
      <c r="IR36" s="132"/>
      <c r="IS36" s="132"/>
      <c r="IT36" s="132"/>
      <c r="IU36" s="132"/>
      <c r="IV36" s="132"/>
      <c r="IW36" s="132"/>
      <c r="IX36" s="132"/>
      <c r="IY36" s="132"/>
      <c r="IZ36" s="132"/>
      <c r="JA36" s="132"/>
      <c r="JB36" s="132"/>
      <c r="JC36" s="132"/>
      <c r="JD36" s="132"/>
      <c r="JE36" s="132"/>
      <c r="JF36" s="132"/>
      <c r="JG36" s="132"/>
      <c r="JH36" s="132"/>
      <c r="JI36" s="132"/>
      <c r="JJ36" s="132"/>
      <c r="JK36" s="132"/>
      <c r="JL36" s="132"/>
      <c r="JM36" s="132"/>
      <c r="JN36" s="132"/>
      <c r="JO36" s="132"/>
      <c r="JP36" s="132"/>
      <c r="JQ36" s="132"/>
      <c r="JR36" s="6"/>
      <c r="JS36" s="6"/>
      <c r="JT36" s="6"/>
      <c r="JU36" s="132" t="s">
        <v>42</v>
      </c>
      <c r="JV36" s="132"/>
      <c r="JW36" s="132"/>
      <c r="JX36" s="132"/>
      <c r="JY36" s="132"/>
      <c r="JZ36" s="132"/>
      <c r="KA36" s="132"/>
      <c r="KB36" s="132"/>
      <c r="KC36" s="132"/>
      <c r="KD36" s="132"/>
      <c r="KE36" s="132"/>
      <c r="KF36" s="132"/>
      <c r="KG36" s="132"/>
      <c r="KH36" s="132"/>
      <c r="KI36" s="132"/>
      <c r="KJ36" s="132"/>
      <c r="KK36" s="132"/>
      <c r="KL36" s="132"/>
      <c r="KM36" s="132"/>
      <c r="KN36" s="132"/>
      <c r="KO36" s="132"/>
      <c r="KP36" s="132"/>
      <c r="KQ36" s="132"/>
      <c r="KR36" s="132"/>
      <c r="KS36" s="132"/>
      <c r="KT36" s="132"/>
      <c r="KU36" s="132"/>
      <c r="KV36" s="132"/>
      <c r="KW36" s="132"/>
      <c r="KX36" s="132"/>
      <c r="KY36" s="132"/>
      <c r="KZ36" s="132"/>
      <c r="LA36" s="132"/>
      <c r="LB36" s="132"/>
      <c r="LC36" s="132"/>
      <c r="LD36" s="132"/>
      <c r="LE36" s="132"/>
      <c r="LF36" s="132"/>
      <c r="LG36" s="132"/>
      <c r="LH36" s="132"/>
      <c r="LI36" s="132"/>
      <c r="LJ36" s="132"/>
      <c r="LK36" s="132"/>
      <c r="LL36" s="132"/>
      <c r="LM36" s="132"/>
      <c r="LN36" s="132"/>
      <c r="LO36" s="132"/>
      <c r="LP36" s="132"/>
      <c r="LQ36" s="132"/>
      <c r="LR36" s="132"/>
      <c r="LS36" s="132"/>
      <c r="LT36" s="132"/>
      <c r="LU36" s="132"/>
      <c r="LV36" s="132"/>
      <c r="LW36" s="132"/>
      <c r="LX36" s="132"/>
      <c r="LY36" s="132"/>
      <c r="LZ36" s="132"/>
      <c r="MA36" s="132"/>
      <c r="MB36" s="132"/>
      <c r="MC36" s="132"/>
      <c r="MD36" s="132"/>
      <c r="ME36" s="132"/>
      <c r="MF36" s="132"/>
      <c r="MG36" s="132"/>
      <c r="MH36" s="132"/>
      <c r="MI36" s="132"/>
      <c r="MJ36" s="132"/>
      <c r="MK36" s="132"/>
      <c r="ML36" s="132"/>
      <c r="MM36" s="132"/>
      <c r="MN36" s="132"/>
      <c r="MO36" s="132"/>
      <c r="MP36" s="132"/>
      <c r="MQ36" s="132"/>
      <c r="MR36" s="132"/>
      <c r="MS36" s="132"/>
      <c r="MT36" s="132"/>
      <c r="MU36" s="132"/>
      <c r="MV36" s="132"/>
      <c r="MW36" s="132"/>
      <c r="MX36" s="132"/>
      <c r="MY36" s="132"/>
      <c r="MZ36" s="132"/>
      <c r="NA36" s="132"/>
      <c r="NB36" s="132"/>
      <c r="NC36" s="132"/>
      <c r="ND36" s="132"/>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c r="A37" s="2"/>
      <c r="B37" s="26"/>
      <c r="C37" s="27"/>
      <c r="D37" s="6"/>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c r="CH37" s="132"/>
      <c r="CI37" s="132"/>
      <c r="CJ37" s="132"/>
      <c r="CK37" s="132"/>
      <c r="CL37" s="132"/>
      <c r="CM37" s="132"/>
      <c r="CN37" s="132"/>
      <c r="CO37" s="132"/>
      <c r="CP37" s="6"/>
      <c r="CQ37" s="6"/>
      <c r="CR37" s="6"/>
      <c r="CS37" s="132"/>
      <c r="CT37" s="132"/>
      <c r="CU37" s="132"/>
      <c r="CV37" s="132"/>
      <c r="CW37" s="132"/>
      <c r="CX37" s="132"/>
      <c r="CY37" s="132"/>
      <c r="CZ37" s="132"/>
      <c r="DA37" s="132"/>
      <c r="DB37" s="132"/>
      <c r="DC37" s="132"/>
      <c r="DD37" s="132"/>
      <c r="DE37" s="132"/>
      <c r="DF37" s="132"/>
      <c r="DG37" s="132"/>
      <c r="DH37" s="132"/>
      <c r="DI37" s="132"/>
      <c r="DJ37" s="132"/>
      <c r="DK37" s="132"/>
      <c r="DL37" s="132"/>
      <c r="DM37" s="132"/>
      <c r="DN37" s="132"/>
      <c r="DO37" s="132"/>
      <c r="DP37" s="132"/>
      <c r="DQ37" s="132"/>
      <c r="DR37" s="132"/>
      <c r="DS37" s="132"/>
      <c r="DT37" s="132"/>
      <c r="DU37" s="132"/>
      <c r="DV37" s="132"/>
      <c r="DW37" s="132"/>
      <c r="DX37" s="132"/>
      <c r="DY37" s="132"/>
      <c r="DZ37" s="132"/>
      <c r="EA37" s="132"/>
      <c r="EB37" s="132"/>
      <c r="EC37" s="132"/>
      <c r="ED37" s="132"/>
      <c r="EE37" s="132"/>
      <c r="EF37" s="132"/>
      <c r="EG37" s="132"/>
      <c r="EH37" s="132"/>
      <c r="EI37" s="132"/>
      <c r="EJ37" s="132"/>
      <c r="EK37" s="132"/>
      <c r="EL37" s="132"/>
      <c r="EM37" s="132"/>
      <c r="EN37" s="132"/>
      <c r="EO37" s="132"/>
      <c r="EP37" s="132"/>
      <c r="EQ37" s="132"/>
      <c r="ER37" s="132"/>
      <c r="ES37" s="132"/>
      <c r="ET37" s="132"/>
      <c r="EU37" s="132"/>
      <c r="EV37" s="132"/>
      <c r="EW37" s="132"/>
      <c r="EX37" s="132"/>
      <c r="EY37" s="132"/>
      <c r="EZ37" s="132"/>
      <c r="FA37" s="132"/>
      <c r="FB37" s="132"/>
      <c r="FC37" s="132"/>
      <c r="FD37" s="132"/>
      <c r="FE37" s="132"/>
      <c r="FF37" s="132"/>
      <c r="FG37" s="132"/>
      <c r="FH37" s="132"/>
      <c r="FI37" s="132"/>
      <c r="FJ37" s="132"/>
      <c r="FK37" s="132"/>
      <c r="FL37" s="132"/>
      <c r="FM37" s="132"/>
      <c r="FN37" s="132"/>
      <c r="FO37" s="132"/>
      <c r="FP37" s="132"/>
      <c r="FQ37" s="132"/>
      <c r="FR37" s="132"/>
      <c r="FS37" s="132"/>
      <c r="FT37" s="132"/>
      <c r="FU37" s="132"/>
      <c r="FV37" s="132"/>
      <c r="FW37" s="132"/>
      <c r="FX37" s="132"/>
      <c r="FY37" s="132"/>
      <c r="FZ37" s="132"/>
      <c r="GA37" s="132"/>
      <c r="GB37" s="132"/>
      <c r="GC37" s="132"/>
      <c r="GD37" s="27"/>
      <c r="GE37" s="27"/>
      <c r="GF37" s="27"/>
      <c r="GG37" s="132"/>
      <c r="GH37" s="132"/>
      <c r="GI37" s="132"/>
      <c r="GJ37" s="132"/>
      <c r="GK37" s="132"/>
      <c r="GL37" s="132"/>
      <c r="GM37" s="132"/>
      <c r="GN37" s="132"/>
      <c r="GO37" s="132"/>
      <c r="GP37" s="132"/>
      <c r="GQ37" s="132"/>
      <c r="GR37" s="132"/>
      <c r="GS37" s="132"/>
      <c r="GT37" s="132"/>
      <c r="GU37" s="132"/>
      <c r="GV37" s="132"/>
      <c r="GW37" s="132"/>
      <c r="GX37" s="132"/>
      <c r="GY37" s="132"/>
      <c r="GZ37" s="132"/>
      <c r="HA37" s="132"/>
      <c r="HB37" s="132"/>
      <c r="HC37" s="132"/>
      <c r="HD37" s="132"/>
      <c r="HE37" s="132"/>
      <c r="HF37" s="132"/>
      <c r="HG37" s="132"/>
      <c r="HH37" s="132"/>
      <c r="HI37" s="132"/>
      <c r="HJ37" s="132"/>
      <c r="HK37" s="132"/>
      <c r="HL37" s="132"/>
      <c r="HM37" s="132"/>
      <c r="HN37" s="132"/>
      <c r="HO37" s="132"/>
      <c r="HP37" s="132"/>
      <c r="HQ37" s="132"/>
      <c r="HR37" s="132"/>
      <c r="HS37" s="132"/>
      <c r="HT37" s="132"/>
      <c r="HU37" s="132"/>
      <c r="HV37" s="132"/>
      <c r="HW37" s="132"/>
      <c r="HX37" s="132"/>
      <c r="HY37" s="132"/>
      <c r="HZ37" s="132"/>
      <c r="IA37" s="132"/>
      <c r="IB37" s="132"/>
      <c r="IC37" s="132"/>
      <c r="ID37" s="132"/>
      <c r="IE37" s="132"/>
      <c r="IF37" s="132"/>
      <c r="IG37" s="132"/>
      <c r="IH37" s="132"/>
      <c r="II37" s="132"/>
      <c r="IJ37" s="132"/>
      <c r="IK37" s="132"/>
      <c r="IL37" s="132"/>
      <c r="IM37" s="132"/>
      <c r="IN37" s="132"/>
      <c r="IO37" s="132"/>
      <c r="IP37" s="132"/>
      <c r="IQ37" s="132"/>
      <c r="IR37" s="132"/>
      <c r="IS37" s="132"/>
      <c r="IT37" s="132"/>
      <c r="IU37" s="132"/>
      <c r="IV37" s="132"/>
      <c r="IW37" s="132"/>
      <c r="IX37" s="132"/>
      <c r="IY37" s="132"/>
      <c r="IZ37" s="132"/>
      <c r="JA37" s="132"/>
      <c r="JB37" s="132"/>
      <c r="JC37" s="132"/>
      <c r="JD37" s="132"/>
      <c r="JE37" s="132"/>
      <c r="JF37" s="132"/>
      <c r="JG37" s="132"/>
      <c r="JH37" s="132"/>
      <c r="JI37" s="132"/>
      <c r="JJ37" s="132"/>
      <c r="JK37" s="132"/>
      <c r="JL37" s="132"/>
      <c r="JM37" s="132"/>
      <c r="JN37" s="132"/>
      <c r="JO37" s="132"/>
      <c r="JP37" s="132"/>
      <c r="JQ37" s="132"/>
      <c r="JR37" s="6"/>
      <c r="JS37" s="6"/>
      <c r="JT37" s="6"/>
      <c r="JU37" s="132"/>
      <c r="JV37" s="132"/>
      <c r="JW37" s="132"/>
      <c r="JX37" s="132"/>
      <c r="JY37" s="132"/>
      <c r="JZ37" s="132"/>
      <c r="KA37" s="132"/>
      <c r="KB37" s="132"/>
      <c r="KC37" s="132"/>
      <c r="KD37" s="132"/>
      <c r="KE37" s="132"/>
      <c r="KF37" s="132"/>
      <c r="KG37" s="132"/>
      <c r="KH37" s="132"/>
      <c r="KI37" s="132"/>
      <c r="KJ37" s="132"/>
      <c r="KK37" s="132"/>
      <c r="KL37" s="132"/>
      <c r="KM37" s="132"/>
      <c r="KN37" s="132"/>
      <c r="KO37" s="132"/>
      <c r="KP37" s="132"/>
      <c r="KQ37" s="132"/>
      <c r="KR37" s="132"/>
      <c r="KS37" s="132"/>
      <c r="KT37" s="132"/>
      <c r="KU37" s="132"/>
      <c r="KV37" s="132"/>
      <c r="KW37" s="132"/>
      <c r="KX37" s="132"/>
      <c r="KY37" s="132"/>
      <c r="KZ37" s="132"/>
      <c r="LA37" s="132"/>
      <c r="LB37" s="132"/>
      <c r="LC37" s="132"/>
      <c r="LD37" s="132"/>
      <c r="LE37" s="132"/>
      <c r="LF37" s="132"/>
      <c r="LG37" s="132"/>
      <c r="LH37" s="132"/>
      <c r="LI37" s="132"/>
      <c r="LJ37" s="132"/>
      <c r="LK37" s="132"/>
      <c r="LL37" s="132"/>
      <c r="LM37" s="132"/>
      <c r="LN37" s="132"/>
      <c r="LO37" s="132"/>
      <c r="LP37" s="132"/>
      <c r="LQ37" s="132"/>
      <c r="LR37" s="132"/>
      <c r="LS37" s="132"/>
      <c r="LT37" s="132"/>
      <c r="LU37" s="132"/>
      <c r="LV37" s="132"/>
      <c r="LW37" s="132"/>
      <c r="LX37" s="132"/>
      <c r="LY37" s="132"/>
      <c r="LZ37" s="132"/>
      <c r="MA37" s="132"/>
      <c r="MB37" s="132"/>
      <c r="MC37" s="132"/>
      <c r="MD37" s="132"/>
      <c r="ME37" s="132"/>
      <c r="MF37" s="132"/>
      <c r="MG37" s="132"/>
      <c r="MH37" s="132"/>
      <c r="MI37" s="132"/>
      <c r="MJ37" s="132"/>
      <c r="MK37" s="132"/>
      <c r="ML37" s="132"/>
      <c r="MM37" s="132"/>
      <c r="MN37" s="132"/>
      <c r="MO37" s="132"/>
      <c r="MP37" s="132"/>
      <c r="MQ37" s="132"/>
      <c r="MR37" s="132"/>
      <c r="MS37" s="132"/>
      <c r="MT37" s="132"/>
      <c r="MU37" s="132"/>
      <c r="MV37" s="132"/>
      <c r="MW37" s="132"/>
      <c r="MX37" s="132"/>
      <c r="MY37" s="132"/>
      <c r="MZ37" s="132"/>
      <c r="NA37" s="132"/>
      <c r="NB37" s="132"/>
      <c r="NC37" s="132"/>
      <c r="ND37" s="132"/>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147</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31" t="s">
        <v>37</v>
      </c>
      <c r="H55" s="131"/>
      <c r="I55" s="131"/>
      <c r="J55" s="131"/>
      <c r="K55" s="131"/>
      <c r="L55" s="131"/>
      <c r="M55" s="131"/>
      <c r="N55" s="131"/>
      <c r="O55" s="131"/>
      <c r="P55" s="133">
        <f>データ!BZ7</f>
        <v>31442</v>
      </c>
      <c r="Q55" s="134"/>
      <c r="R55" s="134"/>
      <c r="S55" s="134"/>
      <c r="T55" s="134"/>
      <c r="U55" s="134"/>
      <c r="V55" s="134"/>
      <c r="W55" s="134"/>
      <c r="X55" s="134"/>
      <c r="Y55" s="134"/>
      <c r="Z55" s="134"/>
      <c r="AA55" s="134"/>
      <c r="AB55" s="134"/>
      <c r="AC55" s="134"/>
      <c r="AD55" s="135"/>
      <c r="AE55" s="133">
        <f>データ!CA7</f>
        <v>32127</v>
      </c>
      <c r="AF55" s="134"/>
      <c r="AG55" s="134"/>
      <c r="AH55" s="134"/>
      <c r="AI55" s="134"/>
      <c r="AJ55" s="134"/>
      <c r="AK55" s="134"/>
      <c r="AL55" s="134"/>
      <c r="AM55" s="134"/>
      <c r="AN55" s="134"/>
      <c r="AO55" s="134"/>
      <c r="AP55" s="134"/>
      <c r="AQ55" s="134"/>
      <c r="AR55" s="134"/>
      <c r="AS55" s="135"/>
      <c r="AT55" s="133">
        <f>データ!CB7</f>
        <v>32950</v>
      </c>
      <c r="AU55" s="134"/>
      <c r="AV55" s="134"/>
      <c r="AW55" s="134"/>
      <c r="AX55" s="134"/>
      <c r="AY55" s="134"/>
      <c r="AZ55" s="134"/>
      <c r="BA55" s="134"/>
      <c r="BB55" s="134"/>
      <c r="BC55" s="134"/>
      <c r="BD55" s="134"/>
      <c r="BE55" s="134"/>
      <c r="BF55" s="134"/>
      <c r="BG55" s="134"/>
      <c r="BH55" s="135"/>
      <c r="BI55" s="133">
        <f>データ!CC7</f>
        <v>33734</v>
      </c>
      <c r="BJ55" s="134"/>
      <c r="BK55" s="134"/>
      <c r="BL55" s="134"/>
      <c r="BM55" s="134"/>
      <c r="BN55" s="134"/>
      <c r="BO55" s="134"/>
      <c r="BP55" s="134"/>
      <c r="BQ55" s="134"/>
      <c r="BR55" s="134"/>
      <c r="BS55" s="134"/>
      <c r="BT55" s="134"/>
      <c r="BU55" s="134"/>
      <c r="BV55" s="134"/>
      <c r="BW55" s="135"/>
      <c r="BX55" s="133">
        <f>データ!CD7</f>
        <v>32308</v>
      </c>
      <c r="BY55" s="134"/>
      <c r="BZ55" s="134"/>
      <c r="CA55" s="134"/>
      <c r="CB55" s="134"/>
      <c r="CC55" s="134"/>
      <c r="CD55" s="134"/>
      <c r="CE55" s="134"/>
      <c r="CF55" s="134"/>
      <c r="CG55" s="134"/>
      <c r="CH55" s="134"/>
      <c r="CI55" s="134"/>
      <c r="CJ55" s="134"/>
      <c r="CK55" s="134"/>
      <c r="CL55" s="135"/>
      <c r="CO55" s="6"/>
      <c r="CP55" s="6"/>
      <c r="CQ55" s="6"/>
      <c r="CR55" s="6"/>
      <c r="CS55" s="6"/>
      <c r="CT55" s="6"/>
      <c r="CU55" s="131" t="s">
        <v>37</v>
      </c>
      <c r="CV55" s="131"/>
      <c r="CW55" s="131"/>
      <c r="CX55" s="131"/>
      <c r="CY55" s="131"/>
      <c r="CZ55" s="131"/>
      <c r="DA55" s="131"/>
      <c r="DB55" s="131"/>
      <c r="DC55" s="131"/>
      <c r="DD55" s="133">
        <f>データ!CK7</f>
        <v>6832</v>
      </c>
      <c r="DE55" s="134"/>
      <c r="DF55" s="134"/>
      <c r="DG55" s="134"/>
      <c r="DH55" s="134"/>
      <c r="DI55" s="134"/>
      <c r="DJ55" s="134"/>
      <c r="DK55" s="134"/>
      <c r="DL55" s="134"/>
      <c r="DM55" s="134"/>
      <c r="DN55" s="134"/>
      <c r="DO55" s="134"/>
      <c r="DP55" s="134"/>
      <c r="DQ55" s="134"/>
      <c r="DR55" s="135"/>
      <c r="DS55" s="133">
        <f>データ!CL7</f>
        <v>7648</v>
      </c>
      <c r="DT55" s="134"/>
      <c r="DU55" s="134"/>
      <c r="DV55" s="134"/>
      <c r="DW55" s="134"/>
      <c r="DX55" s="134"/>
      <c r="DY55" s="134"/>
      <c r="DZ55" s="134"/>
      <c r="EA55" s="134"/>
      <c r="EB55" s="134"/>
      <c r="EC55" s="134"/>
      <c r="ED55" s="134"/>
      <c r="EE55" s="134"/>
      <c r="EF55" s="134"/>
      <c r="EG55" s="135"/>
      <c r="EH55" s="133">
        <f>データ!CM7</f>
        <v>8267</v>
      </c>
      <c r="EI55" s="134"/>
      <c r="EJ55" s="134"/>
      <c r="EK55" s="134"/>
      <c r="EL55" s="134"/>
      <c r="EM55" s="134"/>
      <c r="EN55" s="134"/>
      <c r="EO55" s="134"/>
      <c r="EP55" s="134"/>
      <c r="EQ55" s="134"/>
      <c r="ER55" s="134"/>
      <c r="ES55" s="134"/>
      <c r="ET55" s="134"/>
      <c r="EU55" s="134"/>
      <c r="EV55" s="135"/>
      <c r="EW55" s="133">
        <f>データ!CN7</f>
        <v>8394</v>
      </c>
      <c r="EX55" s="134"/>
      <c r="EY55" s="134"/>
      <c r="EZ55" s="134"/>
      <c r="FA55" s="134"/>
      <c r="FB55" s="134"/>
      <c r="FC55" s="134"/>
      <c r="FD55" s="134"/>
      <c r="FE55" s="134"/>
      <c r="FF55" s="134"/>
      <c r="FG55" s="134"/>
      <c r="FH55" s="134"/>
      <c r="FI55" s="134"/>
      <c r="FJ55" s="134"/>
      <c r="FK55" s="135"/>
      <c r="FL55" s="133">
        <f>データ!CO7</f>
        <v>8760</v>
      </c>
      <c r="FM55" s="134"/>
      <c r="FN55" s="134"/>
      <c r="FO55" s="134"/>
      <c r="FP55" s="134"/>
      <c r="FQ55" s="134"/>
      <c r="FR55" s="134"/>
      <c r="FS55" s="134"/>
      <c r="FT55" s="134"/>
      <c r="FU55" s="134"/>
      <c r="FV55" s="134"/>
      <c r="FW55" s="134"/>
      <c r="FX55" s="134"/>
      <c r="FY55" s="134"/>
      <c r="FZ55" s="135"/>
      <c r="GA55" s="6"/>
      <c r="GB55" s="6"/>
      <c r="GC55" s="6"/>
      <c r="GD55" s="6"/>
      <c r="GE55" s="6"/>
      <c r="GF55" s="6"/>
      <c r="GG55" s="6"/>
      <c r="GH55" s="6"/>
      <c r="GI55" s="131" t="s">
        <v>37</v>
      </c>
      <c r="GJ55" s="131"/>
      <c r="GK55" s="131"/>
      <c r="GL55" s="131"/>
      <c r="GM55" s="131"/>
      <c r="GN55" s="131"/>
      <c r="GO55" s="131"/>
      <c r="GP55" s="131"/>
      <c r="GQ55" s="131"/>
      <c r="GR55" s="128">
        <f>データ!CV7</f>
        <v>55.7</v>
      </c>
      <c r="GS55" s="129"/>
      <c r="GT55" s="129"/>
      <c r="GU55" s="129"/>
      <c r="GV55" s="129"/>
      <c r="GW55" s="129"/>
      <c r="GX55" s="129"/>
      <c r="GY55" s="129"/>
      <c r="GZ55" s="129"/>
      <c r="HA55" s="129"/>
      <c r="HB55" s="129"/>
      <c r="HC55" s="129"/>
      <c r="HD55" s="129"/>
      <c r="HE55" s="129"/>
      <c r="HF55" s="130"/>
      <c r="HG55" s="128">
        <f>データ!CW7</f>
        <v>51.6</v>
      </c>
      <c r="HH55" s="129"/>
      <c r="HI55" s="129"/>
      <c r="HJ55" s="129"/>
      <c r="HK55" s="129"/>
      <c r="HL55" s="129"/>
      <c r="HM55" s="129"/>
      <c r="HN55" s="129"/>
      <c r="HO55" s="129"/>
      <c r="HP55" s="129"/>
      <c r="HQ55" s="129"/>
      <c r="HR55" s="129"/>
      <c r="HS55" s="129"/>
      <c r="HT55" s="129"/>
      <c r="HU55" s="130"/>
      <c r="HV55" s="128">
        <f>データ!CX7</f>
        <v>50.5</v>
      </c>
      <c r="HW55" s="129"/>
      <c r="HX55" s="129"/>
      <c r="HY55" s="129"/>
      <c r="HZ55" s="129"/>
      <c r="IA55" s="129"/>
      <c r="IB55" s="129"/>
      <c r="IC55" s="129"/>
      <c r="ID55" s="129"/>
      <c r="IE55" s="129"/>
      <c r="IF55" s="129"/>
      <c r="IG55" s="129"/>
      <c r="IH55" s="129"/>
      <c r="II55" s="129"/>
      <c r="IJ55" s="130"/>
      <c r="IK55" s="128">
        <f>データ!CY7</f>
        <v>51.2</v>
      </c>
      <c r="IL55" s="129"/>
      <c r="IM55" s="129"/>
      <c r="IN55" s="129"/>
      <c r="IO55" s="129"/>
      <c r="IP55" s="129"/>
      <c r="IQ55" s="129"/>
      <c r="IR55" s="129"/>
      <c r="IS55" s="129"/>
      <c r="IT55" s="129"/>
      <c r="IU55" s="129"/>
      <c r="IV55" s="129"/>
      <c r="IW55" s="129"/>
      <c r="IX55" s="129"/>
      <c r="IY55" s="130"/>
      <c r="IZ55" s="128">
        <f>データ!CZ7</f>
        <v>50.8</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f>データ!DG7</f>
        <v>20.6</v>
      </c>
      <c r="KG55" s="129"/>
      <c r="KH55" s="129"/>
      <c r="KI55" s="129"/>
      <c r="KJ55" s="129"/>
      <c r="KK55" s="129"/>
      <c r="KL55" s="129"/>
      <c r="KM55" s="129"/>
      <c r="KN55" s="129"/>
      <c r="KO55" s="129"/>
      <c r="KP55" s="129"/>
      <c r="KQ55" s="129"/>
      <c r="KR55" s="129"/>
      <c r="KS55" s="129"/>
      <c r="KT55" s="130"/>
      <c r="KU55" s="128">
        <f>データ!DH7</f>
        <v>22.1</v>
      </c>
      <c r="KV55" s="129"/>
      <c r="KW55" s="129"/>
      <c r="KX55" s="129"/>
      <c r="KY55" s="129"/>
      <c r="KZ55" s="129"/>
      <c r="LA55" s="129"/>
      <c r="LB55" s="129"/>
      <c r="LC55" s="129"/>
      <c r="LD55" s="129"/>
      <c r="LE55" s="129"/>
      <c r="LF55" s="129"/>
      <c r="LG55" s="129"/>
      <c r="LH55" s="129"/>
      <c r="LI55" s="130"/>
      <c r="LJ55" s="128">
        <f>データ!DI7</f>
        <v>22.1</v>
      </c>
      <c r="LK55" s="129"/>
      <c r="LL55" s="129"/>
      <c r="LM55" s="129"/>
      <c r="LN55" s="129"/>
      <c r="LO55" s="129"/>
      <c r="LP55" s="129"/>
      <c r="LQ55" s="129"/>
      <c r="LR55" s="129"/>
      <c r="LS55" s="129"/>
      <c r="LT55" s="129"/>
      <c r="LU55" s="129"/>
      <c r="LV55" s="129"/>
      <c r="LW55" s="129"/>
      <c r="LX55" s="130"/>
      <c r="LY55" s="128">
        <f>データ!DJ7</f>
        <v>21.1</v>
      </c>
      <c r="LZ55" s="129"/>
      <c r="MA55" s="129"/>
      <c r="MB55" s="129"/>
      <c r="MC55" s="129"/>
      <c r="MD55" s="129"/>
      <c r="ME55" s="129"/>
      <c r="MF55" s="129"/>
      <c r="MG55" s="129"/>
      <c r="MH55" s="129"/>
      <c r="MI55" s="129"/>
      <c r="MJ55" s="129"/>
      <c r="MK55" s="129"/>
      <c r="ML55" s="129"/>
      <c r="MM55" s="130"/>
      <c r="MN55" s="128">
        <f>データ!DK7</f>
        <v>20.6</v>
      </c>
      <c r="MO55" s="129"/>
      <c r="MP55" s="129"/>
      <c r="MQ55" s="129"/>
      <c r="MR55" s="129"/>
      <c r="MS55" s="129"/>
      <c r="MT55" s="129"/>
      <c r="MU55" s="129"/>
      <c r="MV55" s="129"/>
      <c r="MW55" s="129"/>
      <c r="MX55" s="129"/>
      <c r="MY55" s="129"/>
      <c r="MZ55" s="129"/>
      <c r="NA55" s="129"/>
      <c r="NB55" s="130"/>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31" t="s">
        <v>38</v>
      </c>
      <c r="H56" s="131"/>
      <c r="I56" s="131"/>
      <c r="J56" s="131"/>
      <c r="K56" s="131"/>
      <c r="L56" s="131"/>
      <c r="M56" s="131"/>
      <c r="N56" s="131"/>
      <c r="O56" s="131"/>
      <c r="P56" s="133">
        <f>データ!CE7</f>
        <v>31111</v>
      </c>
      <c r="Q56" s="134"/>
      <c r="R56" s="134"/>
      <c r="S56" s="134"/>
      <c r="T56" s="134"/>
      <c r="U56" s="134"/>
      <c r="V56" s="134"/>
      <c r="W56" s="134"/>
      <c r="X56" s="134"/>
      <c r="Y56" s="134"/>
      <c r="Z56" s="134"/>
      <c r="AA56" s="134"/>
      <c r="AB56" s="134"/>
      <c r="AC56" s="134"/>
      <c r="AD56" s="135"/>
      <c r="AE56" s="133">
        <f>データ!CF7</f>
        <v>31585</v>
      </c>
      <c r="AF56" s="134"/>
      <c r="AG56" s="134"/>
      <c r="AH56" s="134"/>
      <c r="AI56" s="134"/>
      <c r="AJ56" s="134"/>
      <c r="AK56" s="134"/>
      <c r="AL56" s="134"/>
      <c r="AM56" s="134"/>
      <c r="AN56" s="134"/>
      <c r="AO56" s="134"/>
      <c r="AP56" s="134"/>
      <c r="AQ56" s="134"/>
      <c r="AR56" s="134"/>
      <c r="AS56" s="135"/>
      <c r="AT56" s="133">
        <f>データ!CG7</f>
        <v>32431</v>
      </c>
      <c r="AU56" s="134"/>
      <c r="AV56" s="134"/>
      <c r="AW56" s="134"/>
      <c r="AX56" s="134"/>
      <c r="AY56" s="134"/>
      <c r="AZ56" s="134"/>
      <c r="BA56" s="134"/>
      <c r="BB56" s="134"/>
      <c r="BC56" s="134"/>
      <c r="BD56" s="134"/>
      <c r="BE56" s="134"/>
      <c r="BF56" s="134"/>
      <c r="BG56" s="134"/>
      <c r="BH56" s="135"/>
      <c r="BI56" s="133">
        <f>データ!CH7</f>
        <v>32532</v>
      </c>
      <c r="BJ56" s="134"/>
      <c r="BK56" s="134"/>
      <c r="BL56" s="134"/>
      <c r="BM56" s="134"/>
      <c r="BN56" s="134"/>
      <c r="BO56" s="134"/>
      <c r="BP56" s="134"/>
      <c r="BQ56" s="134"/>
      <c r="BR56" s="134"/>
      <c r="BS56" s="134"/>
      <c r="BT56" s="134"/>
      <c r="BU56" s="134"/>
      <c r="BV56" s="134"/>
      <c r="BW56" s="135"/>
      <c r="BX56" s="133">
        <f>データ!CI7</f>
        <v>33492</v>
      </c>
      <c r="BY56" s="134"/>
      <c r="BZ56" s="134"/>
      <c r="CA56" s="134"/>
      <c r="CB56" s="134"/>
      <c r="CC56" s="134"/>
      <c r="CD56" s="134"/>
      <c r="CE56" s="134"/>
      <c r="CF56" s="134"/>
      <c r="CG56" s="134"/>
      <c r="CH56" s="134"/>
      <c r="CI56" s="134"/>
      <c r="CJ56" s="134"/>
      <c r="CK56" s="134"/>
      <c r="CL56" s="135"/>
      <c r="CO56" s="6"/>
      <c r="CP56" s="6"/>
      <c r="CQ56" s="6"/>
      <c r="CR56" s="6"/>
      <c r="CS56" s="6"/>
      <c r="CT56" s="6"/>
      <c r="CU56" s="131" t="s">
        <v>38</v>
      </c>
      <c r="CV56" s="131"/>
      <c r="CW56" s="131"/>
      <c r="CX56" s="131"/>
      <c r="CY56" s="131"/>
      <c r="CZ56" s="131"/>
      <c r="DA56" s="131"/>
      <c r="DB56" s="131"/>
      <c r="DC56" s="131"/>
      <c r="DD56" s="133">
        <f>データ!CP7</f>
        <v>9205</v>
      </c>
      <c r="DE56" s="134"/>
      <c r="DF56" s="134"/>
      <c r="DG56" s="134"/>
      <c r="DH56" s="134"/>
      <c r="DI56" s="134"/>
      <c r="DJ56" s="134"/>
      <c r="DK56" s="134"/>
      <c r="DL56" s="134"/>
      <c r="DM56" s="134"/>
      <c r="DN56" s="134"/>
      <c r="DO56" s="134"/>
      <c r="DP56" s="134"/>
      <c r="DQ56" s="134"/>
      <c r="DR56" s="135"/>
      <c r="DS56" s="133">
        <f>データ!CQ7</f>
        <v>9437</v>
      </c>
      <c r="DT56" s="134"/>
      <c r="DU56" s="134"/>
      <c r="DV56" s="134"/>
      <c r="DW56" s="134"/>
      <c r="DX56" s="134"/>
      <c r="DY56" s="134"/>
      <c r="DZ56" s="134"/>
      <c r="EA56" s="134"/>
      <c r="EB56" s="134"/>
      <c r="EC56" s="134"/>
      <c r="ED56" s="134"/>
      <c r="EE56" s="134"/>
      <c r="EF56" s="134"/>
      <c r="EG56" s="135"/>
      <c r="EH56" s="133">
        <f>データ!CR7</f>
        <v>9726</v>
      </c>
      <c r="EI56" s="134"/>
      <c r="EJ56" s="134"/>
      <c r="EK56" s="134"/>
      <c r="EL56" s="134"/>
      <c r="EM56" s="134"/>
      <c r="EN56" s="134"/>
      <c r="EO56" s="134"/>
      <c r="EP56" s="134"/>
      <c r="EQ56" s="134"/>
      <c r="ER56" s="134"/>
      <c r="ES56" s="134"/>
      <c r="ET56" s="134"/>
      <c r="EU56" s="134"/>
      <c r="EV56" s="135"/>
      <c r="EW56" s="133">
        <f>データ!CS7</f>
        <v>10037</v>
      </c>
      <c r="EX56" s="134"/>
      <c r="EY56" s="134"/>
      <c r="EZ56" s="134"/>
      <c r="FA56" s="134"/>
      <c r="FB56" s="134"/>
      <c r="FC56" s="134"/>
      <c r="FD56" s="134"/>
      <c r="FE56" s="134"/>
      <c r="FF56" s="134"/>
      <c r="FG56" s="134"/>
      <c r="FH56" s="134"/>
      <c r="FI56" s="134"/>
      <c r="FJ56" s="134"/>
      <c r="FK56" s="135"/>
      <c r="FL56" s="133">
        <f>データ!CT7</f>
        <v>9976</v>
      </c>
      <c r="FM56" s="134"/>
      <c r="FN56" s="134"/>
      <c r="FO56" s="134"/>
      <c r="FP56" s="134"/>
      <c r="FQ56" s="134"/>
      <c r="FR56" s="134"/>
      <c r="FS56" s="134"/>
      <c r="FT56" s="134"/>
      <c r="FU56" s="134"/>
      <c r="FV56" s="134"/>
      <c r="FW56" s="134"/>
      <c r="FX56" s="134"/>
      <c r="FY56" s="134"/>
      <c r="FZ56" s="135"/>
      <c r="GA56" s="6"/>
      <c r="GB56" s="6"/>
      <c r="GC56" s="6"/>
      <c r="GD56" s="6"/>
      <c r="GE56" s="6"/>
      <c r="GF56" s="6"/>
      <c r="GG56" s="6"/>
      <c r="GH56" s="6"/>
      <c r="GI56" s="131" t="s">
        <v>38</v>
      </c>
      <c r="GJ56" s="131"/>
      <c r="GK56" s="131"/>
      <c r="GL56" s="131"/>
      <c r="GM56" s="131"/>
      <c r="GN56" s="131"/>
      <c r="GO56" s="131"/>
      <c r="GP56" s="131"/>
      <c r="GQ56" s="131"/>
      <c r="GR56" s="128">
        <f>データ!DA7</f>
        <v>60.6</v>
      </c>
      <c r="GS56" s="129"/>
      <c r="GT56" s="129"/>
      <c r="GU56" s="129"/>
      <c r="GV56" s="129"/>
      <c r="GW56" s="129"/>
      <c r="GX56" s="129"/>
      <c r="GY56" s="129"/>
      <c r="GZ56" s="129"/>
      <c r="HA56" s="129"/>
      <c r="HB56" s="129"/>
      <c r="HC56" s="129"/>
      <c r="HD56" s="129"/>
      <c r="HE56" s="129"/>
      <c r="HF56" s="130"/>
      <c r="HG56" s="128">
        <f>データ!DB7</f>
        <v>61.2</v>
      </c>
      <c r="HH56" s="129"/>
      <c r="HI56" s="129"/>
      <c r="HJ56" s="129"/>
      <c r="HK56" s="129"/>
      <c r="HL56" s="129"/>
      <c r="HM56" s="129"/>
      <c r="HN56" s="129"/>
      <c r="HO56" s="129"/>
      <c r="HP56" s="129"/>
      <c r="HQ56" s="129"/>
      <c r="HR56" s="129"/>
      <c r="HS56" s="129"/>
      <c r="HT56" s="129"/>
      <c r="HU56" s="130"/>
      <c r="HV56" s="128">
        <f>データ!DC7</f>
        <v>62.1</v>
      </c>
      <c r="HW56" s="129"/>
      <c r="HX56" s="129"/>
      <c r="HY56" s="129"/>
      <c r="HZ56" s="129"/>
      <c r="IA56" s="129"/>
      <c r="IB56" s="129"/>
      <c r="IC56" s="129"/>
      <c r="ID56" s="129"/>
      <c r="IE56" s="129"/>
      <c r="IF56" s="129"/>
      <c r="IG56" s="129"/>
      <c r="IH56" s="129"/>
      <c r="II56" s="129"/>
      <c r="IJ56" s="130"/>
      <c r="IK56" s="128">
        <f>データ!DD7</f>
        <v>62.5</v>
      </c>
      <c r="IL56" s="129"/>
      <c r="IM56" s="129"/>
      <c r="IN56" s="129"/>
      <c r="IO56" s="129"/>
      <c r="IP56" s="129"/>
      <c r="IQ56" s="129"/>
      <c r="IR56" s="129"/>
      <c r="IS56" s="129"/>
      <c r="IT56" s="129"/>
      <c r="IU56" s="129"/>
      <c r="IV56" s="129"/>
      <c r="IW56" s="129"/>
      <c r="IX56" s="129"/>
      <c r="IY56" s="130"/>
      <c r="IZ56" s="128">
        <f>データ!DE7</f>
        <v>63.4</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f>データ!DL7</f>
        <v>19.2</v>
      </c>
      <c r="KG56" s="129"/>
      <c r="KH56" s="129"/>
      <c r="KI56" s="129"/>
      <c r="KJ56" s="129"/>
      <c r="KK56" s="129"/>
      <c r="KL56" s="129"/>
      <c r="KM56" s="129"/>
      <c r="KN56" s="129"/>
      <c r="KO56" s="129"/>
      <c r="KP56" s="129"/>
      <c r="KQ56" s="129"/>
      <c r="KR56" s="129"/>
      <c r="KS56" s="129"/>
      <c r="KT56" s="130"/>
      <c r="KU56" s="128">
        <f>データ!DM7</f>
        <v>19.3</v>
      </c>
      <c r="KV56" s="129"/>
      <c r="KW56" s="129"/>
      <c r="KX56" s="129"/>
      <c r="KY56" s="129"/>
      <c r="KZ56" s="129"/>
      <c r="LA56" s="129"/>
      <c r="LB56" s="129"/>
      <c r="LC56" s="129"/>
      <c r="LD56" s="129"/>
      <c r="LE56" s="129"/>
      <c r="LF56" s="129"/>
      <c r="LG56" s="129"/>
      <c r="LH56" s="129"/>
      <c r="LI56" s="130"/>
      <c r="LJ56" s="128">
        <f>データ!DN7</f>
        <v>18.899999999999999</v>
      </c>
      <c r="LK56" s="129"/>
      <c r="LL56" s="129"/>
      <c r="LM56" s="129"/>
      <c r="LN56" s="129"/>
      <c r="LO56" s="129"/>
      <c r="LP56" s="129"/>
      <c r="LQ56" s="129"/>
      <c r="LR56" s="129"/>
      <c r="LS56" s="129"/>
      <c r="LT56" s="129"/>
      <c r="LU56" s="129"/>
      <c r="LV56" s="129"/>
      <c r="LW56" s="129"/>
      <c r="LX56" s="130"/>
      <c r="LY56" s="128">
        <f>データ!DO7</f>
        <v>19</v>
      </c>
      <c r="LZ56" s="129"/>
      <c r="MA56" s="129"/>
      <c r="MB56" s="129"/>
      <c r="MC56" s="129"/>
      <c r="MD56" s="129"/>
      <c r="ME56" s="129"/>
      <c r="MF56" s="129"/>
      <c r="MG56" s="129"/>
      <c r="MH56" s="129"/>
      <c r="MI56" s="129"/>
      <c r="MJ56" s="129"/>
      <c r="MK56" s="129"/>
      <c r="ML56" s="129"/>
      <c r="MM56" s="130"/>
      <c r="MN56" s="128">
        <f>データ!DP7</f>
        <v>18.7</v>
      </c>
      <c r="MO56" s="129"/>
      <c r="MP56" s="129"/>
      <c r="MQ56" s="129"/>
      <c r="MR56" s="129"/>
      <c r="MS56" s="129"/>
      <c r="MT56" s="129"/>
      <c r="MU56" s="129"/>
      <c r="MV56" s="129"/>
      <c r="MW56" s="129"/>
      <c r="MX56" s="129"/>
      <c r="MY56" s="129"/>
      <c r="MZ56" s="129"/>
      <c r="NA56" s="129"/>
      <c r="NB56" s="130"/>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32" t="s">
        <v>44</v>
      </c>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X58" s="132"/>
      <c r="AY58" s="132"/>
      <c r="AZ58" s="132"/>
      <c r="BA58" s="132"/>
      <c r="BB58" s="132"/>
      <c r="BC58" s="132"/>
      <c r="BD58" s="132"/>
      <c r="BE58" s="132"/>
      <c r="BF58" s="132"/>
      <c r="BG58" s="132"/>
      <c r="BH58" s="132"/>
      <c r="BI58" s="132"/>
      <c r="BJ58" s="132"/>
      <c r="BK58" s="132"/>
      <c r="BL58" s="132"/>
      <c r="BM58" s="132"/>
      <c r="BN58" s="132"/>
      <c r="BO58" s="132"/>
      <c r="BP58" s="132"/>
      <c r="BQ58" s="132"/>
      <c r="BR58" s="132"/>
      <c r="BS58" s="132"/>
      <c r="BT58" s="132"/>
      <c r="BU58" s="132"/>
      <c r="BV58" s="132"/>
      <c r="BW58" s="132"/>
      <c r="BX58" s="132"/>
      <c r="BY58" s="132"/>
      <c r="BZ58" s="132"/>
      <c r="CA58" s="132"/>
      <c r="CB58" s="132"/>
      <c r="CC58" s="132"/>
      <c r="CD58" s="132"/>
      <c r="CE58" s="132"/>
      <c r="CF58" s="132"/>
      <c r="CG58" s="132"/>
      <c r="CH58" s="132"/>
      <c r="CI58" s="132"/>
      <c r="CJ58" s="132"/>
      <c r="CK58" s="132"/>
      <c r="CL58" s="132"/>
      <c r="CM58" s="132"/>
      <c r="CN58" s="132"/>
      <c r="CO58" s="132"/>
      <c r="CP58" s="6"/>
      <c r="CQ58" s="6"/>
      <c r="CR58" s="6"/>
      <c r="CS58" s="132" t="s">
        <v>45</v>
      </c>
      <c r="CT58" s="132"/>
      <c r="CU58" s="132"/>
      <c r="CV58" s="132"/>
      <c r="CW58" s="132"/>
      <c r="CX58" s="132"/>
      <c r="CY58" s="132"/>
      <c r="CZ58" s="132"/>
      <c r="DA58" s="132"/>
      <c r="DB58" s="132"/>
      <c r="DC58" s="132"/>
      <c r="DD58" s="132"/>
      <c r="DE58" s="132"/>
      <c r="DF58" s="132"/>
      <c r="DG58" s="132"/>
      <c r="DH58" s="132"/>
      <c r="DI58" s="132"/>
      <c r="DJ58" s="132"/>
      <c r="DK58" s="132"/>
      <c r="DL58" s="132"/>
      <c r="DM58" s="132"/>
      <c r="DN58" s="132"/>
      <c r="DO58" s="132"/>
      <c r="DP58" s="132"/>
      <c r="DQ58" s="132"/>
      <c r="DR58" s="132"/>
      <c r="DS58" s="132"/>
      <c r="DT58" s="132"/>
      <c r="DU58" s="132"/>
      <c r="DV58" s="132"/>
      <c r="DW58" s="132"/>
      <c r="DX58" s="132"/>
      <c r="DY58" s="132"/>
      <c r="DZ58" s="132"/>
      <c r="EA58" s="132"/>
      <c r="EB58" s="132"/>
      <c r="EC58" s="132"/>
      <c r="ED58" s="132"/>
      <c r="EE58" s="132"/>
      <c r="EF58" s="132"/>
      <c r="EG58" s="132"/>
      <c r="EH58" s="132"/>
      <c r="EI58" s="132"/>
      <c r="EJ58" s="132"/>
      <c r="EK58" s="132"/>
      <c r="EL58" s="132"/>
      <c r="EM58" s="132"/>
      <c r="EN58" s="132"/>
      <c r="EO58" s="132"/>
      <c r="EP58" s="132"/>
      <c r="EQ58" s="132"/>
      <c r="ER58" s="132"/>
      <c r="ES58" s="132"/>
      <c r="ET58" s="132"/>
      <c r="EU58" s="132"/>
      <c r="EV58" s="132"/>
      <c r="EW58" s="132"/>
      <c r="EX58" s="132"/>
      <c r="EY58" s="132"/>
      <c r="EZ58" s="132"/>
      <c r="FA58" s="132"/>
      <c r="FB58" s="132"/>
      <c r="FC58" s="132"/>
      <c r="FD58" s="132"/>
      <c r="FE58" s="132"/>
      <c r="FF58" s="132"/>
      <c r="FG58" s="132"/>
      <c r="FH58" s="132"/>
      <c r="FI58" s="132"/>
      <c r="FJ58" s="132"/>
      <c r="FK58" s="132"/>
      <c r="FL58" s="132"/>
      <c r="FM58" s="132"/>
      <c r="FN58" s="132"/>
      <c r="FO58" s="132"/>
      <c r="FP58" s="132"/>
      <c r="FQ58" s="132"/>
      <c r="FR58" s="132"/>
      <c r="FS58" s="132"/>
      <c r="FT58" s="132"/>
      <c r="FU58" s="132"/>
      <c r="FV58" s="132"/>
      <c r="FW58" s="132"/>
      <c r="FX58" s="132"/>
      <c r="FY58" s="132"/>
      <c r="FZ58" s="132"/>
      <c r="GA58" s="132"/>
      <c r="GB58" s="132"/>
      <c r="GC58" s="132"/>
      <c r="GD58" s="27"/>
      <c r="GE58" s="27"/>
      <c r="GF58" s="27"/>
      <c r="GG58" s="132" t="s">
        <v>46</v>
      </c>
      <c r="GH58" s="132"/>
      <c r="GI58" s="132"/>
      <c r="GJ58" s="132"/>
      <c r="GK58" s="132"/>
      <c r="GL58" s="132"/>
      <c r="GM58" s="132"/>
      <c r="GN58" s="132"/>
      <c r="GO58" s="132"/>
      <c r="GP58" s="132"/>
      <c r="GQ58" s="132"/>
      <c r="GR58" s="132"/>
      <c r="GS58" s="132"/>
      <c r="GT58" s="132"/>
      <c r="GU58" s="132"/>
      <c r="GV58" s="132"/>
      <c r="GW58" s="132"/>
      <c r="GX58" s="132"/>
      <c r="GY58" s="132"/>
      <c r="GZ58" s="132"/>
      <c r="HA58" s="132"/>
      <c r="HB58" s="132"/>
      <c r="HC58" s="132"/>
      <c r="HD58" s="132"/>
      <c r="HE58" s="132"/>
      <c r="HF58" s="132"/>
      <c r="HG58" s="132"/>
      <c r="HH58" s="132"/>
      <c r="HI58" s="132"/>
      <c r="HJ58" s="132"/>
      <c r="HK58" s="132"/>
      <c r="HL58" s="132"/>
      <c r="HM58" s="132"/>
      <c r="HN58" s="132"/>
      <c r="HO58" s="132"/>
      <c r="HP58" s="132"/>
      <c r="HQ58" s="132"/>
      <c r="HR58" s="132"/>
      <c r="HS58" s="132"/>
      <c r="HT58" s="132"/>
      <c r="HU58" s="132"/>
      <c r="HV58" s="132"/>
      <c r="HW58" s="132"/>
      <c r="HX58" s="132"/>
      <c r="HY58" s="132"/>
      <c r="HZ58" s="132"/>
      <c r="IA58" s="132"/>
      <c r="IB58" s="132"/>
      <c r="IC58" s="132"/>
      <c r="ID58" s="132"/>
      <c r="IE58" s="132"/>
      <c r="IF58" s="132"/>
      <c r="IG58" s="132"/>
      <c r="IH58" s="132"/>
      <c r="II58" s="132"/>
      <c r="IJ58" s="132"/>
      <c r="IK58" s="132"/>
      <c r="IL58" s="132"/>
      <c r="IM58" s="132"/>
      <c r="IN58" s="132"/>
      <c r="IO58" s="132"/>
      <c r="IP58" s="132"/>
      <c r="IQ58" s="132"/>
      <c r="IR58" s="132"/>
      <c r="IS58" s="132"/>
      <c r="IT58" s="132"/>
      <c r="IU58" s="132"/>
      <c r="IV58" s="132"/>
      <c r="IW58" s="132"/>
      <c r="IX58" s="132"/>
      <c r="IY58" s="132"/>
      <c r="IZ58" s="132"/>
      <c r="JA58" s="132"/>
      <c r="JB58" s="132"/>
      <c r="JC58" s="132"/>
      <c r="JD58" s="132"/>
      <c r="JE58" s="132"/>
      <c r="JF58" s="132"/>
      <c r="JG58" s="132"/>
      <c r="JH58" s="132"/>
      <c r="JI58" s="132"/>
      <c r="JJ58" s="132"/>
      <c r="JK58" s="132"/>
      <c r="JL58" s="132"/>
      <c r="JM58" s="132"/>
      <c r="JN58" s="132"/>
      <c r="JO58" s="132"/>
      <c r="JP58" s="132"/>
      <c r="JQ58" s="132"/>
      <c r="JR58" s="6"/>
      <c r="JS58" s="6"/>
      <c r="JT58" s="6"/>
      <c r="JU58" s="132" t="s">
        <v>47</v>
      </c>
      <c r="JV58" s="132"/>
      <c r="JW58" s="132"/>
      <c r="JX58" s="132"/>
      <c r="JY58" s="132"/>
      <c r="JZ58" s="132"/>
      <c r="KA58" s="132"/>
      <c r="KB58" s="132"/>
      <c r="KC58" s="132"/>
      <c r="KD58" s="132"/>
      <c r="KE58" s="132"/>
      <c r="KF58" s="132"/>
      <c r="KG58" s="132"/>
      <c r="KH58" s="132"/>
      <c r="KI58" s="132"/>
      <c r="KJ58" s="132"/>
      <c r="KK58" s="132"/>
      <c r="KL58" s="132"/>
      <c r="KM58" s="132"/>
      <c r="KN58" s="132"/>
      <c r="KO58" s="132"/>
      <c r="KP58" s="132"/>
      <c r="KQ58" s="132"/>
      <c r="KR58" s="132"/>
      <c r="KS58" s="132"/>
      <c r="KT58" s="132"/>
      <c r="KU58" s="132"/>
      <c r="KV58" s="132"/>
      <c r="KW58" s="132"/>
      <c r="KX58" s="132"/>
      <c r="KY58" s="132"/>
      <c r="KZ58" s="132"/>
      <c r="LA58" s="132"/>
      <c r="LB58" s="132"/>
      <c r="LC58" s="132"/>
      <c r="LD58" s="132"/>
      <c r="LE58" s="132"/>
      <c r="LF58" s="132"/>
      <c r="LG58" s="132"/>
      <c r="LH58" s="132"/>
      <c r="LI58" s="132"/>
      <c r="LJ58" s="132"/>
      <c r="LK58" s="132"/>
      <c r="LL58" s="132"/>
      <c r="LM58" s="132"/>
      <c r="LN58" s="132"/>
      <c r="LO58" s="132"/>
      <c r="LP58" s="132"/>
      <c r="LQ58" s="132"/>
      <c r="LR58" s="132"/>
      <c r="LS58" s="132"/>
      <c r="LT58" s="132"/>
      <c r="LU58" s="132"/>
      <c r="LV58" s="132"/>
      <c r="LW58" s="132"/>
      <c r="LX58" s="132"/>
      <c r="LY58" s="132"/>
      <c r="LZ58" s="132"/>
      <c r="MA58" s="132"/>
      <c r="MB58" s="132"/>
      <c r="MC58" s="132"/>
      <c r="MD58" s="132"/>
      <c r="ME58" s="132"/>
      <c r="MF58" s="132"/>
      <c r="MG58" s="132"/>
      <c r="MH58" s="132"/>
      <c r="MI58" s="132"/>
      <c r="MJ58" s="132"/>
      <c r="MK58" s="132"/>
      <c r="ML58" s="132"/>
      <c r="MM58" s="132"/>
      <c r="MN58" s="132"/>
      <c r="MO58" s="132"/>
      <c r="MP58" s="132"/>
      <c r="MQ58" s="132"/>
      <c r="MR58" s="132"/>
      <c r="MS58" s="132"/>
      <c r="MT58" s="132"/>
      <c r="MU58" s="132"/>
      <c r="MV58" s="132"/>
      <c r="MW58" s="132"/>
      <c r="MX58" s="132"/>
      <c r="MY58" s="132"/>
      <c r="MZ58" s="132"/>
      <c r="NA58" s="132"/>
      <c r="NB58" s="132"/>
      <c r="NC58" s="132"/>
      <c r="ND58" s="132"/>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32"/>
      <c r="AD59" s="132"/>
      <c r="AE59" s="132"/>
      <c r="AF59" s="132"/>
      <c r="AG59" s="132"/>
      <c r="AH59" s="132"/>
      <c r="AI59" s="132"/>
      <c r="AJ59" s="132"/>
      <c r="AK59" s="132"/>
      <c r="AL59" s="132"/>
      <c r="AM59" s="132"/>
      <c r="AN59" s="132"/>
      <c r="AO59" s="132"/>
      <c r="AP59" s="132"/>
      <c r="AQ59" s="132"/>
      <c r="AR59" s="132"/>
      <c r="AS59" s="132"/>
      <c r="AT59" s="132"/>
      <c r="AU59" s="132"/>
      <c r="AV59" s="132"/>
      <c r="AW59" s="132"/>
      <c r="AX59" s="132"/>
      <c r="AY59" s="132"/>
      <c r="AZ59" s="132"/>
      <c r="BA59" s="132"/>
      <c r="BB59" s="132"/>
      <c r="BC59" s="132"/>
      <c r="BD59" s="132"/>
      <c r="BE59" s="132"/>
      <c r="BF59" s="132"/>
      <c r="BG59" s="132"/>
      <c r="BH59" s="132"/>
      <c r="BI59" s="132"/>
      <c r="BJ59" s="132"/>
      <c r="BK59" s="132"/>
      <c r="BL59" s="132"/>
      <c r="BM59" s="132"/>
      <c r="BN59" s="132"/>
      <c r="BO59" s="132"/>
      <c r="BP59" s="132"/>
      <c r="BQ59" s="132"/>
      <c r="BR59" s="132"/>
      <c r="BS59" s="132"/>
      <c r="BT59" s="132"/>
      <c r="BU59" s="132"/>
      <c r="BV59" s="132"/>
      <c r="BW59" s="132"/>
      <c r="BX59" s="132"/>
      <c r="BY59" s="132"/>
      <c r="BZ59" s="132"/>
      <c r="CA59" s="132"/>
      <c r="CB59" s="132"/>
      <c r="CC59" s="132"/>
      <c r="CD59" s="132"/>
      <c r="CE59" s="132"/>
      <c r="CF59" s="132"/>
      <c r="CG59" s="132"/>
      <c r="CH59" s="132"/>
      <c r="CI59" s="132"/>
      <c r="CJ59" s="132"/>
      <c r="CK59" s="132"/>
      <c r="CL59" s="132"/>
      <c r="CM59" s="132"/>
      <c r="CN59" s="132"/>
      <c r="CO59" s="132"/>
      <c r="CP59" s="6"/>
      <c r="CQ59" s="6"/>
      <c r="CR59" s="6"/>
      <c r="CS59" s="132"/>
      <c r="CT59" s="132"/>
      <c r="CU59" s="132"/>
      <c r="CV59" s="132"/>
      <c r="CW59" s="132"/>
      <c r="CX59" s="132"/>
      <c r="CY59" s="132"/>
      <c r="CZ59" s="132"/>
      <c r="DA59" s="132"/>
      <c r="DB59" s="132"/>
      <c r="DC59" s="132"/>
      <c r="DD59" s="132"/>
      <c r="DE59" s="132"/>
      <c r="DF59" s="132"/>
      <c r="DG59" s="132"/>
      <c r="DH59" s="132"/>
      <c r="DI59" s="132"/>
      <c r="DJ59" s="132"/>
      <c r="DK59" s="132"/>
      <c r="DL59" s="132"/>
      <c r="DM59" s="132"/>
      <c r="DN59" s="132"/>
      <c r="DO59" s="132"/>
      <c r="DP59" s="132"/>
      <c r="DQ59" s="132"/>
      <c r="DR59" s="132"/>
      <c r="DS59" s="132"/>
      <c r="DT59" s="132"/>
      <c r="DU59" s="132"/>
      <c r="DV59" s="132"/>
      <c r="DW59" s="132"/>
      <c r="DX59" s="132"/>
      <c r="DY59" s="132"/>
      <c r="DZ59" s="132"/>
      <c r="EA59" s="132"/>
      <c r="EB59" s="132"/>
      <c r="EC59" s="132"/>
      <c r="ED59" s="132"/>
      <c r="EE59" s="132"/>
      <c r="EF59" s="132"/>
      <c r="EG59" s="132"/>
      <c r="EH59" s="132"/>
      <c r="EI59" s="132"/>
      <c r="EJ59" s="132"/>
      <c r="EK59" s="132"/>
      <c r="EL59" s="132"/>
      <c r="EM59" s="132"/>
      <c r="EN59" s="132"/>
      <c r="EO59" s="132"/>
      <c r="EP59" s="132"/>
      <c r="EQ59" s="132"/>
      <c r="ER59" s="132"/>
      <c r="ES59" s="132"/>
      <c r="ET59" s="132"/>
      <c r="EU59" s="132"/>
      <c r="EV59" s="132"/>
      <c r="EW59" s="132"/>
      <c r="EX59" s="132"/>
      <c r="EY59" s="132"/>
      <c r="EZ59" s="132"/>
      <c r="FA59" s="132"/>
      <c r="FB59" s="132"/>
      <c r="FC59" s="132"/>
      <c r="FD59" s="132"/>
      <c r="FE59" s="132"/>
      <c r="FF59" s="132"/>
      <c r="FG59" s="132"/>
      <c r="FH59" s="132"/>
      <c r="FI59" s="132"/>
      <c r="FJ59" s="132"/>
      <c r="FK59" s="132"/>
      <c r="FL59" s="132"/>
      <c r="FM59" s="132"/>
      <c r="FN59" s="132"/>
      <c r="FO59" s="132"/>
      <c r="FP59" s="132"/>
      <c r="FQ59" s="132"/>
      <c r="FR59" s="132"/>
      <c r="FS59" s="132"/>
      <c r="FT59" s="132"/>
      <c r="FU59" s="132"/>
      <c r="FV59" s="132"/>
      <c r="FW59" s="132"/>
      <c r="FX59" s="132"/>
      <c r="FY59" s="132"/>
      <c r="FZ59" s="132"/>
      <c r="GA59" s="132"/>
      <c r="GB59" s="132"/>
      <c r="GC59" s="132"/>
      <c r="GD59" s="27"/>
      <c r="GE59" s="27"/>
      <c r="GF59" s="27"/>
      <c r="GG59" s="132"/>
      <c r="GH59" s="132"/>
      <c r="GI59" s="132"/>
      <c r="GJ59" s="132"/>
      <c r="GK59" s="132"/>
      <c r="GL59" s="132"/>
      <c r="GM59" s="132"/>
      <c r="GN59" s="132"/>
      <c r="GO59" s="132"/>
      <c r="GP59" s="132"/>
      <c r="GQ59" s="132"/>
      <c r="GR59" s="132"/>
      <c r="GS59" s="132"/>
      <c r="GT59" s="132"/>
      <c r="GU59" s="132"/>
      <c r="GV59" s="132"/>
      <c r="GW59" s="132"/>
      <c r="GX59" s="132"/>
      <c r="GY59" s="132"/>
      <c r="GZ59" s="132"/>
      <c r="HA59" s="132"/>
      <c r="HB59" s="132"/>
      <c r="HC59" s="132"/>
      <c r="HD59" s="132"/>
      <c r="HE59" s="132"/>
      <c r="HF59" s="132"/>
      <c r="HG59" s="132"/>
      <c r="HH59" s="132"/>
      <c r="HI59" s="132"/>
      <c r="HJ59" s="132"/>
      <c r="HK59" s="132"/>
      <c r="HL59" s="132"/>
      <c r="HM59" s="132"/>
      <c r="HN59" s="132"/>
      <c r="HO59" s="132"/>
      <c r="HP59" s="132"/>
      <c r="HQ59" s="132"/>
      <c r="HR59" s="132"/>
      <c r="HS59" s="132"/>
      <c r="HT59" s="132"/>
      <c r="HU59" s="132"/>
      <c r="HV59" s="132"/>
      <c r="HW59" s="132"/>
      <c r="HX59" s="132"/>
      <c r="HY59" s="132"/>
      <c r="HZ59" s="132"/>
      <c r="IA59" s="132"/>
      <c r="IB59" s="132"/>
      <c r="IC59" s="132"/>
      <c r="ID59" s="132"/>
      <c r="IE59" s="132"/>
      <c r="IF59" s="132"/>
      <c r="IG59" s="132"/>
      <c r="IH59" s="132"/>
      <c r="II59" s="132"/>
      <c r="IJ59" s="132"/>
      <c r="IK59" s="132"/>
      <c r="IL59" s="132"/>
      <c r="IM59" s="132"/>
      <c r="IN59" s="132"/>
      <c r="IO59" s="132"/>
      <c r="IP59" s="132"/>
      <c r="IQ59" s="132"/>
      <c r="IR59" s="132"/>
      <c r="IS59" s="132"/>
      <c r="IT59" s="132"/>
      <c r="IU59" s="132"/>
      <c r="IV59" s="132"/>
      <c r="IW59" s="132"/>
      <c r="IX59" s="132"/>
      <c r="IY59" s="132"/>
      <c r="IZ59" s="132"/>
      <c r="JA59" s="132"/>
      <c r="JB59" s="132"/>
      <c r="JC59" s="132"/>
      <c r="JD59" s="132"/>
      <c r="JE59" s="132"/>
      <c r="JF59" s="132"/>
      <c r="JG59" s="132"/>
      <c r="JH59" s="132"/>
      <c r="JI59" s="132"/>
      <c r="JJ59" s="132"/>
      <c r="JK59" s="132"/>
      <c r="JL59" s="132"/>
      <c r="JM59" s="132"/>
      <c r="JN59" s="132"/>
      <c r="JO59" s="132"/>
      <c r="JP59" s="132"/>
      <c r="JQ59" s="132"/>
      <c r="JR59" s="6"/>
      <c r="JS59" s="6"/>
      <c r="JT59" s="6"/>
      <c r="JU59" s="132"/>
      <c r="JV59" s="132"/>
      <c r="JW59" s="132"/>
      <c r="JX59" s="132"/>
      <c r="JY59" s="132"/>
      <c r="JZ59" s="132"/>
      <c r="KA59" s="132"/>
      <c r="KB59" s="132"/>
      <c r="KC59" s="132"/>
      <c r="KD59" s="132"/>
      <c r="KE59" s="132"/>
      <c r="KF59" s="132"/>
      <c r="KG59" s="132"/>
      <c r="KH59" s="132"/>
      <c r="KI59" s="132"/>
      <c r="KJ59" s="132"/>
      <c r="KK59" s="132"/>
      <c r="KL59" s="132"/>
      <c r="KM59" s="132"/>
      <c r="KN59" s="132"/>
      <c r="KO59" s="132"/>
      <c r="KP59" s="132"/>
      <c r="KQ59" s="132"/>
      <c r="KR59" s="132"/>
      <c r="KS59" s="132"/>
      <c r="KT59" s="132"/>
      <c r="KU59" s="132"/>
      <c r="KV59" s="132"/>
      <c r="KW59" s="132"/>
      <c r="KX59" s="132"/>
      <c r="KY59" s="132"/>
      <c r="KZ59" s="132"/>
      <c r="LA59" s="132"/>
      <c r="LB59" s="132"/>
      <c r="LC59" s="132"/>
      <c r="LD59" s="132"/>
      <c r="LE59" s="132"/>
      <c r="LF59" s="132"/>
      <c r="LG59" s="132"/>
      <c r="LH59" s="132"/>
      <c r="LI59" s="132"/>
      <c r="LJ59" s="132"/>
      <c r="LK59" s="132"/>
      <c r="LL59" s="132"/>
      <c r="LM59" s="132"/>
      <c r="LN59" s="132"/>
      <c r="LO59" s="132"/>
      <c r="LP59" s="132"/>
      <c r="LQ59" s="132"/>
      <c r="LR59" s="132"/>
      <c r="LS59" s="132"/>
      <c r="LT59" s="132"/>
      <c r="LU59" s="132"/>
      <c r="LV59" s="132"/>
      <c r="LW59" s="132"/>
      <c r="LX59" s="132"/>
      <c r="LY59" s="132"/>
      <c r="LZ59" s="132"/>
      <c r="MA59" s="132"/>
      <c r="MB59" s="132"/>
      <c r="MC59" s="132"/>
      <c r="MD59" s="132"/>
      <c r="ME59" s="132"/>
      <c r="MF59" s="132"/>
      <c r="MG59" s="132"/>
      <c r="MH59" s="132"/>
      <c r="MI59" s="132"/>
      <c r="MJ59" s="132"/>
      <c r="MK59" s="132"/>
      <c r="ML59" s="132"/>
      <c r="MM59" s="132"/>
      <c r="MN59" s="132"/>
      <c r="MO59" s="132"/>
      <c r="MP59" s="132"/>
      <c r="MQ59" s="132"/>
      <c r="MR59" s="132"/>
      <c r="MS59" s="132"/>
      <c r="MT59" s="132"/>
      <c r="MU59" s="132"/>
      <c r="MV59" s="132"/>
      <c r="MW59" s="132"/>
      <c r="MX59" s="132"/>
      <c r="MY59" s="132"/>
      <c r="MZ59" s="132"/>
      <c r="NA59" s="132"/>
      <c r="NB59" s="132"/>
      <c r="NC59" s="132"/>
      <c r="ND59" s="132"/>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146</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9" t="s">
        <v>37</v>
      </c>
      <c r="K79" s="140"/>
      <c r="L79" s="140"/>
      <c r="M79" s="140"/>
      <c r="N79" s="140"/>
      <c r="O79" s="140"/>
      <c r="P79" s="140"/>
      <c r="Q79" s="140"/>
      <c r="R79" s="140"/>
      <c r="S79" s="140"/>
      <c r="T79" s="141"/>
      <c r="U79" s="142">
        <f>データ!DR7</f>
        <v>42.8</v>
      </c>
      <c r="V79" s="142"/>
      <c r="W79" s="142"/>
      <c r="X79" s="142"/>
      <c r="Y79" s="142"/>
      <c r="Z79" s="142"/>
      <c r="AA79" s="142"/>
      <c r="AB79" s="142"/>
      <c r="AC79" s="142"/>
      <c r="AD79" s="142"/>
      <c r="AE79" s="142"/>
      <c r="AF79" s="142"/>
      <c r="AG79" s="142"/>
      <c r="AH79" s="142"/>
      <c r="AI79" s="142"/>
      <c r="AJ79" s="142"/>
      <c r="AK79" s="142"/>
      <c r="AL79" s="142"/>
      <c r="AM79" s="142"/>
      <c r="AN79" s="142">
        <f>データ!DS7</f>
        <v>47.4</v>
      </c>
      <c r="AO79" s="142"/>
      <c r="AP79" s="142"/>
      <c r="AQ79" s="142"/>
      <c r="AR79" s="142"/>
      <c r="AS79" s="142"/>
      <c r="AT79" s="142"/>
      <c r="AU79" s="142"/>
      <c r="AV79" s="142"/>
      <c r="AW79" s="142"/>
      <c r="AX79" s="142"/>
      <c r="AY79" s="142"/>
      <c r="AZ79" s="142"/>
      <c r="BA79" s="142"/>
      <c r="BB79" s="142"/>
      <c r="BC79" s="142"/>
      <c r="BD79" s="142"/>
      <c r="BE79" s="142"/>
      <c r="BF79" s="142"/>
      <c r="BG79" s="142">
        <f>データ!DT7</f>
        <v>50.6</v>
      </c>
      <c r="BH79" s="142"/>
      <c r="BI79" s="142"/>
      <c r="BJ79" s="142"/>
      <c r="BK79" s="142"/>
      <c r="BL79" s="142"/>
      <c r="BM79" s="142"/>
      <c r="BN79" s="142"/>
      <c r="BO79" s="142"/>
      <c r="BP79" s="142"/>
      <c r="BQ79" s="142"/>
      <c r="BR79" s="142"/>
      <c r="BS79" s="142"/>
      <c r="BT79" s="142"/>
      <c r="BU79" s="142"/>
      <c r="BV79" s="142"/>
      <c r="BW79" s="142"/>
      <c r="BX79" s="142"/>
      <c r="BY79" s="142"/>
      <c r="BZ79" s="142">
        <f>データ!DU7</f>
        <v>53.9</v>
      </c>
      <c r="CA79" s="142"/>
      <c r="CB79" s="142"/>
      <c r="CC79" s="142"/>
      <c r="CD79" s="142"/>
      <c r="CE79" s="142"/>
      <c r="CF79" s="142"/>
      <c r="CG79" s="142"/>
      <c r="CH79" s="142"/>
      <c r="CI79" s="142"/>
      <c r="CJ79" s="142"/>
      <c r="CK79" s="142"/>
      <c r="CL79" s="142"/>
      <c r="CM79" s="142"/>
      <c r="CN79" s="142"/>
      <c r="CO79" s="142"/>
      <c r="CP79" s="142"/>
      <c r="CQ79" s="142"/>
      <c r="CR79" s="142"/>
      <c r="CS79" s="142">
        <f>データ!DV7</f>
        <v>56.5</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52</v>
      </c>
      <c r="EP79" s="142"/>
      <c r="EQ79" s="142"/>
      <c r="ER79" s="142"/>
      <c r="ES79" s="142"/>
      <c r="ET79" s="142"/>
      <c r="EU79" s="142"/>
      <c r="EV79" s="142"/>
      <c r="EW79" s="142"/>
      <c r="EX79" s="142"/>
      <c r="EY79" s="142"/>
      <c r="EZ79" s="142"/>
      <c r="FA79" s="142"/>
      <c r="FB79" s="142"/>
      <c r="FC79" s="142"/>
      <c r="FD79" s="142"/>
      <c r="FE79" s="142"/>
      <c r="FF79" s="142"/>
      <c r="FG79" s="142"/>
      <c r="FH79" s="142">
        <f>データ!ED7</f>
        <v>60.7</v>
      </c>
      <c r="FI79" s="142"/>
      <c r="FJ79" s="142"/>
      <c r="FK79" s="142"/>
      <c r="FL79" s="142"/>
      <c r="FM79" s="142"/>
      <c r="FN79" s="142"/>
      <c r="FO79" s="142"/>
      <c r="FP79" s="142"/>
      <c r="FQ79" s="142"/>
      <c r="FR79" s="142"/>
      <c r="FS79" s="142"/>
      <c r="FT79" s="142"/>
      <c r="FU79" s="142"/>
      <c r="FV79" s="142"/>
      <c r="FW79" s="142"/>
      <c r="FX79" s="142"/>
      <c r="FY79" s="142"/>
      <c r="FZ79" s="142"/>
      <c r="GA79" s="142">
        <f>データ!EE7</f>
        <v>65.900000000000006</v>
      </c>
      <c r="GB79" s="142"/>
      <c r="GC79" s="142"/>
      <c r="GD79" s="142"/>
      <c r="GE79" s="142"/>
      <c r="GF79" s="142"/>
      <c r="GG79" s="142"/>
      <c r="GH79" s="142"/>
      <c r="GI79" s="142"/>
      <c r="GJ79" s="142"/>
      <c r="GK79" s="142"/>
      <c r="GL79" s="142"/>
      <c r="GM79" s="142"/>
      <c r="GN79" s="142"/>
      <c r="GO79" s="142"/>
      <c r="GP79" s="142"/>
      <c r="GQ79" s="142"/>
      <c r="GR79" s="142"/>
      <c r="GS79" s="142"/>
      <c r="GT79" s="142">
        <f>データ!EF7</f>
        <v>71.5</v>
      </c>
      <c r="GU79" s="142"/>
      <c r="GV79" s="142"/>
      <c r="GW79" s="142"/>
      <c r="GX79" s="142"/>
      <c r="GY79" s="142"/>
      <c r="GZ79" s="142"/>
      <c r="HA79" s="142"/>
      <c r="HB79" s="142"/>
      <c r="HC79" s="142"/>
      <c r="HD79" s="142"/>
      <c r="HE79" s="142"/>
      <c r="HF79" s="142"/>
      <c r="HG79" s="142"/>
      <c r="HH79" s="142"/>
      <c r="HI79" s="142"/>
      <c r="HJ79" s="142"/>
      <c r="HK79" s="142"/>
      <c r="HL79" s="142"/>
      <c r="HM79" s="142">
        <f>データ!EG7</f>
        <v>72.8</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46375292</v>
      </c>
      <c r="JK79" s="137"/>
      <c r="JL79" s="137"/>
      <c r="JM79" s="137"/>
      <c r="JN79" s="137"/>
      <c r="JO79" s="137"/>
      <c r="JP79" s="137"/>
      <c r="JQ79" s="137"/>
      <c r="JR79" s="137"/>
      <c r="JS79" s="137"/>
      <c r="JT79" s="137"/>
      <c r="JU79" s="137"/>
      <c r="JV79" s="137"/>
      <c r="JW79" s="137"/>
      <c r="JX79" s="137"/>
      <c r="JY79" s="137"/>
      <c r="JZ79" s="137"/>
      <c r="KA79" s="137"/>
      <c r="KB79" s="137"/>
      <c r="KC79" s="137">
        <f>データ!EO7</f>
        <v>47429758</v>
      </c>
      <c r="KD79" s="137"/>
      <c r="KE79" s="137"/>
      <c r="KF79" s="137"/>
      <c r="KG79" s="137"/>
      <c r="KH79" s="137"/>
      <c r="KI79" s="137"/>
      <c r="KJ79" s="137"/>
      <c r="KK79" s="137"/>
      <c r="KL79" s="137"/>
      <c r="KM79" s="137"/>
      <c r="KN79" s="137"/>
      <c r="KO79" s="137"/>
      <c r="KP79" s="137"/>
      <c r="KQ79" s="137"/>
      <c r="KR79" s="137"/>
      <c r="KS79" s="137"/>
      <c r="KT79" s="137"/>
      <c r="KU79" s="137"/>
      <c r="KV79" s="137">
        <f>データ!EP7</f>
        <v>47935550</v>
      </c>
      <c r="KW79" s="137"/>
      <c r="KX79" s="137"/>
      <c r="KY79" s="137"/>
      <c r="KZ79" s="137"/>
      <c r="LA79" s="137"/>
      <c r="LB79" s="137"/>
      <c r="LC79" s="137"/>
      <c r="LD79" s="137"/>
      <c r="LE79" s="137"/>
      <c r="LF79" s="137"/>
      <c r="LG79" s="137"/>
      <c r="LH79" s="137"/>
      <c r="LI79" s="137"/>
      <c r="LJ79" s="137"/>
      <c r="LK79" s="137"/>
      <c r="LL79" s="137"/>
      <c r="LM79" s="137"/>
      <c r="LN79" s="137"/>
      <c r="LO79" s="137">
        <f>データ!EQ7</f>
        <v>48049292</v>
      </c>
      <c r="LP79" s="137"/>
      <c r="LQ79" s="137"/>
      <c r="LR79" s="137"/>
      <c r="LS79" s="137"/>
      <c r="LT79" s="137"/>
      <c r="LU79" s="137"/>
      <c r="LV79" s="137"/>
      <c r="LW79" s="137"/>
      <c r="LX79" s="137"/>
      <c r="LY79" s="137"/>
      <c r="LZ79" s="137"/>
      <c r="MA79" s="137"/>
      <c r="MB79" s="137"/>
      <c r="MC79" s="137"/>
      <c r="MD79" s="137"/>
      <c r="ME79" s="137"/>
      <c r="MF79" s="137"/>
      <c r="MG79" s="137"/>
      <c r="MH79" s="137">
        <f>データ!ER7</f>
        <v>48487767</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9" t="s">
        <v>38</v>
      </c>
      <c r="K80" s="140"/>
      <c r="L80" s="140"/>
      <c r="M80" s="140"/>
      <c r="N80" s="140"/>
      <c r="O80" s="140"/>
      <c r="P80" s="140"/>
      <c r="Q80" s="140"/>
      <c r="R80" s="140"/>
      <c r="S80" s="140"/>
      <c r="T80" s="141"/>
      <c r="U80" s="142">
        <f>データ!DW7</f>
        <v>48.3</v>
      </c>
      <c r="V80" s="142"/>
      <c r="W80" s="142"/>
      <c r="X80" s="142"/>
      <c r="Y80" s="142"/>
      <c r="Z80" s="142"/>
      <c r="AA80" s="142"/>
      <c r="AB80" s="142"/>
      <c r="AC80" s="142"/>
      <c r="AD80" s="142"/>
      <c r="AE80" s="142"/>
      <c r="AF80" s="142"/>
      <c r="AG80" s="142"/>
      <c r="AH80" s="142"/>
      <c r="AI80" s="142"/>
      <c r="AJ80" s="142"/>
      <c r="AK80" s="142"/>
      <c r="AL80" s="142"/>
      <c r="AM80" s="142"/>
      <c r="AN80" s="142">
        <f>データ!DX7</f>
        <v>48</v>
      </c>
      <c r="AO80" s="142"/>
      <c r="AP80" s="142"/>
      <c r="AQ80" s="142"/>
      <c r="AR80" s="142"/>
      <c r="AS80" s="142"/>
      <c r="AT80" s="142"/>
      <c r="AU80" s="142"/>
      <c r="AV80" s="142"/>
      <c r="AW80" s="142"/>
      <c r="AX80" s="142"/>
      <c r="AY80" s="142"/>
      <c r="AZ80" s="142"/>
      <c r="BA80" s="142"/>
      <c r="BB80" s="142"/>
      <c r="BC80" s="142"/>
      <c r="BD80" s="142"/>
      <c r="BE80" s="142"/>
      <c r="BF80" s="142"/>
      <c r="BG80" s="142">
        <f>データ!DY7</f>
        <v>52.2</v>
      </c>
      <c r="BH80" s="142"/>
      <c r="BI80" s="142"/>
      <c r="BJ80" s="142"/>
      <c r="BK80" s="142"/>
      <c r="BL80" s="142"/>
      <c r="BM80" s="142"/>
      <c r="BN80" s="142"/>
      <c r="BO80" s="142"/>
      <c r="BP80" s="142"/>
      <c r="BQ80" s="142"/>
      <c r="BR80" s="142"/>
      <c r="BS80" s="142"/>
      <c r="BT80" s="142"/>
      <c r="BU80" s="142"/>
      <c r="BV80" s="142"/>
      <c r="BW80" s="142"/>
      <c r="BX80" s="142"/>
      <c r="BY80" s="142"/>
      <c r="BZ80" s="142">
        <f>データ!DZ7</f>
        <v>52.4</v>
      </c>
      <c r="CA80" s="142"/>
      <c r="CB80" s="142"/>
      <c r="CC80" s="142"/>
      <c r="CD80" s="142"/>
      <c r="CE80" s="142"/>
      <c r="CF80" s="142"/>
      <c r="CG80" s="142"/>
      <c r="CH80" s="142"/>
      <c r="CI80" s="142"/>
      <c r="CJ80" s="142"/>
      <c r="CK80" s="142"/>
      <c r="CL80" s="142"/>
      <c r="CM80" s="142"/>
      <c r="CN80" s="142"/>
      <c r="CO80" s="142"/>
      <c r="CP80" s="142"/>
      <c r="CQ80" s="142"/>
      <c r="CR80" s="142"/>
      <c r="CS80" s="142">
        <f>データ!EA7</f>
        <v>52.5</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64.2</v>
      </c>
      <c r="EP80" s="142"/>
      <c r="EQ80" s="142"/>
      <c r="ER80" s="142"/>
      <c r="ES80" s="142"/>
      <c r="ET80" s="142"/>
      <c r="EU80" s="142"/>
      <c r="EV80" s="142"/>
      <c r="EW80" s="142"/>
      <c r="EX80" s="142"/>
      <c r="EY80" s="142"/>
      <c r="EZ80" s="142"/>
      <c r="FA80" s="142"/>
      <c r="FB80" s="142"/>
      <c r="FC80" s="142"/>
      <c r="FD80" s="142"/>
      <c r="FE80" s="142"/>
      <c r="FF80" s="142"/>
      <c r="FG80" s="142"/>
      <c r="FH80" s="142">
        <f>データ!EI7</f>
        <v>63.3</v>
      </c>
      <c r="FI80" s="142"/>
      <c r="FJ80" s="142"/>
      <c r="FK80" s="142"/>
      <c r="FL80" s="142"/>
      <c r="FM80" s="142"/>
      <c r="FN80" s="142"/>
      <c r="FO80" s="142"/>
      <c r="FP80" s="142"/>
      <c r="FQ80" s="142"/>
      <c r="FR80" s="142"/>
      <c r="FS80" s="142"/>
      <c r="FT80" s="142"/>
      <c r="FU80" s="142"/>
      <c r="FV80" s="142"/>
      <c r="FW80" s="142"/>
      <c r="FX80" s="142"/>
      <c r="FY80" s="142"/>
      <c r="FZ80" s="142"/>
      <c r="GA80" s="142">
        <f>データ!EJ7</f>
        <v>69.599999999999994</v>
      </c>
      <c r="GB80" s="142"/>
      <c r="GC80" s="142"/>
      <c r="GD80" s="142"/>
      <c r="GE80" s="142"/>
      <c r="GF80" s="142"/>
      <c r="GG80" s="142"/>
      <c r="GH80" s="142"/>
      <c r="GI80" s="142"/>
      <c r="GJ80" s="142"/>
      <c r="GK80" s="142"/>
      <c r="GL80" s="142"/>
      <c r="GM80" s="142"/>
      <c r="GN80" s="142"/>
      <c r="GO80" s="142"/>
      <c r="GP80" s="142"/>
      <c r="GQ80" s="142"/>
      <c r="GR80" s="142"/>
      <c r="GS80" s="142"/>
      <c r="GT80" s="142">
        <f>データ!EK7</f>
        <v>69.2</v>
      </c>
      <c r="GU80" s="142"/>
      <c r="GV80" s="142"/>
      <c r="GW80" s="142"/>
      <c r="GX80" s="142"/>
      <c r="GY80" s="142"/>
      <c r="GZ80" s="142"/>
      <c r="HA80" s="142"/>
      <c r="HB80" s="142"/>
      <c r="HC80" s="142"/>
      <c r="HD80" s="142"/>
      <c r="HE80" s="142"/>
      <c r="HF80" s="142"/>
      <c r="HG80" s="142"/>
      <c r="HH80" s="142"/>
      <c r="HI80" s="142"/>
      <c r="HJ80" s="142"/>
      <c r="HK80" s="142"/>
      <c r="HL80" s="142"/>
      <c r="HM80" s="142">
        <f>データ!EL7</f>
        <v>69.7</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33366030</v>
      </c>
      <c r="JK80" s="137"/>
      <c r="JL80" s="137"/>
      <c r="JM80" s="137"/>
      <c r="JN80" s="137"/>
      <c r="JO80" s="137"/>
      <c r="JP80" s="137"/>
      <c r="JQ80" s="137"/>
      <c r="JR80" s="137"/>
      <c r="JS80" s="137"/>
      <c r="JT80" s="137"/>
      <c r="JU80" s="137"/>
      <c r="JV80" s="137"/>
      <c r="JW80" s="137"/>
      <c r="JX80" s="137"/>
      <c r="JY80" s="137"/>
      <c r="JZ80" s="137"/>
      <c r="KA80" s="137"/>
      <c r="KB80" s="137"/>
      <c r="KC80" s="137">
        <f>データ!ET7</f>
        <v>34139294</v>
      </c>
      <c r="KD80" s="137"/>
      <c r="KE80" s="137"/>
      <c r="KF80" s="137"/>
      <c r="KG80" s="137"/>
      <c r="KH80" s="137"/>
      <c r="KI80" s="137"/>
      <c r="KJ80" s="137"/>
      <c r="KK80" s="137"/>
      <c r="KL80" s="137"/>
      <c r="KM80" s="137"/>
      <c r="KN80" s="137"/>
      <c r="KO80" s="137"/>
      <c r="KP80" s="137"/>
      <c r="KQ80" s="137"/>
      <c r="KR80" s="137"/>
      <c r="KS80" s="137"/>
      <c r="KT80" s="137"/>
      <c r="KU80" s="137"/>
      <c r="KV80" s="137">
        <f>データ!EU7</f>
        <v>35115689</v>
      </c>
      <c r="KW80" s="137"/>
      <c r="KX80" s="137"/>
      <c r="KY80" s="137"/>
      <c r="KZ80" s="137"/>
      <c r="LA80" s="137"/>
      <c r="LB80" s="137"/>
      <c r="LC80" s="137"/>
      <c r="LD80" s="137"/>
      <c r="LE80" s="137"/>
      <c r="LF80" s="137"/>
      <c r="LG80" s="137"/>
      <c r="LH80" s="137"/>
      <c r="LI80" s="137"/>
      <c r="LJ80" s="137"/>
      <c r="LK80" s="137"/>
      <c r="LL80" s="137"/>
      <c r="LM80" s="137"/>
      <c r="LN80" s="137"/>
      <c r="LO80" s="137">
        <f>データ!EV7</f>
        <v>35730958</v>
      </c>
      <c r="LP80" s="137"/>
      <c r="LQ80" s="137"/>
      <c r="LR80" s="137"/>
      <c r="LS80" s="137"/>
      <c r="LT80" s="137"/>
      <c r="LU80" s="137"/>
      <c r="LV80" s="137"/>
      <c r="LW80" s="137"/>
      <c r="LX80" s="137"/>
      <c r="LY80" s="137"/>
      <c r="LZ80" s="137"/>
      <c r="MA80" s="137"/>
      <c r="MB80" s="137"/>
      <c r="MC80" s="137"/>
      <c r="MD80" s="137"/>
      <c r="ME80" s="137"/>
      <c r="MF80" s="137"/>
      <c r="MG80" s="137"/>
      <c r="MH80" s="137">
        <f>データ!EW7</f>
        <v>37752628</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32" t="s">
        <v>50</v>
      </c>
      <c r="G82" s="132"/>
      <c r="H82" s="132"/>
      <c r="I82" s="132"/>
      <c r="J82" s="132"/>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32" t="s">
        <v>52</v>
      </c>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2"/>
      <c r="LR82" s="132"/>
      <c r="LS82" s="132"/>
      <c r="LT82" s="132"/>
      <c r="LU82" s="132"/>
      <c r="LV82" s="132"/>
      <c r="LW82" s="132"/>
      <c r="LX82" s="132"/>
      <c r="LY82" s="132"/>
      <c r="LZ82" s="132"/>
      <c r="MA82" s="132"/>
      <c r="MB82" s="132"/>
      <c r="MC82" s="132"/>
      <c r="MD82" s="132"/>
      <c r="ME82" s="132"/>
      <c r="MF82" s="132"/>
      <c r="MG82" s="132"/>
      <c r="MH82" s="132"/>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32"/>
      <c r="AD83" s="132"/>
      <c r="AE83" s="132"/>
      <c r="AF83" s="132"/>
      <c r="AG83" s="132"/>
      <c r="AH83" s="132"/>
      <c r="AI83" s="132"/>
      <c r="AJ83" s="132"/>
      <c r="AK83" s="132"/>
      <c r="AL83" s="132"/>
      <c r="AM83" s="132"/>
      <c r="AN83" s="132"/>
      <c r="AO83" s="132"/>
      <c r="AP83" s="132"/>
      <c r="AQ83" s="132"/>
      <c r="AR83" s="132"/>
      <c r="AS83" s="132"/>
      <c r="AT83" s="132"/>
      <c r="AU83" s="132"/>
      <c r="AV83" s="132"/>
      <c r="AW83" s="132"/>
      <c r="AX83" s="132"/>
      <c r="AY83" s="132"/>
      <c r="AZ83" s="132"/>
      <c r="BA83" s="132"/>
      <c r="BB83" s="132"/>
      <c r="BC83" s="132"/>
      <c r="BD83" s="132"/>
      <c r="BE83" s="132"/>
      <c r="BF83" s="132"/>
      <c r="BG83" s="132"/>
      <c r="BH83" s="132"/>
      <c r="BI83" s="132"/>
      <c r="BJ83" s="132"/>
      <c r="BK83" s="132"/>
      <c r="BL83" s="132"/>
      <c r="BM83" s="132"/>
      <c r="BN83" s="132"/>
      <c r="BO83" s="132"/>
      <c r="BP83" s="132"/>
      <c r="BQ83" s="132"/>
      <c r="BR83" s="132"/>
      <c r="BS83" s="132"/>
      <c r="BT83" s="132"/>
      <c r="BU83" s="132"/>
      <c r="BV83" s="132"/>
      <c r="BW83" s="132"/>
      <c r="BX83" s="132"/>
      <c r="BY83" s="132"/>
      <c r="BZ83" s="132"/>
      <c r="CA83" s="132"/>
      <c r="CB83" s="132"/>
      <c r="CC83" s="132"/>
      <c r="CD83" s="132"/>
      <c r="CE83" s="132"/>
      <c r="CF83" s="132"/>
      <c r="CG83" s="132"/>
      <c r="CH83" s="132"/>
      <c r="CI83" s="132"/>
      <c r="CJ83" s="132"/>
      <c r="CK83" s="132"/>
      <c r="CL83" s="132"/>
      <c r="CM83" s="132"/>
      <c r="CN83" s="132"/>
      <c r="CO83" s="132"/>
      <c r="CP83" s="132"/>
      <c r="CQ83" s="132"/>
      <c r="CR83" s="132"/>
      <c r="CS83" s="132"/>
      <c r="CT83" s="132"/>
      <c r="CU83" s="132"/>
      <c r="CV83" s="132"/>
      <c r="CW83" s="132"/>
      <c r="CX83" s="132"/>
      <c r="CY83" s="132"/>
      <c r="CZ83" s="132"/>
      <c r="DA83" s="132"/>
      <c r="DB83" s="132"/>
      <c r="DC83" s="132"/>
      <c r="DD83" s="132"/>
      <c r="DE83" s="132"/>
      <c r="DF83" s="132"/>
      <c r="DG83" s="132"/>
      <c r="DH83" s="132"/>
      <c r="DI83" s="132"/>
      <c r="DJ83" s="132"/>
      <c r="DK83" s="132"/>
      <c r="DL83" s="132"/>
      <c r="DM83" s="132"/>
      <c r="DN83" s="132"/>
      <c r="DO83" s="132"/>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32"/>
      <c r="IV83" s="132"/>
      <c r="IW83" s="132"/>
      <c r="IX83" s="132"/>
      <c r="IY83" s="132"/>
      <c r="IZ83" s="132"/>
      <c r="JA83" s="132"/>
      <c r="JB83" s="132"/>
      <c r="JC83" s="132"/>
      <c r="JD83" s="132"/>
      <c r="JE83" s="132"/>
      <c r="JF83" s="132"/>
      <c r="JG83" s="132"/>
      <c r="JH83" s="132"/>
      <c r="JI83" s="132"/>
      <c r="JJ83" s="132"/>
      <c r="JK83" s="132"/>
      <c r="JL83" s="132"/>
      <c r="JM83" s="132"/>
      <c r="JN83" s="132"/>
      <c r="JO83" s="132"/>
      <c r="JP83" s="132"/>
      <c r="JQ83" s="132"/>
      <c r="JR83" s="132"/>
      <c r="JS83" s="132"/>
      <c r="JT83" s="132"/>
      <c r="JU83" s="132"/>
      <c r="JV83" s="132"/>
      <c r="JW83" s="132"/>
      <c r="JX83" s="132"/>
      <c r="JY83" s="132"/>
      <c r="JZ83" s="132"/>
      <c r="KA83" s="132"/>
      <c r="KB83" s="132"/>
      <c r="KC83" s="132"/>
      <c r="KD83" s="132"/>
      <c r="KE83" s="132"/>
      <c r="KF83" s="132"/>
      <c r="KG83" s="132"/>
      <c r="KH83" s="132"/>
      <c r="KI83" s="132"/>
      <c r="KJ83" s="132"/>
      <c r="KK83" s="132"/>
      <c r="KL83" s="132"/>
      <c r="KM83" s="132"/>
      <c r="KN83" s="132"/>
      <c r="KO83" s="132"/>
      <c r="KP83" s="132"/>
      <c r="KQ83" s="132"/>
      <c r="KR83" s="132"/>
      <c r="KS83" s="132"/>
      <c r="KT83" s="132"/>
      <c r="KU83" s="132"/>
      <c r="KV83" s="132"/>
      <c r="KW83" s="132"/>
      <c r="KX83" s="132"/>
      <c r="KY83" s="132"/>
      <c r="KZ83" s="132"/>
      <c r="LA83" s="132"/>
      <c r="LB83" s="132"/>
      <c r="LC83" s="132"/>
      <c r="LD83" s="132"/>
      <c r="LE83" s="132"/>
      <c r="LF83" s="132"/>
      <c r="LG83" s="132"/>
      <c r="LH83" s="132"/>
      <c r="LI83" s="132"/>
      <c r="LJ83" s="132"/>
      <c r="LK83" s="132"/>
      <c r="LL83" s="132"/>
      <c r="LM83" s="132"/>
      <c r="LN83" s="132"/>
      <c r="LO83" s="132"/>
      <c r="LP83" s="132"/>
      <c r="LQ83" s="132"/>
      <c r="LR83" s="132"/>
      <c r="LS83" s="132"/>
      <c r="LT83" s="132"/>
      <c r="LU83" s="132"/>
      <c r="LV83" s="132"/>
      <c r="LW83" s="132"/>
      <c r="LX83" s="132"/>
      <c r="LY83" s="132"/>
      <c r="LZ83" s="132"/>
      <c r="MA83" s="132"/>
      <c r="MB83" s="132"/>
      <c r="MC83" s="132"/>
      <c r="MD83" s="132"/>
      <c r="ME83" s="132"/>
      <c r="MF83" s="132"/>
      <c r="MG83" s="132"/>
      <c r="MH83" s="132"/>
      <c r="MI83" s="132"/>
      <c r="MJ83" s="132"/>
      <c r="MK83" s="132"/>
      <c r="ML83" s="132"/>
      <c r="MM83" s="132"/>
      <c r="MN83" s="132"/>
      <c r="MO83" s="132"/>
      <c r="MP83" s="132"/>
      <c r="MQ83" s="132"/>
      <c r="MR83" s="132"/>
      <c r="MS83" s="132"/>
      <c r="MT83" s="132"/>
      <c r="MU83" s="132"/>
      <c r="MV83" s="132"/>
      <c r="MW83" s="132"/>
      <c r="MX83" s="132"/>
      <c r="MY83" s="132"/>
      <c r="MZ83" s="132"/>
      <c r="NA83" s="132"/>
      <c r="NB83" s="132"/>
      <c r="NC83" s="132"/>
      <c r="ND83" s="132"/>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174637</v>
      </c>
      <c r="D6" s="63">
        <f t="shared" si="2"/>
        <v>46</v>
      </c>
      <c r="E6" s="63">
        <f t="shared" si="2"/>
        <v>6</v>
      </c>
      <c r="F6" s="63">
        <f t="shared" si="2"/>
        <v>0</v>
      </c>
      <c r="G6" s="63">
        <f t="shared" si="2"/>
        <v>1</v>
      </c>
      <c r="H6" s="145" t="str">
        <f>IF(H8&lt;&gt;I8,H8,"")&amp;IF(I8&lt;&gt;J8,I8,"")&amp;"　"&amp;J8</f>
        <v>石川県能登町　公立宇出津総合病院</v>
      </c>
      <c r="I6" s="146"/>
      <c r="J6" s="147"/>
      <c r="K6" s="63" t="str">
        <f t="shared" si="2"/>
        <v>当然財務</v>
      </c>
      <c r="L6" s="63" t="str">
        <f t="shared" si="2"/>
        <v>病院事業</v>
      </c>
      <c r="M6" s="63" t="str">
        <f t="shared" si="2"/>
        <v>一般病院</v>
      </c>
      <c r="N6" s="63" t="str">
        <f>N8</f>
        <v>100床以上～200床未満</v>
      </c>
      <c r="O6" s="63"/>
      <c r="P6" s="63" t="str">
        <f>P8</f>
        <v>直営</v>
      </c>
      <c r="Q6" s="64">
        <f t="shared" ref="Q6:AG6" si="3">Q8</f>
        <v>17</v>
      </c>
      <c r="R6" s="63" t="str">
        <f t="shared" si="3"/>
        <v>-</v>
      </c>
      <c r="S6" s="63" t="str">
        <f t="shared" si="3"/>
        <v>ド 透 I 訓</v>
      </c>
      <c r="T6" s="63" t="str">
        <f t="shared" si="3"/>
        <v>救 臨</v>
      </c>
      <c r="U6" s="64">
        <f>U8</f>
        <v>18287</v>
      </c>
      <c r="V6" s="64">
        <f>V8</f>
        <v>10703</v>
      </c>
      <c r="W6" s="63" t="str">
        <f>W8</f>
        <v>第２種該当</v>
      </c>
      <c r="X6" s="63" t="str">
        <f t="shared" si="3"/>
        <v>１０：１</v>
      </c>
      <c r="Y6" s="64">
        <f t="shared" si="3"/>
        <v>120</v>
      </c>
      <c r="Z6" s="64" t="str">
        <f t="shared" si="3"/>
        <v>-</v>
      </c>
      <c r="AA6" s="64" t="str">
        <f t="shared" si="3"/>
        <v>-</v>
      </c>
      <c r="AB6" s="64" t="str">
        <f t="shared" si="3"/>
        <v>-</v>
      </c>
      <c r="AC6" s="64" t="str">
        <f t="shared" si="3"/>
        <v>-</v>
      </c>
      <c r="AD6" s="64">
        <f t="shared" si="3"/>
        <v>120</v>
      </c>
      <c r="AE6" s="64">
        <f t="shared" si="3"/>
        <v>120</v>
      </c>
      <c r="AF6" s="64" t="str">
        <f t="shared" si="3"/>
        <v>-</v>
      </c>
      <c r="AG6" s="64">
        <f t="shared" si="3"/>
        <v>120</v>
      </c>
      <c r="AH6" s="65">
        <f>IF(AH8="-",NA(),AH8)</f>
        <v>98.8</v>
      </c>
      <c r="AI6" s="65">
        <f t="shared" ref="AI6:AQ6" si="4">IF(AI8="-",NA(),AI8)</f>
        <v>105.9</v>
      </c>
      <c r="AJ6" s="65">
        <f t="shared" si="4"/>
        <v>108.3</v>
      </c>
      <c r="AK6" s="65">
        <f t="shared" si="4"/>
        <v>103.4</v>
      </c>
      <c r="AL6" s="65">
        <f t="shared" si="4"/>
        <v>105.2</v>
      </c>
      <c r="AM6" s="65">
        <f t="shared" si="4"/>
        <v>97.1</v>
      </c>
      <c r="AN6" s="65">
        <f t="shared" si="4"/>
        <v>96.3</v>
      </c>
      <c r="AO6" s="65">
        <f t="shared" si="4"/>
        <v>96.9</v>
      </c>
      <c r="AP6" s="65">
        <f t="shared" si="4"/>
        <v>98.3</v>
      </c>
      <c r="AQ6" s="65">
        <f t="shared" si="4"/>
        <v>96.7</v>
      </c>
      <c r="AR6" s="65" t="str">
        <f>IF(AR8="-","【-】","【"&amp;SUBSTITUTE(TEXT(AR8,"#,##0.0"),"-","△")&amp;"】")</f>
        <v>【98.4】</v>
      </c>
      <c r="AS6" s="65">
        <f>IF(AS8="-",NA(),AS8)</f>
        <v>89.4</v>
      </c>
      <c r="AT6" s="65">
        <f t="shared" ref="AT6:BB6" si="5">IF(AT8="-",NA(),AT8)</f>
        <v>92.7</v>
      </c>
      <c r="AU6" s="65">
        <f t="shared" si="5"/>
        <v>98.2</v>
      </c>
      <c r="AV6" s="65">
        <f t="shared" si="5"/>
        <v>94</v>
      </c>
      <c r="AW6" s="65">
        <f t="shared" si="5"/>
        <v>95.4</v>
      </c>
      <c r="AX6" s="65">
        <f t="shared" si="5"/>
        <v>87.7</v>
      </c>
      <c r="AY6" s="65">
        <f t="shared" si="5"/>
        <v>86.6</v>
      </c>
      <c r="AZ6" s="65">
        <f t="shared" si="5"/>
        <v>85.4</v>
      </c>
      <c r="BA6" s="65">
        <f t="shared" si="5"/>
        <v>85.3</v>
      </c>
      <c r="BB6" s="65">
        <f t="shared" si="5"/>
        <v>84.2</v>
      </c>
      <c r="BC6" s="65" t="str">
        <f>IF(BC8="-","【-】","【"&amp;SUBSTITUTE(TEXT(BC8,"#,##0.0"),"-","△")&amp;"】")</f>
        <v>【89.5】</v>
      </c>
      <c r="BD6" s="65">
        <f>IF(BD8="-",NA(),BD8)</f>
        <v>1.6</v>
      </c>
      <c r="BE6" s="65" t="str">
        <f t="shared" ref="BE6:BM6" si="6">IF(BE8="-",NA(),BE8)</f>
        <v>該当数値なし</v>
      </c>
      <c r="BF6" s="65" t="str">
        <f t="shared" si="6"/>
        <v>該当数値なし</v>
      </c>
      <c r="BG6" s="65" t="str">
        <f t="shared" si="6"/>
        <v>該当数値なし</v>
      </c>
      <c r="BH6" s="65" t="str">
        <f t="shared" si="6"/>
        <v>該当数値なし</v>
      </c>
      <c r="BI6" s="65">
        <f t="shared" si="6"/>
        <v>117.7</v>
      </c>
      <c r="BJ6" s="65">
        <f t="shared" si="6"/>
        <v>121</v>
      </c>
      <c r="BK6" s="65">
        <f t="shared" si="6"/>
        <v>112.9</v>
      </c>
      <c r="BL6" s="65">
        <f t="shared" si="6"/>
        <v>118.9</v>
      </c>
      <c r="BM6" s="65">
        <f t="shared" si="6"/>
        <v>119.5</v>
      </c>
      <c r="BN6" s="65" t="str">
        <f>IF(BN8="-","【-】","【"&amp;SUBSTITUTE(TEXT(BN8,"#,##0.0"),"-","△")&amp;"】")</f>
        <v>【63.6】</v>
      </c>
      <c r="BO6" s="65">
        <f>IF(BO8="-",NA(),BO8)</f>
        <v>78.400000000000006</v>
      </c>
      <c r="BP6" s="65">
        <f t="shared" ref="BP6:BX6" si="7">IF(BP8="-",NA(),BP8)</f>
        <v>80.099999999999994</v>
      </c>
      <c r="BQ6" s="65">
        <f t="shared" si="7"/>
        <v>76.5</v>
      </c>
      <c r="BR6" s="65">
        <f t="shared" si="7"/>
        <v>70.599999999999994</v>
      </c>
      <c r="BS6" s="65">
        <f t="shared" si="7"/>
        <v>75.599999999999994</v>
      </c>
      <c r="BT6" s="65">
        <f t="shared" si="7"/>
        <v>69</v>
      </c>
      <c r="BU6" s="65">
        <f t="shared" si="7"/>
        <v>68.5</v>
      </c>
      <c r="BV6" s="65">
        <f t="shared" si="7"/>
        <v>68.3</v>
      </c>
      <c r="BW6" s="65">
        <f t="shared" si="7"/>
        <v>67.900000000000006</v>
      </c>
      <c r="BX6" s="65">
        <f t="shared" si="7"/>
        <v>69.8</v>
      </c>
      <c r="BY6" s="65" t="str">
        <f>IF(BY8="-","【-】","【"&amp;SUBSTITUTE(TEXT(BY8,"#,##0.0"),"-","△")&amp;"】")</f>
        <v>【74.2】</v>
      </c>
      <c r="BZ6" s="66">
        <f>IF(BZ8="-",NA(),BZ8)</f>
        <v>31442</v>
      </c>
      <c r="CA6" s="66">
        <f t="shared" ref="CA6:CI6" si="8">IF(CA8="-",NA(),CA8)</f>
        <v>32127</v>
      </c>
      <c r="CB6" s="66">
        <f t="shared" si="8"/>
        <v>32950</v>
      </c>
      <c r="CC6" s="66">
        <f t="shared" si="8"/>
        <v>33734</v>
      </c>
      <c r="CD6" s="66">
        <f t="shared" si="8"/>
        <v>32308</v>
      </c>
      <c r="CE6" s="66">
        <f t="shared" si="8"/>
        <v>31111</v>
      </c>
      <c r="CF6" s="66">
        <f t="shared" si="8"/>
        <v>31585</v>
      </c>
      <c r="CG6" s="66">
        <f t="shared" si="8"/>
        <v>32431</v>
      </c>
      <c r="CH6" s="66">
        <f t="shared" si="8"/>
        <v>32532</v>
      </c>
      <c r="CI6" s="66">
        <f t="shared" si="8"/>
        <v>33492</v>
      </c>
      <c r="CJ6" s="65" t="str">
        <f>IF(CJ8="-","【-】","【"&amp;SUBSTITUTE(TEXT(CJ8,"#,##0"),"-","△")&amp;"】")</f>
        <v>【49,667】</v>
      </c>
      <c r="CK6" s="66">
        <f>IF(CK8="-",NA(),CK8)</f>
        <v>6832</v>
      </c>
      <c r="CL6" s="66">
        <f t="shared" ref="CL6:CT6" si="9">IF(CL8="-",NA(),CL8)</f>
        <v>7648</v>
      </c>
      <c r="CM6" s="66">
        <f t="shared" si="9"/>
        <v>8267</v>
      </c>
      <c r="CN6" s="66">
        <f t="shared" si="9"/>
        <v>8394</v>
      </c>
      <c r="CO6" s="66">
        <f t="shared" si="9"/>
        <v>8760</v>
      </c>
      <c r="CP6" s="66">
        <f t="shared" si="9"/>
        <v>9205</v>
      </c>
      <c r="CQ6" s="66">
        <f t="shared" si="9"/>
        <v>9437</v>
      </c>
      <c r="CR6" s="66">
        <f t="shared" si="9"/>
        <v>9726</v>
      </c>
      <c r="CS6" s="66">
        <f t="shared" si="9"/>
        <v>10037</v>
      </c>
      <c r="CT6" s="66">
        <f t="shared" si="9"/>
        <v>9976</v>
      </c>
      <c r="CU6" s="65" t="str">
        <f>IF(CU8="-","【-】","【"&amp;SUBSTITUTE(TEXT(CU8,"#,##0"),"-","△")&amp;"】")</f>
        <v>【13,758】</v>
      </c>
      <c r="CV6" s="65">
        <f>IF(CV8="-",NA(),CV8)</f>
        <v>55.7</v>
      </c>
      <c r="CW6" s="65">
        <f t="shared" ref="CW6:DE6" si="10">IF(CW8="-",NA(),CW8)</f>
        <v>51.6</v>
      </c>
      <c r="CX6" s="65">
        <f t="shared" si="10"/>
        <v>50.5</v>
      </c>
      <c r="CY6" s="65">
        <f t="shared" si="10"/>
        <v>51.2</v>
      </c>
      <c r="CZ6" s="65">
        <f t="shared" si="10"/>
        <v>50.8</v>
      </c>
      <c r="DA6" s="65">
        <f t="shared" si="10"/>
        <v>60.6</v>
      </c>
      <c r="DB6" s="65">
        <f t="shared" si="10"/>
        <v>61.2</v>
      </c>
      <c r="DC6" s="65">
        <f t="shared" si="10"/>
        <v>62.1</v>
      </c>
      <c r="DD6" s="65">
        <f t="shared" si="10"/>
        <v>62.5</v>
      </c>
      <c r="DE6" s="65">
        <f t="shared" si="10"/>
        <v>63.4</v>
      </c>
      <c r="DF6" s="65" t="str">
        <f>IF(DF8="-","【-】","【"&amp;SUBSTITUTE(TEXT(DF8,"#,##0.0"),"-","△")&amp;"】")</f>
        <v>【55.2】</v>
      </c>
      <c r="DG6" s="65">
        <f>IF(DG8="-",NA(),DG8)</f>
        <v>20.6</v>
      </c>
      <c r="DH6" s="65">
        <f t="shared" ref="DH6:DP6" si="11">IF(DH8="-",NA(),DH8)</f>
        <v>22.1</v>
      </c>
      <c r="DI6" s="65">
        <f t="shared" si="11"/>
        <v>22.1</v>
      </c>
      <c r="DJ6" s="65">
        <f t="shared" si="11"/>
        <v>21.1</v>
      </c>
      <c r="DK6" s="65">
        <f t="shared" si="11"/>
        <v>20.6</v>
      </c>
      <c r="DL6" s="65">
        <f t="shared" si="11"/>
        <v>19.2</v>
      </c>
      <c r="DM6" s="65">
        <f t="shared" si="11"/>
        <v>19.3</v>
      </c>
      <c r="DN6" s="65">
        <f t="shared" si="11"/>
        <v>18.899999999999999</v>
      </c>
      <c r="DO6" s="65">
        <f t="shared" si="11"/>
        <v>19</v>
      </c>
      <c r="DP6" s="65">
        <f t="shared" si="11"/>
        <v>18.7</v>
      </c>
      <c r="DQ6" s="65" t="str">
        <f>IF(DQ8="-","【-】","【"&amp;SUBSTITUTE(TEXT(DQ8,"#,##0.0"),"-","△")&amp;"】")</f>
        <v>【24.1】</v>
      </c>
      <c r="DR6" s="65">
        <f>IF(DR8="-",NA(),DR8)</f>
        <v>42.8</v>
      </c>
      <c r="DS6" s="65">
        <f t="shared" ref="DS6:EA6" si="12">IF(DS8="-",NA(),DS8)</f>
        <v>47.4</v>
      </c>
      <c r="DT6" s="65">
        <f t="shared" si="12"/>
        <v>50.6</v>
      </c>
      <c r="DU6" s="65">
        <f t="shared" si="12"/>
        <v>53.9</v>
      </c>
      <c r="DV6" s="65">
        <f t="shared" si="12"/>
        <v>56.5</v>
      </c>
      <c r="DW6" s="65">
        <f t="shared" si="12"/>
        <v>48.3</v>
      </c>
      <c r="DX6" s="65">
        <f t="shared" si="12"/>
        <v>48</v>
      </c>
      <c r="DY6" s="65">
        <f t="shared" si="12"/>
        <v>52.2</v>
      </c>
      <c r="DZ6" s="65">
        <f t="shared" si="12"/>
        <v>52.4</v>
      </c>
      <c r="EA6" s="65">
        <f t="shared" si="12"/>
        <v>52.5</v>
      </c>
      <c r="EB6" s="65" t="str">
        <f>IF(EB8="-","【-】","【"&amp;SUBSTITUTE(TEXT(EB8,"#,##0.0"),"-","△")&amp;"】")</f>
        <v>【50.7】</v>
      </c>
      <c r="EC6" s="65">
        <f>IF(EC8="-",NA(),EC8)</f>
        <v>52</v>
      </c>
      <c r="ED6" s="65">
        <f t="shared" ref="ED6:EL6" si="13">IF(ED8="-",NA(),ED8)</f>
        <v>60.7</v>
      </c>
      <c r="EE6" s="65">
        <f t="shared" si="13"/>
        <v>65.900000000000006</v>
      </c>
      <c r="EF6" s="65">
        <f t="shared" si="13"/>
        <v>71.5</v>
      </c>
      <c r="EG6" s="65">
        <f t="shared" si="13"/>
        <v>72.8</v>
      </c>
      <c r="EH6" s="65">
        <f t="shared" si="13"/>
        <v>64.2</v>
      </c>
      <c r="EI6" s="65">
        <f t="shared" si="13"/>
        <v>63.3</v>
      </c>
      <c r="EJ6" s="65">
        <f t="shared" si="13"/>
        <v>69.599999999999994</v>
      </c>
      <c r="EK6" s="65">
        <f t="shared" si="13"/>
        <v>69.2</v>
      </c>
      <c r="EL6" s="65">
        <f t="shared" si="13"/>
        <v>69.7</v>
      </c>
      <c r="EM6" s="65" t="str">
        <f>IF(EM8="-","【-】","【"&amp;SUBSTITUTE(TEXT(EM8,"#,##0.0"),"-","△")&amp;"】")</f>
        <v>【65.7】</v>
      </c>
      <c r="EN6" s="66">
        <f>IF(EN8="-",NA(),EN8)</f>
        <v>46375292</v>
      </c>
      <c r="EO6" s="66">
        <f t="shared" ref="EO6:EW6" si="14">IF(EO8="-",NA(),EO8)</f>
        <v>47429758</v>
      </c>
      <c r="EP6" s="66">
        <f t="shared" si="14"/>
        <v>47935550</v>
      </c>
      <c r="EQ6" s="66">
        <f t="shared" si="14"/>
        <v>48049292</v>
      </c>
      <c r="ER6" s="66">
        <f t="shared" si="14"/>
        <v>48487767</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174637</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c r="P7" s="63" t="str">
        <f>P8</f>
        <v>直営</v>
      </c>
      <c r="Q7" s="64">
        <f t="shared" si="15"/>
        <v>17</v>
      </c>
      <c r="R7" s="63" t="str">
        <f t="shared" si="15"/>
        <v>-</v>
      </c>
      <c r="S7" s="63" t="str">
        <f t="shared" si="15"/>
        <v>ド 透 I 訓</v>
      </c>
      <c r="T7" s="63" t="str">
        <f t="shared" si="15"/>
        <v>救 臨</v>
      </c>
      <c r="U7" s="64">
        <f>U8</f>
        <v>18287</v>
      </c>
      <c r="V7" s="64">
        <f>V8</f>
        <v>10703</v>
      </c>
      <c r="W7" s="63" t="str">
        <f>W8</f>
        <v>第２種該当</v>
      </c>
      <c r="X7" s="63" t="str">
        <f t="shared" si="15"/>
        <v>１０：１</v>
      </c>
      <c r="Y7" s="64">
        <f t="shared" si="15"/>
        <v>120</v>
      </c>
      <c r="Z7" s="64" t="str">
        <f t="shared" si="15"/>
        <v>-</v>
      </c>
      <c r="AA7" s="64" t="str">
        <f t="shared" si="15"/>
        <v>-</v>
      </c>
      <c r="AB7" s="64" t="str">
        <f t="shared" si="15"/>
        <v>-</v>
      </c>
      <c r="AC7" s="64" t="str">
        <f t="shared" si="15"/>
        <v>-</v>
      </c>
      <c r="AD7" s="64">
        <f t="shared" si="15"/>
        <v>120</v>
      </c>
      <c r="AE7" s="64">
        <f t="shared" si="15"/>
        <v>120</v>
      </c>
      <c r="AF7" s="64" t="str">
        <f t="shared" si="15"/>
        <v>-</v>
      </c>
      <c r="AG7" s="64">
        <f t="shared" si="15"/>
        <v>120</v>
      </c>
      <c r="AH7" s="65">
        <f>AH8</f>
        <v>98.8</v>
      </c>
      <c r="AI7" s="65">
        <f t="shared" ref="AI7:AQ7" si="16">AI8</f>
        <v>105.9</v>
      </c>
      <c r="AJ7" s="65">
        <f t="shared" si="16"/>
        <v>108.3</v>
      </c>
      <c r="AK7" s="65">
        <f t="shared" si="16"/>
        <v>103.4</v>
      </c>
      <c r="AL7" s="65">
        <f t="shared" si="16"/>
        <v>105.2</v>
      </c>
      <c r="AM7" s="65">
        <f t="shared" si="16"/>
        <v>97.1</v>
      </c>
      <c r="AN7" s="65">
        <f t="shared" si="16"/>
        <v>96.3</v>
      </c>
      <c r="AO7" s="65">
        <f t="shared" si="16"/>
        <v>96.9</v>
      </c>
      <c r="AP7" s="65">
        <f t="shared" si="16"/>
        <v>98.3</v>
      </c>
      <c r="AQ7" s="65">
        <f t="shared" si="16"/>
        <v>96.7</v>
      </c>
      <c r="AR7" s="65"/>
      <c r="AS7" s="65">
        <f>AS8</f>
        <v>89.4</v>
      </c>
      <c r="AT7" s="65">
        <f t="shared" ref="AT7:BB7" si="17">AT8</f>
        <v>92.7</v>
      </c>
      <c r="AU7" s="65">
        <f t="shared" si="17"/>
        <v>98.2</v>
      </c>
      <c r="AV7" s="65">
        <f t="shared" si="17"/>
        <v>94</v>
      </c>
      <c r="AW7" s="65">
        <f t="shared" si="17"/>
        <v>95.4</v>
      </c>
      <c r="AX7" s="65">
        <f t="shared" si="17"/>
        <v>87.7</v>
      </c>
      <c r="AY7" s="65">
        <f t="shared" si="17"/>
        <v>86.6</v>
      </c>
      <c r="AZ7" s="65">
        <f t="shared" si="17"/>
        <v>85.4</v>
      </c>
      <c r="BA7" s="65">
        <f t="shared" si="17"/>
        <v>85.3</v>
      </c>
      <c r="BB7" s="65">
        <f t="shared" si="17"/>
        <v>84.2</v>
      </c>
      <c r="BC7" s="65"/>
      <c r="BD7" s="65">
        <f>BD8</f>
        <v>1.6</v>
      </c>
      <c r="BE7" s="65" t="str">
        <f t="shared" ref="BE7:BM7" si="18">BE8</f>
        <v>該当数値なし</v>
      </c>
      <c r="BF7" s="65" t="str">
        <f t="shared" si="18"/>
        <v>該当数値なし</v>
      </c>
      <c r="BG7" s="65" t="str">
        <f t="shared" si="18"/>
        <v>該当数値なし</v>
      </c>
      <c r="BH7" s="65" t="str">
        <f t="shared" si="18"/>
        <v>該当数値なし</v>
      </c>
      <c r="BI7" s="65">
        <f t="shared" si="18"/>
        <v>117.7</v>
      </c>
      <c r="BJ7" s="65">
        <f t="shared" si="18"/>
        <v>121</v>
      </c>
      <c r="BK7" s="65">
        <f t="shared" si="18"/>
        <v>112.9</v>
      </c>
      <c r="BL7" s="65">
        <f t="shared" si="18"/>
        <v>118.9</v>
      </c>
      <c r="BM7" s="65">
        <f t="shared" si="18"/>
        <v>119.5</v>
      </c>
      <c r="BN7" s="65"/>
      <c r="BO7" s="65">
        <f>BO8</f>
        <v>78.400000000000006</v>
      </c>
      <c r="BP7" s="65">
        <f t="shared" ref="BP7:BX7" si="19">BP8</f>
        <v>80.099999999999994</v>
      </c>
      <c r="BQ7" s="65">
        <f t="shared" si="19"/>
        <v>76.5</v>
      </c>
      <c r="BR7" s="65">
        <f t="shared" si="19"/>
        <v>70.599999999999994</v>
      </c>
      <c r="BS7" s="65">
        <f t="shared" si="19"/>
        <v>75.599999999999994</v>
      </c>
      <c r="BT7" s="65">
        <f t="shared" si="19"/>
        <v>69</v>
      </c>
      <c r="BU7" s="65">
        <f t="shared" si="19"/>
        <v>68.5</v>
      </c>
      <c r="BV7" s="65">
        <f t="shared" si="19"/>
        <v>68.3</v>
      </c>
      <c r="BW7" s="65">
        <f t="shared" si="19"/>
        <v>67.900000000000006</v>
      </c>
      <c r="BX7" s="65">
        <f t="shared" si="19"/>
        <v>69.8</v>
      </c>
      <c r="BY7" s="65"/>
      <c r="BZ7" s="66">
        <f>BZ8</f>
        <v>31442</v>
      </c>
      <c r="CA7" s="66">
        <f t="shared" ref="CA7:CI7" si="20">CA8</f>
        <v>32127</v>
      </c>
      <c r="CB7" s="66">
        <f t="shared" si="20"/>
        <v>32950</v>
      </c>
      <c r="CC7" s="66">
        <f t="shared" si="20"/>
        <v>33734</v>
      </c>
      <c r="CD7" s="66">
        <f t="shared" si="20"/>
        <v>32308</v>
      </c>
      <c r="CE7" s="66">
        <f t="shared" si="20"/>
        <v>31111</v>
      </c>
      <c r="CF7" s="66">
        <f t="shared" si="20"/>
        <v>31585</v>
      </c>
      <c r="CG7" s="66">
        <f t="shared" si="20"/>
        <v>32431</v>
      </c>
      <c r="CH7" s="66">
        <f t="shared" si="20"/>
        <v>32532</v>
      </c>
      <c r="CI7" s="66">
        <f t="shared" si="20"/>
        <v>33492</v>
      </c>
      <c r="CJ7" s="65"/>
      <c r="CK7" s="66">
        <f>CK8</f>
        <v>6832</v>
      </c>
      <c r="CL7" s="66">
        <f t="shared" ref="CL7:CT7" si="21">CL8</f>
        <v>7648</v>
      </c>
      <c r="CM7" s="66">
        <f t="shared" si="21"/>
        <v>8267</v>
      </c>
      <c r="CN7" s="66">
        <f t="shared" si="21"/>
        <v>8394</v>
      </c>
      <c r="CO7" s="66">
        <f t="shared" si="21"/>
        <v>8760</v>
      </c>
      <c r="CP7" s="66">
        <f t="shared" si="21"/>
        <v>9205</v>
      </c>
      <c r="CQ7" s="66">
        <f t="shared" si="21"/>
        <v>9437</v>
      </c>
      <c r="CR7" s="66">
        <f t="shared" si="21"/>
        <v>9726</v>
      </c>
      <c r="CS7" s="66">
        <f t="shared" si="21"/>
        <v>10037</v>
      </c>
      <c r="CT7" s="66">
        <f t="shared" si="21"/>
        <v>9976</v>
      </c>
      <c r="CU7" s="65"/>
      <c r="CV7" s="65">
        <f>CV8</f>
        <v>55.7</v>
      </c>
      <c r="CW7" s="65">
        <f t="shared" ref="CW7:DE7" si="22">CW8</f>
        <v>51.6</v>
      </c>
      <c r="CX7" s="65">
        <f t="shared" si="22"/>
        <v>50.5</v>
      </c>
      <c r="CY7" s="65">
        <f t="shared" si="22"/>
        <v>51.2</v>
      </c>
      <c r="CZ7" s="65">
        <f t="shared" si="22"/>
        <v>50.8</v>
      </c>
      <c r="DA7" s="65">
        <f t="shared" si="22"/>
        <v>60.6</v>
      </c>
      <c r="DB7" s="65">
        <f t="shared" si="22"/>
        <v>61.2</v>
      </c>
      <c r="DC7" s="65">
        <f t="shared" si="22"/>
        <v>62.1</v>
      </c>
      <c r="DD7" s="65">
        <f t="shared" si="22"/>
        <v>62.5</v>
      </c>
      <c r="DE7" s="65">
        <f t="shared" si="22"/>
        <v>63.4</v>
      </c>
      <c r="DF7" s="65"/>
      <c r="DG7" s="65">
        <f>DG8</f>
        <v>20.6</v>
      </c>
      <c r="DH7" s="65">
        <f t="shared" ref="DH7:DP7" si="23">DH8</f>
        <v>22.1</v>
      </c>
      <c r="DI7" s="65">
        <f t="shared" si="23"/>
        <v>22.1</v>
      </c>
      <c r="DJ7" s="65">
        <f t="shared" si="23"/>
        <v>21.1</v>
      </c>
      <c r="DK7" s="65">
        <f t="shared" si="23"/>
        <v>20.6</v>
      </c>
      <c r="DL7" s="65">
        <f t="shared" si="23"/>
        <v>19.2</v>
      </c>
      <c r="DM7" s="65">
        <f t="shared" si="23"/>
        <v>19.3</v>
      </c>
      <c r="DN7" s="65">
        <f t="shared" si="23"/>
        <v>18.899999999999999</v>
      </c>
      <c r="DO7" s="65">
        <f t="shared" si="23"/>
        <v>19</v>
      </c>
      <c r="DP7" s="65">
        <f t="shared" si="23"/>
        <v>18.7</v>
      </c>
      <c r="DQ7" s="65"/>
      <c r="DR7" s="65">
        <f>DR8</f>
        <v>42.8</v>
      </c>
      <c r="DS7" s="65">
        <f t="shared" ref="DS7:EA7" si="24">DS8</f>
        <v>47.4</v>
      </c>
      <c r="DT7" s="65">
        <f t="shared" si="24"/>
        <v>50.6</v>
      </c>
      <c r="DU7" s="65">
        <f t="shared" si="24"/>
        <v>53.9</v>
      </c>
      <c r="DV7" s="65">
        <f t="shared" si="24"/>
        <v>56.5</v>
      </c>
      <c r="DW7" s="65">
        <f t="shared" si="24"/>
        <v>48.3</v>
      </c>
      <c r="DX7" s="65">
        <f t="shared" si="24"/>
        <v>48</v>
      </c>
      <c r="DY7" s="65">
        <f t="shared" si="24"/>
        <v>52.2</v>
      </c>
      <c r="DZ7" s="65">
        <f t="shared" si="24"/>
        <v>52.4</v>
      </c>
      <c r="EA7" s="65">
        <f t="shared" si="24"/>
        <v>52.5</v>
      </c>
      <c r="EB7" s="65"/>
      <c r="EC7" s="65">
        <f>EC8</f>
        <v>52</v>
      </c>
      <c r="ED7" s="65">
        <f t="shared" ref="ED7:EL7" si="25">ED8</f>
        <v>60.7</v>
      </c>
      <c r="EE7" s="65">
        <f t="shared" si="25"/>
        <v>65.900000000000006</v>
      </c>
      <c r="EF7" s="65">
        <f t="shared" si="25"/>
        <v>71.5</v>
      </c>
      <c r="EG7" s="65">
        <f t="shared" si="25"/>
        <v>72.8</v>
      </c>
      <c r="EH7" s="65">
        <f t="shared" si="25"/>
        <v>64.2</v>
      </c>
      <c r="EI7" s="65">
        <f t="shared" si="25"/>
        <v>63.3</v>
      </c>
      <c r="EJ7" s="65">
        <f t="shared" si="25"/>
        <v>69.599999999999994</v>
      </c>
      <c r="EK7" s="65">
        <f t="shared" si="25"/>
        <v>69.2</v>
      </c>
      <c r="EL7" s="65">
        <f t="shared" si="25"/>
        <v>69.7</v>
      </c>
      <c r="EM7" s="65"/>
      <c r="EN7" s="66">
        <f>EN8</f>
        <v>46375292</v>
      </c>
      <c r="EO7" s="66">
        <f t="shared" ref="EO7:EW7" si="26">EO8</f>
        <v>47429758</v>
      </c>
      <c r="EP7" s="66">
        <f t="shared" si="26"/>
        <v>47935550</v>
      </c>
      <c r="EQ7" s="66">
        <f t="shared" si="26"/>
        <v>48049292</v>
      </c>
      <c r="ER7" s="66">
        <f t="shared" si="26"/>
        <v>48487767</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174637</v>
      </c>
      <c r="D8" s="68">
        <v>46</v>
      </c>
      <c r="E8" s="68">
        <v>6</v>
      </c>
      <c r="F8" s="68">
        <v>0</v>
      </c>
      <c r="G8" s="68">
        <v>1</v>
      </c>
      <c r="H8" s="68" t="s">
        <v>123</v>
      </c>
      <c r="I8" s="68" t="s">
        <v>124</v>
      </c>
      <c r="J8" s="68" t="s">
        <v>125</v>
      </c>
      <c r="K8" s="68" t="s">
        <v>126</v>
      </c>
      <c r="L8" s="68" t="s">
        <v>127</v>
      </c>
      <c r="M8" s="68" t="s">
        <v>128</v>
      </c>
      <c r="N8" s="68" t="s">
        <v>129</v>
      </c>
      <c r="O8" s="68"/>
      <c r="P8" s="68" t="s">
        <v>130</v>
      </c>
      <c r="Q8" s="69">
        <v>17</v>
      </c>
      <c r="R8" s="68" t="s">
        <v>131</v>
      </c>
      <c r="S8" s="68" t="s">
        <v>132</v>
      </c>
      <c r="T8" s="68" t="s">
        <v>133</v>
      </c>
      <c r="U8" s="69">
        <v>18287</v>
      </c>
      <c r="V8" s="69">
        <v>10703</v>
      </c>
      <c r="W8" s="68" t="s">
        <v>134</v>
      </c>
      <c r="X8" s="70" t="s">
        <v>135</v>
      </c>
      <c r="Y8" s="69">
        <v>120</v>
      </c>
      <c r="Z8" s="69" t="s">
        <v>131</v>
      </c>
      <c r="AA8" s="69" t="s">
        <v>131</v>
      </c>
      <c r="AB8" s="69" t="s">
        <v>131</v>
      </c>
      <c r="AC8" s="69" t="s">
        <v>131</v>
      </c>
      <c r="AD8" s="69">
        <v>120</v>
      </c>
      <c r="AE8" s="69">
        <v>120</v>
      </c>
      <c r="AF8" s="69" t="s">
        <v>131</v>
      </c>
      <c r="AG8" s="69">
        <v>120</v>
      </c>
      <c r="AH8" s="71">
        <v>98.8</v>
      </c>
      <c r="AI8" s="71">
        <v>105.9</v>
      </c>
      <c r="AJ8" s="71">
        <v>108.3</v>
      </c>
      <c r="AK8" s="71">
        <v>103.4</v>
      </c>
      <c r="AL8" s="71">
        <v>105.2</v>
      </c>
      <c r="AM8" s="71">
        <v>97.1</v>
      </c>
      <c r="AN8" s="71">
        <v>96.3</v>
      </c>
      <c r="AO8" s="71">
        <v>96.9</v>
      </c>
      <c r="AP8" s="71">
        <v>98.3</v>
      </c>
      <c r="AQ8" s="71">
        <v>96.7</v>
      </c>
      <c r="AR8" s="71">
        <v>98.4</v>
      </c>
      <c r="AS8" s="71">
        <v>89.4</v>
      </c>
      <c r="AT8" s="71">
        <v>92.7</v>
      </c>
      <c r="AU8" s="71">
        <v>98.2</v>
      </c>
      <c r="AV8" s="71">
        <v>94</v>
      </c>
      <c r="AW8" s="71">
        <v>95.4</v>
      </c>
      <c r="AX8" s="71">
        <v>87.7</v>
      </c>
      <c r="AY8" s="71">
        <v>86.6</v>
      </c>
      <c r="AZ8" s="71">
        <v>85.4</v>
      </c>
      <c r="BA8" s="71">
        <v>85.3</v>
      </c>
      <c r="BB8" s="71">
        <v>84.2</v>
      </c>
      <c r="BC8" s="71">
        <v>89.5</v>
      </c>
      <c r="BD8" s="72">
        <v>1.6</v>
      </c>
      <c r="BE8" s="72" t="s">
        <v>136</v>
      </c>
      <c r="BF8" s="72" t="s">
        <v>136</v>
      </c>
      <c r="BG8" s="72" t="s">
        <v>136</v>
      </c>
      <c r="BH8" s="72" t="s">
        <v>136</v>
      </c>
      <c r="BI8" s="72">
        <v>117.7</v>
      </c>
      <c r="BJ8" s="72">
        <v>121</v>
      </c>
      <c r="BK8" s="72">
        <v>112.9</v>
      </c>
      <c r="BL8" s="72">
        <v>118.9</v>
      </c>
      <c r="BM8" s="72">
        <v>119.5</v>
      </c>
      <c r="BN8" s="72">
        <v>63.6</v>
      </c>
      <c r="BO8" s="71">
        <v>78.400000000000006</v>
      </c>
      <c r="BP8" s="71">
        <v>80.099999999999994</v>
      </c>
      <c r="BQ8" s="71">
        <v>76.5</v>
      </c>
      <c r="BR8" s="71">
        <v>70.599999999999994</v>
      </c>
      <c r="BS8" s="71">
        <v>75.599999999999994</v>
      </c>
      <c r="BT8" s="71">
        <v>69</v>
      </c>
      <c r="BU8" s="71">
        <v>68.5</v>
      </c>
      <c r="BV8" s="71">
        <v>68.3</v>
      </c>
      <c r="BW8" s="71">
        <v>67.900000000000006</v>
      </c>
      <c r="BX8" s="71">
        <v>69.8</v>
      </c>
      <c r="BY8" s="71">
        <v>74.2</v>
      </c>
      <c r="BZ8" s="72">
        <v>31442</v>
      </c>
      <c r="CA8" s="72">
        <v>32127</v>
      </c>
      <c r="CB8" s="72">
        <v>32950</v>
      </c>
      <c r="CC8" s="72">
        <v>33734</v>
      </c>
      <c r="CD8" s="72">
        <v>32308</v>
      </c>
      <c r="CE8" s="72">
        <v>31111</v>
      </c>
      <c r="CF8" s="72">
        <v>31585</v>
      </c>
      <c r="CG8" s="72">
        <v>32431</v>
      </c>
      <c r="CH8" s="72">
        <v>32532</v>
      </c>
      <c r="CI8" s="72">
        <v>33492</v>
      </c>
      <c r="CJ8" s="71">
        <v>49667</v>
      </c>
      <c r="CK8" s="72">
        <v>6832</v>
      </c>
      <c r="CL8" s="72">
        <v>7648</v>
      </c>
      <c r="CM8" s="72">
        <v>8267</v>
      </c>
      <c r="CN8" s="72">
        <v>8394</v>
      </c>
      <c r="CO8" s="72">
        <v>8760</v>
      </c>
      <c r="CP8" s="72">
        <v>9205</v>
      </c>
      <c r="CQ8" s="72">
        <v>9437</v>
      </c>
      <c r="CR8" s="72">
        <v>9726</v>
      </c>
      <c r="CS8" s="72">
        <v>10037</v>
      </c>
      <c r="CT8" s="72">
        <v>9976</v>
      </c>
      <c r="CU8" s="71">
        <v>13758</v>
      </c>
      <c r="CV8" s="72">
        <v>55.7</v>
      </c>
      <c r="CW8" s="72">
        <v>51.6</v>
      </c>
      <c r="CX8" s="72">
        <v>50.5</v>
      </c>
      <c r="CY8" s="72">
        <v>51.2</v>
      </c>
      <c r="CZ8" s="72">
        <v>50.8</v>
      </c>
      <c r="DA8" s="72">
        <v>60.6</v>
      </c>
      <c r="DB8" s="72">
        <v>61.2</v>
      </c>
      <c r="DC8" s="72">
        <v>62.1</v>
      </c>
      <c r="DD8" s="72">
        <v>62.5</v>
      </c>
      <c r="DE8" s="72">
        <v>63.4</v>
      </c>
      <c r="DF8" s="72">
        <v>55.2</v>
      </c>
      <c r="DG8" s="72">
        <v>20.6</v>
      </c>
      <c r="DH8" s="72">
        <v>22.1</v>
      </c>
      <c r="DI8" s="72">
        <v>22.1</v>
      </c>
      <c r="DJ8" s="72">
        <v>21.1</v>
      </c>
      <c r="DK8" s="72">
        <v>20.6</v>
      </c>
      <c r="DL8" s="72">
        <v>19.2</v>
      </c>
      <c r="DM8" s="72">
        <v>19.3</v>
      </c>
      <c r="DN8" s="72">
        <v>18.899999999999999</v>
      </c>
      <c r="DO8" s="72">
        <v>19</v>
      </c>
      <c r="DP8" s="72">
        <v>18.7</v>
      </c>
      <c r="DQ8" s="72">
        <v>24.1</v>
      </c>
      <c r="DR8" s="71">
        <v>42.8</v>
      </c>
      <c r="DS8" s="71">
        <v>47.4</v>
      </c>
      <c r="DT8" s="71">
        <v>50.6</v>
      </c>
      <c r="DU8" s="71">
        <v>53.9</v>
      </c>
      <c r="DV8" s="71">
        <v>56.5</v>
      </c>
      <c r="DW8" s="71">
        <v>48.3</v>
      </c>
      <c r="DX8" s="71">
        <v>48</v>
      </c>
      <c r="DY8" s="71">
        <v>52.2</v>
      </c>
      <c r="DZ8" s="71">
        <v>52.4</v>
      </c>
      <c r="EA8" s="71">
        <v>52.5</v>
      </c>
      <c r="EB8" s="71">
        <v>50.7</v>
      </c>
      <c r="EC8" s="71">
        <v>52</v>
      </c>
      <c r="ED8" s="71">
        <v>60.7</v>
      </c>
      <c r="EE8" s="71">
        <v>65.900000000000006</v>
      </c>
      <c r="EF8" s="71">
        <v>71.5</v>
      </c>
      <c r="EG8" s="71">
        <v>72.8</v>
      </c>
      <c r="EH8" s="71">
        <v>64.2</v>
      </c>
      <c r="EI8" s="71">
        <v>63.3</v>
      </c>
      <c r="EJ8" s="71">
        <v>69.599999999999994</v>
      </c>
      <c r="EK8" s="71">
        <v>69.2</v>
      </c>
      <c r="EL8" s="71">
        <v>69.7</v>
      </c>
      <c r="EM8" s="71">
        <v>65.7</v>
      </c>
      <c r="EN8" s="72">
        <v>46375292</v>
      </c>
      <c r="EO8" s="72">
        <v>47429758</v>
      </c>
      <c r="EP8" s="72">
        <v>47935550</v>
      </c>
      <c r="EQ8" s="72">
        <v>48049292</v>
      </c>
      <c r="ER8" s="72">
        <v>48487767</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瀬戸　章宏</cp:lastModifiedBy>
  <cp:lastPrinted>2018-09-26T06:26:20Z</cp:lastPrinted>
  <dcterms:created xsi:type="dcterms:W3CDTF">2018-06-14T04:21:48Z</dcterms:created>
  <dcterms:modified xsi:type="dcterms:W3CDTF">2018-11-07T01:33:13Z</dcterms:modified>
  <cp:category/>
</cp:coreProperties>
</file>