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9eR/rUThYxCPi4BuHINqXkR2bM+PbsP6I+3tImLNmRY/jiRXanbm61VdsXjNAmON6TAymfq3vXTANq9knDh/A==" workbookSaltValue="qA5aLmc70NLy/eUIbxSfeQ==" workbookSpinCount="100000" lockStructure="1"/>
  <bookViews>
    <workbookView xWindow="-15" yWindow="5925" windowWidth="19230" windowHeight="598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<sst xmlns="http://schemas.openxmlformats.org/spreadsheetml/2006/main" count="232" uniqueCount="120">
  <si>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</si>
  <si>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</si>
  <si>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</si>
  <si>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</si>
  <si>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</si>
  <si>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</si>
  <si>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</si>
  <si>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</si>
  <si>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</si>
  <si>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</si>
  <si>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</si>
  <si>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</si>
  <si>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</si>
  <si>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</si>
  <si>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</si>
  <si>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</si>
  <si>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</si>
  <si>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</si>
  <si>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</si>
  <si>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</si>
  <si>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</si>
  <si>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</si>
  <si>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</si>
  <si>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</si>
  <si>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</si>
  <si>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</si>
  <si>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</si>
  <si>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</si>
  <si>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</si>
  <si>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</si>
  <si>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</si>
  <si>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</si>
  <si>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</si>
  <si>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</si>
  <si>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</si>
  <si>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</si>
  <si>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</si>
  <si>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</si>
  <si>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</si>
  <si>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</si>
  <si>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</si>
  <si>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</si>
  <si>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</si>
  <si>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</si>
  <si>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</si>
  <si>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</si>
  <si>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</si>
  <si>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</si>
  <si>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</si>
  <si>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</si>
  <si>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</si>
  <si>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</si>
  <si>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</si>
  <si>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</si>
  <si>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</si>
  <si>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</si>
  <si>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</si>
  <si>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</si>
  <si>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</si>
  <si>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</si>
  <si>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</si>
  <si>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</si>
  <si>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</si>
  <si>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</si>
  <si>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</si>
  <si>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</si>
  <si>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</si>
  <si>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</si>
  <si>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</si>
  <si>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</si>
  <si>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</si>
  <si>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</si>
  <si>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</si>
  <si>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</si>
  <si>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</si>
  <si>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</si>
  <si>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</si>
  <si>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</si>
  <si>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</si>
  <si>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</si>
  <si>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</si>
  <si>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</si>
  <si>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</si>
  <si>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</si>
  <si>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</si>
  <si>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</si>
  <si>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</si>
  <si>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</si>
  <si>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</si>
  <si>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</si>
  <si>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</si>
  <si>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</si>
  <si>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</si>
  <si>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</si>
  <si>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</si>
  <si>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</si>
  <si>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</si>
  <si>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</si>
  <si>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</si>
  <si>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</si>
  <si>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</si>
  <si>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</si>
  <si>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</si>
  <si>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</si>
  <si>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</si>
  <si>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</si>
  <si>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</si>
  <si>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</si>
  <si>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</si>
  <si>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</si>
  <si>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</si>
  <si>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</si>
  <si>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</si>
  <si>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</si>
  <si>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</si>
  <si>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</si>
  <si>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</si>
  <si>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給水人口の減少や節水意識の向上などにより、中長期的に見て今後も給水収益の増収は難しい。一方、簡易水道統合や施設の老朽化により管理費・更新費用の確保も必要である。
　H25年度から窓口業務を外部委託し、業務の効率化・職員数削減・収納率向上を図っている。今後も、施設管理の見直しや費用の平準化など、更なる経費削減に努める。また、有収率向上に向けてメーター更新、漏水箇所の探索及び修繕、老朽管及び施設の更新・整備等を計画的に行っていく。</t>
    <rPh sb="1" eb="3">
      <t>キュウスイ</t>
    </rPh>
    <rPh sb="3" eb="5">
      <t>ジンコウ</t>
    </rPh>
    <rPh sb="6" eb="8">
      <t>ゲンショウ</t>
    </rPh>
    <rPh sb="9" eb="11">
      <t>セッスイ</t>
    </rPh>
    <rPh sb="11" eb="13">
      <t>イシキ</t>
    </rPh>
    <rPh sb="14" eb="16">
      <t>コウジョウ</t>
    </rPh>
    <rPh sb="22" eb="23">
      <t>チュウ</t>
    </rPh>
    <rPh sb="23" eb="26">
      <t>チョウキテキ</t>
    </rPh>
    <rPh sb="27" eb="28">
      <t>ミ</t>
    </rPh>
    <rPh sb="29" eb="31">
      <t>コンゴ</t>
    </rPh>
    <rPh sb="32" eb="34">
      <t>キュウスイ</t>
    </rPh>
    <rPh sb="34" eb="36">
      <t>シュウエキ</t>
    </rPh>
    <rPh sb="37" eb="39">
      <t>ゾウシュウ</t>
    </rPh>
    <rPh sb="40" eb="41">
      <t>ムズカ</t>
    </rPh>
    <rPh sb="44" eb="46">
      <t>イッポウ</t>
    </rPh>
    <rPh sb="47" eb="49">
      <t>カンイ</t>
    </rPh>
    <rPh sb="49" eb="51">
      <t>スイドウ</t>
    </rPh>
    <rPh sb="51" eb="53">
      <t>トウゴウ</t>
    </rPh>
    <rPh sb="54" eb="56">
      <t>シセツ</t>
    </rPh>
    <rPh sb="57" eb="60">
      <t>ロウキュウカ</t>
    </rPh>
    <rPh sb="63" eb="65">
      <t>カンリ</t>
    </rPh>
    <rPh sb="65" eb="66">
      <t>ヒ</t>
    </rPh>
    <rPh sb="67" eb="69">
      <t>コウシン</t>
    </rPh>
    <rPh sb="69" eb="71">
      <t>ヒヨウ</t>
    </rPh>
    <rPh sb="72" eb="74">
      <t>カクホ</t>
    </rPh>
    <rPh sb="75" eb="77">
      <t>ヒツヨウ</t>
    </rPh>
    <rPh sb="86" eb="88">
      <t>ネンド</t>
    </rPh>
    <rPh sb="90" eb="92">
      <t>マドグチ</t>
    </rPh>
    <rPh sb="92" eb="94">
      <t>ギョウム</t>
    </rPh>
    <rPh sb="95" eb="97">
      <t>ガイブ</t>
    </rPh>
    <rPh sb="97" eb="99">
      <t>イタク</t>
    </rPh>
    <rPh sb="101" eb="103">
      <t>ギョウム</t>
    </rPh>
    <rPh sb="104" eb="107">
      <t>コウリツカ</t>
    </rPh>
    <rPh sb="108" eb="111">
      <t>ショクインスウ</t>
    </rPh>
    <rPh sb="111" eb="113">
      <t>サクゲン</t>
    </rPh>
    <rPh sb="114" eb="116">
      <t>シュウノウ</t>
    </rPh>
    <rPh sb="116" eb="117">
      <t>リツ</t>
    </rPh>
    <rPh sb="117" eb="119">
      <t>コウジョウ</t>
    </rPh>
    <rPh sb="120" eb="121">
      <t>ハカ</t>
    </rPh>
    <rPh sb="126" eb="128">
      <t>コンゴ</t>
    </rPh>
    <rPh sb="130" eb="132">
      <t>シセツ</t>
    </rPh>
    <rPh sb="132" eb="134">
      <t>カンリ</t>
    </rPh>
    <rPh sb="135" eb="137">
      <t>ミナオ</t>
    </rPh>
    <rPh sb="148" eb="149">
      <t>サラ</t>
    </rPh>
    <rPh sb="151" eb="153">
      <t>ケイヒ</t>
    </rPh>
    <rPh sb="153" eb="155">
      <t>サクゲン</t>
    </rPh>
    <rPh sb="156" eb="157">
      <t>ツト</t>
    </rPh>
    <rPh sb="163" eb="165">
      <t>ユウシュウ</t>
    </rPh>
    <rPh sb="165" eb="166">
      <t>リツ</t>
    </rPh>
    <rPh sb="166" eb="168">
      <t>コウジョウ</t>
    </rPh>
    <rPh sb="169" eb="170">
      <t>ム</t>
    </rPh>
    <rPh sb="176" eb="178">
      <t>コウシン</t>
    </rPh>
    <rPh sb="179" eb="181">
      <t>ロウスイ</t>
    </rPh>
    <rPh sb="181" eb="183">
      <t>カショ</t>
    </rPh>
    <rPh sb="184" eb="186">
      <t>タンサク</t>
    </rPh>
    <rPh sb="186" eb="187">
      <t>オヨ</t>
    </rPh>
    <rPh sb="188" eb="190">
      <t>シュウゼン</t>
    </rPh>
    <rPh sb="191" eb="193">
      <t>ロウキュウ</t>
    </rPh>
    <rPh sb="193" eb="194">
      <t>カン</t>
    </rPh>
    <rPh sb="194" eb="195">
      <t>オヨ</t>
    </rPh>
    <rPh sb="196" eb="198">
      <t>シセツ</t>
    </rPh>
    <rPh sb="199" eb="201">
      <t>コウシン</t>
    </rPh>
    <rPh sb="202" eb="204">
      <t>セイビ</t>
    </rPh>
    <rPh sb="204" eb="205">
      <t>トウ</t>
    </rPh>
    <rPh sb="206" eb="209">
      <t>ケイカクテキ</t>
    </rPh>
    <rPh sb="210" eb="211">
      <t>オコナ</t>
    </rPh>
    <phoneticPr fontId="4"/>
  </si>
  <si>
    <t>　有収水量は、大口需要者の使用量の増減や夏場の猛暑及び冬場の融雪規模により毎年度増減があるが、一般家庭においては減少傾向にある。一方、H22年度から簡易水道再編推進事業により簡易水道を上水道へ順次統合しており、減価償却費及び設備管理費は増加傾向にある。
　①経常収支比率及び⑤料金回収率は、H27年度から県水の責任水量の引き下げや協定水量の見直しの影響などにより増大している。H29年度は給水収益の減や、減価償却費及び資産減耗費の増により下降したが、100％を超えており累積欠損金もないことから健全な経営状況といえる。⑥給水原価も同じ理由だが、類似団体と比べると有収水量に対する費用は大きい。
　③流動比率は新会計基準適用により1年以内償還企業債を流動負債に計上したためH26年度で急激に下がっているが、短期的支払能力は確保されているといえる。
　④企業債残高対給水収益比率の増は、簡易水道統合の年に企業債残高が増加しているものである。
　⑦施設利用率の増減は、使用量の増減及び統合による配水能力の増によるもので、類似団体と比べても概ね良好である。⑧有収率は漏水及びメーター不感が懸念され、対策としてH28年度から漏水懸念箇所を重点的に調査し有収率の向上に努めている。</t>
    <rPh sb="1" eb="3">
      <t>ユウシュウ</t>
    </rPh>
    <rPh sb="3" eb="4">
      <t>スイ</t>
    </rPh>
    <rPh sb="4" eb="5">
      <t>リョウ</t>
    </rPh>
    <rPh sb="7" eb="9">
      <t>オオグチ</t>
    </rPh>
    <rPh sb="9" eb="11">
      <t>ジュヨウ</t>
    </rPh>
    <rPh sb="11" eb="12">
      <t>シャ</t>
    </rPh>
    <rPh sb="13" eb="16">
      <t>シヨウリョウ</t>
    </rPh>
    <rPh sb="17" eb="19">
      <t>ゾウゲン</t>
    </rPh>
    <rPh sb="20" eb="22">
      <t>ナツバ</t>
    </rPh>
    <rPh sb="23" eb="25">
      <t>モウショ</t>
    </rPh>
    <rPh sb="25" eb="26">
      <t>オヨ</t>
    </rPh>
    <rPh sb="27" eb="29">
      <t>フユバ</t>
    </rPh>
    <rPh sb="30" eb="32">
      <t>ユウセツ</t>
    </rPh>
    <rPh sb="32" eb="34">
      <t>キボ</t>
    </rPh>
    <rPh sb="37" eb="40">
      <t>マイネンド</t>
    </rPh>
    <rPh sb="40" eb="42">
      <t>ゾウゲン</t>
    </rPh>
    <rPh sb="47" eb="49">
      <t>イッパン</t>
    </rPh>
    <rPh sb="49" eb="51">
      <t>カテイ</t>
    </rPh>
    <rPh sb="56" eb="58">
      <t>ゲンショウ</t>
    </rPh>
    <rPh sb="58" eb="60">
      <t>ケイコウ</t>
    </rPh>
    <rPh sb="64" eb="66">
      <t>イッポウ</t>
    </rPh>
    <rPh sb="70" eb="72">
      <t>ネンド</t>
    </rPh>
    <rPh sb="74" eb="76">
      <t>カンイ</t>
    </rPh>
    <rPh sb="76" eb="78">
      <t>スイドウ</t>
    </rPh>
    <rPh sb="78" eb="80">
      <t>サイヘン</t>
    </rPh>
    <rPh sb="80" eb="82">
      <t>スイシン</t>
    </rPh>
    <rPh sb="82" eb="84">
      <t>ジギョウ</t>
    </rPh>
    <rPh sb="87" eb="89">
      <t>カンイ</t>
    </rPh>
    <rPh sb="89" eb="91">
      <t>スイドウ</t>
    </rPh>
    <rPh sb="92" eb="95">
      <t>ジョウスイドウ</t>
    </rPh>
    <rPh sb="96" eb="98">
      <t>ジュンジ</t>
    </rPh>
    <rPh sb="98" eb="100">
      <t>トウゴウ</t>
    </rPh>
    <rPh sb="105" eb="107">
      <t>ゲンカ</t>
    </rPh>
    <rPh sb="107" eb="109">
      <t>ショウキャク</t>
    </rPh>
    <rPh sb="109" eb="110">
      <t>ヒ</t>
    </rPh>
    <rPh sb="110" eb="111">
      <t>オヨ</t>
    </rPh>
    <rPh sb="112" eb="114">
      <t>セツビ</t>
    </rPh>
    <rPh sb="114" eb="116">
      <t>カンリ</t>
    </rPh>
    <rPh sb="116" eb="117">
      <t>ヒ</t>
    </rPh>
    <rPh sb="118" eb="120">
      <t>ゾウカ</t>
    </rPh>
    <rPh sb="120" eb="122">
      <t>ケイコウ</t>
    </rPh>
    <rPh sb="130" eb="132">
      <t>ケイジョウ</t>
    </rPh>
    <rPh sb="132" eb="134">
      <t>シュウシ</t>
    </rPh>
    <rPh sb="134" eb="136">
      <t>ヒリツ</t>
    </rPh>
    <rPh sb="136" eb="137">
      <t>オヨ</t>
    </rPh>
    <rPh sb="139" eb="141">
      <t>リョウキン</t>
    </rPh>
    <rPh sb="141" eb="143">
      <t>カイシュウ</t>
    </rPh>
    <rPh sb="143" eb="144">
      <t>リツ</t>
    </rPh>
    <rPh sb="192" eb="194">
      <t>ネンド</t>
    </rPh>
    <rPh sb="195" eb="197">
      <t>キュウスイ</t>
    </rPh>
    <rPh sb="197" eb="199">
      <t>シュウエキ</t>
    </rPh>
    <rPh sb="200" eb="201">
      <t>ゲン</t>
    </rPh>
    <rPh sb="203" eb="205">
      <t>ゲンカ</t>
    </rPh>
    <rPh sb="205" eb="207">
      <t>ショウキャク</t>
    </rPh>
    <rPh sb="207" eb="208">
      <t>ヒ</t>
    </rPh>
    <rPh sb="208" eb="209">
      <t>オヨ</t>
    </rPh>
    <rPh sb="210" eb="212">
      <t>シサン</t>
    </rPh>
    <rPh sb="212" eb="214">
      <t>ゲンモウ</t>
    </rPh>
    <rPh sb="214" eb="215">
      <t>ヒ</t>
    </rPh>
    <rPh sb="216" eb="217">
      <t>ゾウ</t>
    </rPh>
    <rPh sb="220" eb="222">
      <t>カコウ</t>
    </rPh>
    <rPh sb="231" eb="232">
      <t>コ</t>
    </rPh>
    <rPh sb="236" eb="238">
      <t>ルイセキ</t>
    </rPh>
    <rPh sb="238" eb="241">
      <t>ケッソンキン</t>
    </rPh>
    <rPh sb="248" eb="250">
      <t>ケンゼン</t>
    </rPh>
    <rPh sb="251" eb="253">
      <t>ケイエイ</t>
    </rPh>
    <rPh sb="253" eb="255">
      <t>ジョウキョウ</t>
    </rPh>
    <rPh sb="261" eb="263">
      <t>キュウスイ</t>
    </rPh>
    <rPh sb="263" eb="265">
      <t>ゲンカ</t>
    </rPh>
    <rPh sb="266" eb="267">
      <t>オナ</t>
    </rPh>
    <rPh sb="268" eb="270">
      <t>リユウ</t>
    </rPh>
    <rPh sb="273" eb="275">
      <t>ルイジ</t>
    </rPh>
    <rPh sb="275" eb="277">
      <t>ダンタイ</t>
    </rPh>
    <rPh sb="278" eb="279">
      <t>クラ</t>
    </rPh>
    <rPh sb="282" eb="284">
      <t>ユウシュウ</t>
    </rPh>
    <rPh sb="284" eb="285">
      <t>スイ</t>
    </rPh>
    <rPh sb="285" eb="286">
      <t>リョウ</t>
    </rPh>
    <rPh sb="287" eb="288">
      <t>タイ</t>
    </rPh>
    <rPh sb="290" eb="292">
      <t>ヒヨウ</t>
    </rPh>
    <rPh sb="293" eb="294">
      <t>オオ</t>
    </rPh>
    <rPh sb="300" eb="302">
      <t>リュウドウ</t>
    </rPh>
    <rPh sb="302" eb="304">
      <t>ヒリツ</t>
    </rPh>
    <rPh sb="305" eb="306">
      <t>シン</t>
    </rPh>
    <rPh sb="306" eb="308">
      <t>カイケイ</t>
    </rPh>
    <rPh sb="308" eb="310">
      <t>キジュン</t>
    </rPh>
    <rPh sb="310" eb="312">
      <t>テキヨウ</t>
    </rPh>
    <rPh sb="316" eb="317">
      <t>ネン</t>
    </rPh>
    <rPh sb="317" eb="319">
      <t>イナイ</t>
    </rPh>
    <rPh sb="319" eb="321">
      <t>ショウカン</t>
    </rPh>
    <rPh sb="321" eb="323">
      <t>キギョウ</t>
    </rPh>
    <rPh sb="323" eb="324">
      <t>サイ</t>
    </rPh>
    <rPh sb="325" eb="327">
      <t>リュウドウ</t>
    </rPh>
    <rPh sb="327" eb="329">
      <t>フサイ</t>
    </rPh>
    <rPh sb="330" eb="332">
      <t>ケイジョウ</t>
    </rPh>
    <rPh sb="339" eb="341">
      <t>ネンド</t>
    </rPh>
    <rPh sb="342" eb="344">
      <t>キュウゲキ</t>
    </rPh>
    <rPh sb="345" eb="346">
      <t>サ</t>
    </rPh>
    <rPh sb="353" eb="356">
      <t>タンキテキ</t>
    </rPh>
    <rPh sb="356" eb="358">
      <t>シハライ</t>
    </rPh>
    <rPh sb="358" eb="360">
      <t>ノウリョク</t>
    </rPh>
    <rPh sb="361" eb="363">
      <t>カクホ</t>
    </rPh>
    <rPh sb="392" eb="394">
      <t>カンイ</t>
    </rPh>
    <rPh sb="394" eb="396">
      <t>スイドウ</t>
    </rPh>
    <rPh sb="396" eb="398">
      <t>トウゴウ</t>
    </rPh>
    <rPh sb="399" eb="400">
      <t>トシ</t>
    </rPh>
    <rPh sb="401" eb="403">
      <t>キギョウ</t>
    </rPh>
    <rPh sb="403" eb="404">
      <t>サイ</t>
    </rPh>
    <rPh sb="404" eb="406">
      <t>ザンダカ</t>
    </rPh>
    <rPh sb="407" eb="409">
      <t>ゾウカ</t>
    </rPh>
    <rPh sb="422" eb="424">
      <t>シセツ</t>
    </rPh>
    <rPh sb="424" eb="427">
      <t>リヨウリツ</t>
    </rPh>
    <rPh sb="428" eb="430">
      <t>ゾウゲン</t>
    </rPh>
    <rPh sb="436" eb="437">
      <t>ゾウ</t>
    </rPh>
    <rPh sb="438" eb="439">
      <t>オヨ</t>
    </rPh>
    <rPh sb="440" eb="442">
      <t>トウゴウ</t>
    </rPh>
    <rPh sb="445" eb="447">
      <t>ハイスイ</t>
    </rPh>
    <rPh sb="447" eb="449">
      <t>ノウリョク</t>
    </rPh>
    <rPh sb="450" eb="451">
      <t>ゾウ</t>
    </rPh>
    <rPh sb="458" eb="460">
      <t>ルイジ</t>
    </rPh>
    <rPh sb="460" eb="462">
      <t>ダンタイ</t>
    </rPh>
    <rPh sb="463" eb="464">
      <t>クラ</t>
    </rPh>
    <rPh sb="467" eb="468">
      <t>オオム</t>
    </rPh>
    <rPh sb="469" eb="471">
      <t>リョウコウ</t>
    </rPh>
    <rPh sb="476" eb="478">
      <t>ユウシュウ</t>
    </rPh>
    <rPh sb="478" eb="479">
      <t>リツ</t>
    </rPh>
    <rPh sb="480" eb="482">
      <t>ロウスイ</t>
    </rPh>
    <rPh sb="482" eb="483">
      <t>オヨ</t>
    </rPh>
    <rPh sb="496" eb="498">
      <t>タイサク</t>
    </rPh>
    <rPh sb="504" eb="506">
      <t>ネンド</t>
    </rPh>
    <rPh sb="508" eb="510">
      <t>ロウスイ</t>
    </rPh>
    <rPh sb="510" eb="512">
      <t>ケネン</t>
    </rPh>
    <rPh sb="512" eb="514">
      <t>カショ</t>
    </rPh>
    <rPh sb="515" eb="518">
      <t>ジュウテンテキ</t>
    </rPh>
    <rPh sb="519" eb="521">
      <t>チョウサ</t>
    </rPh>
    <rPh sb="522" eb="524">
      <t>ユウシュウ</t>
    </rPh>
    <rPh sb="524" eb="525">
      <t>リツ</t>
    </rPh>
    <rPh sb="526" eb="528">
      <t>コウジョウ</t>
    </rPh>
    <rPh sb="529" eb="530">
      <t>ツト</t>
    </rPh>
    <phoneticPr fontId="4"/>
  </si>
  <si>
    <t>　①有形固定資産減価償却率について、H26年度から高いのは、新会計基準適用により償却累計額が増加したことによるものである。②管路経年化率は、H29年度で耐用年数に達した管路が増加しており、今後も資産の老朽化が進むことが予想される。法定耐用年数をむかえる管路及び施設の更新費用を確保しつつ、まだ残存している石綿管の更新を順次行っていく。
　③管路更新率について、管路更新・舗装・施設更新を順次行っており、H28年度はH27繰越事業の増や石綿管の更新を進めているため、率が高くなっている。今後も石綿管及び老朽施設の更新等を行いつつ、アセットマネジメント資料を活用して更新を進めていく。</t>
    <rPh sb="2" eb="4">
      <t>ユウケイ</t>
    </rPh>
    <rPh sb="4" eb="6">
      <t>コテイ</t>
    </rPh>
    <rPh sb="6" eb="8">
      <t>シサン</t>
    </rPh>
    <rPh sb="8" eb="10">
      <t>ゲンカ</t>
    </rPh>
    <rPh sb="10" eb="12">
      <t>ショウキャク</t>
    </rPh>
    <rPh sb="12" eb="13">
      <t>リツ</t>
    </rPh>
    <rPh sb="21" eb="23">
      <t>ネンド</t>
    </rPh>
    <rPh sb="25" eb="26">
      <t>タカ</t>
    </rPh>
    <rPh sb="30" eb="31">
      <t>シン</t>
    </rPh>
    <rPh sb="31" eb="33">
      <t>カイケイ</t>
    </rPh>
    <rPh sb="33" eb="35">
      <t>キジュン</t>
    </rPh>
    <rPh sb="35" eb="37">
      <t>テキヨウ</t>
    </rPh>
    <rPh sb="40" eb="42">
      <t>ショウキャク</t>
    </rPh>
    <rPh sb="42" eb="44">
      <t>ルイケイ</t>
    </rPh>
    <rPh sb="44" eb="45">
      <t>ガク</t>
    </rPh>
    <rPh sb="46" eb="48">
      <t>ゾウカ</t>
    </rPh>
    <rPh sb="62" eb="63">
      <t>カン</t>
    </rPh>
    <rPh sb="63" eb="64">
      <t>ロ</t>
    </rPh>
    <rPh sb="64" eb="67">
      <t>ケイネンカ</t>
    </rPh>
    <rPh sb="67" eb="68">
      <t>リツ</t>
    </rPh>
    <rPh sb="73" eb="75">
      <t>ネンド</t>
    </rPh>
    <rPh sb="76" eb="78">
      <t>タイヨウ</t>
    </rPh>
    <rPh sb="78" eb="80">
      <t>ネンスウ</t>
    </rPh>
    <rPh sb="81" eb="82">
      <t>タッ</t>
    </rPh>
    <rPh sb="84" eb="86">
      <t>カンロ</t>
    </rPh>
    <rPh sb="87" eb="89">
      <t>ゾウカ</t>
    </rPh>
    <rPh sb="94" eb="96">
      <t>コンゴ</t>
    </rPh>
    <rPh sb="97" eb="99">
      <t>シサン</t>
    </rPh>
    <rPh sb="100" eb="102">
      <t>ロウキュウ</t>
    </rPh>
    <rPh sb="102" eb="103">
      <t>カ</t>
    </rPh>
    <rPh sb="104" eb="105">
      <t>スス</t>
    </rPh>
    <rPh sb="109" eb="111">
      <t>ヨソウ</t>
    </rPh>
    <rPh sb="115" eb="117">
      <t>ホウテイ</t>
    </rPh>
    <rPh sb="117" eb="119">
      <t>タイヨウ</t>
    </rPh>
    <rPh sb="119" eb="121">
      <t>ネンスウ</t>
    </rPh>
    <rPh sb="126" eb="127">
      <t>カン</t>
    </rPh>
    <rPh sb="127" eb="128">
      <t>ロ</t>
    </rPh>
    <rPh sb="128" eb="129">
      <t>オヨ</t>
    </rPh>
    <rPh sb="130" eb="132">
      <t>シセツ</t>
    </rPh>
    <rPh sb="133" eb="135">
      <t>コウシン</t>
    </rPh>
    <rPh sb="135" eb="137">
      <t>ヒヨウ</t>
    </rPh>
    <rPh sb="138" eb="140">
      <t>カクホ</t>
    </rPh>
    <rPh sb="146" eb="148">
      <t>ザンゾン</t>
    </rPh>
    <rPh sb="152" eb="154">
      <t>セキメン</t>
    </rPh>
    <rPh sb="154" eb="155">
      <t>カン</t>
    </rPh>
    <rPh sb="156" eb="158">
      <t>コウシン</t>
    </rPh>
    <rPh sb="159" eb="161">
      <t>ジュンジ</t>
    </rPh>
    <rPh sb="161" eb="162">
      <t>オコナ</t>
    </rPh>
    <rPh sb="170" eb="172">
      <t>カンロ</t>
    </rPh>
    <rPh sb="172" eb="174">
      <t>コウシン</t>
    </rPh>
    <rPh sb="174" eb="175">
      <t>リツ</t>
    </rPh>
    <rPh sb="180" eb="182">
      <t>カンロ</t>
    </rPh>
    <rPh sb="182" eb="184">
      <t>コウシン</t>
    </rPh>
    <rPh sb="185" eb="187">
      <t>ホソウ</t>
    </rPh>
    <rPh sb="188" eb="190">
      <t>シセツ</t>
    </rPh>
    <rPh sb="190" eb="192">
      <t>コウシン</t>
    </rPh>
    <rPh sb="193" eb="195">
      <t>ジュンジ</t>
    </rPh>
    <rPh sb="195" eb="196">
      <t>オコナ</t>
    </rPh>
    <rPh sb="204" eb="206">
      <t>ネンド</t>
    </rPh>
    <rPh sb="210" eb="212">
      <t>クリコシ</t>
    </rPh>
    <rPh sb="212" eb="214">
      <t>ジギョウ</t>
    </rPh>
    <rPh sb="215" eb="216">
      <t>ゾウ</t>
    </rPh>
    <rPh sb="217" eb="219">
      <t>セキメン</t>
    </rPh>
    <rPh sb="219" eb="220">
      <t>カン</t>
    </rPh>
    <rPh sb="221" eb="223">
      <t>コウシン</t>
    </rPh>
    <rPh sb="224" eb="225">
      <t>スス</t>
    </rPh>
    <rPh sb="232" eb="233">
      <t>リツ</t>
    </rPh>
    <rPh sb="234" eb="235">
      <t>タカ</t>
    </rPh>
    <rPh sb="242" eb="244">
      <t>コンゴ</t>
    </rPh>
    <rPh sb="245" eb="247">
      <t>セキメン</t>
    </rPh>
    <rPh sb="247" eb="248">
      <t>カン</t>
    </rPh>
    <rPh sb="248" eb="249">
      <t>オヨ</t>
    </rPh>
    <rPh sb="250" eb="252">
      <t>ロウキュウ</t>
    </rPh>
    <rPh sb="252" eb="254">
      <t>シセツ</t>
    </rPh>
    <rPh sb="255" eb="257">
      <t>コウシン</t>
    </rPh>
    <rPh sb="257" eb="258">
      <t>トウ</t>
    </rPh>
    <rPh sb="259" eb="260">
      <t>オコナ</t>
    </rPh>
    <rPh sb="274" eb="276">
      <t>シリョウ</t>
    </rPh>
    <rPh sb="277" eb="279">
      <t>カツヨウ</t>
    </rPh>
    <rPh sb="281" eb="283">
      <t>コウシン</t>
    </rPh>
    <rPh sb="284" eb="28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</si>
</sst>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0.44</c:v>
                </c:pt>
                <c:pt idx="1">
                  <c:v>0.76</c:v>
                </c:pt>
                <c:pt idx="2">
                  <c:v>0.27</c:v>
                </c:pt>
                <c:pt idx="3">
                  <c:v>1.78</c:v>
                </c:pt>
                <c:pt idx="4">
                  <c:v>0.04</c:v>
                </c:pt>
              </c:numCache>
            </c:numRef>
          </c:val>
          <c:extLst xmlns:c16r2="http://schemas.microsoft.com/office/drawing/2015/06/chart">
            <c:ext xmlns:c16="http://schemas.microsoft.com/office/drawing/2014/chart" uri="{C3380CC4-5D6E-409C-BE32-E72D297353CC}">
              <c16:uniqueId val="{00000000-0445-48BC-966D-6373869A1A4D}"/>
            </c:ext>
          </c:extLst>
        </c:ser>
        <c:dLbls>
          <c:showLegendKey val="0"/>
          <c:showVal val="0"/>
          <c:showCatName val="0"/>
          <c:showSerName val="0"/>
          <c:showPercent val="0"/>
          <c:showBubbleSize val="0"/>
        </c:dLbls>
        <c:gapWidth val="150"/>
        <c:axId val="107154048"/>
        <c:axId val="1071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0445-48BC-966D-6373869A1A4D}"/>
            </c:ext>
          </c:extLst>
        </c:ser>
        <c:dLbls>
          <c:showLegendKey val="0"/>
          <c:showVal val="0"/>
          <c:showCatName val="0"/>
          <c:showSerName val="0"/>
          <c:showPercent val="0"/>
          <c:showBubbleSize val="0"/>
        </c:dLbls>
        <c:marker val="1"/>
        <c:smooth val="0"/>
        <c:axId val="107154048"/>
        <c:axId val="107168512"/>
      </c:lineChart>
      <c:dateAx>
        <c:axId val="107154048"/>
        <c:scaling>
          <c:orientation val="minMax"/>
        </c:scaling>
        <c:delete val="1"/>
        <c:axPos val="b"/>
        <c:numFmt formatCode="ge" sourceLinked="1"/>
        <c:majorTickMark val="none"/>
        <c:minorTickMark val="none"/>
        <c:tickLblPos val="none"/>
        <c:crossAx val="107168512"/>
        <c:crosses val="autoZero"/>
        <c:auto val="1"/>
        <c:lblOffset val="100"/>
        <c:baseTimeUnit val="years"/>
      </c:dateAx>
      <c:valAx>
        <c:axId val="1071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54.42</c:v>
                </c:pt>
                <c:pt idx="1">
                  <c:v>62.72</c:v>
                </c:pt>
                <c:pt idx="2">
                  <c:v>61.16</c:v>
                </c:pt>
                <c:pt idx="3">
                  <c:v>61.52</c:v>
                </c:pt>
                <c:pt idx="4">
                  <c:v>61.65</c:v>
                </c:pt>
              </c:numCache>
            </c:numRef>
          </c:val>
          <c:extLst xmlns:c16r2="http://schemas.microsoft.com/office/drawing/2015/06/chart">
            <c:ext xmlns:c16="http://schemas.microsoft.com/office/drawing/2014/chart" uri="{C3380CC4-5D6E-409C-BE32-E72D297353CC}">
              <c16:uniqueId val="{00000000-6354-4F12-AC27-72416C9D61F9}"/>
            </c:ext>
          </c:extLst>
        </c:ser>
        <c:dLbls>
          <c:showLegendKey val="0"/>
          <c:showVal val="0"/>
          <c:showCatName val="0"/>
          <c:showSerName val="0"/>
          <c:showPercent val="0"/>
          <c:showBubbleSize val="0"/>
        </c:dLbls>
        <c:gapWidth val="150"/>
        <c:axId val="108776064"/>
        <c:axId val="1087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6354-4F12-AC27-72416C9D61F9}"/>
            </c:ext>
          </c:extLst>
        </c:ser>
        <c:dLbls>
          <c:showLegendKey val="0"/>
          <c:showVal val="0"/>
          <c:showCatName val="0"/>
          <c:showSerName val="0"/>
          <c:showPercent val="0"/>
          <c:showBubbleSize val="0"/>
        </c:dLbls>
        <c:marker val="1"/>
        <c:smooth val="0"/>
        <c:axId val="108776064"/>
        <c:axId val="108782336"/>
      </c:lineChart>
      <c:dateAx>
        <c:axId val="108776064"/>
        <c:scaling>
          <c:orientation val="minMax"/>
        </c:scaling>
        <c:delete val="1"/>
        <c:axPos val="b"/>
        <c:numFmt formatCode="ge" sourceLinked="1"/>
        <c:majorTickMark val="none"/>
        <c:minorTickMark val="none"/>
        <c:tickLblPos val="none"/>
        <c:crossAx val="108782336"/>
        <c:crosses val="autoZero"/>
        <c:auto val="1"/>
        <c:lblOffset val="100"/>
        <c:baseTimeUnit val="years"/>
      </c:dateAx>
      <c:valAx>
        <c:axId val="1087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86.51</c:v>
                </c:pt>
                <c:pt idx="1">
                  <c:v>84.98</c:v>
                </c:pt>
                <c:pt idx="2">
                  <c:v>84.6</c:v>
                </c:pt>
                <c:pt idx="3">
                  <c:v>85.04</c:v>
                </c:pt>
                <c:pt idx="4">
                  <c:v>85.51</c:v>
                </c:pt>
              </c:numCache>
            </c:numRef>
          </c:val>
          <c:extLst xmlns:c16r2="http://schemas.microsoft.com/office/drawing/2015/06/chart">
            <c:ext xmlns:c16="http://schemas.microsoft.com/office/drawing/2014/chart" uri="{C3380CC4-5D6E-409C-BE32-E72D297353CC}">
              <c16:uniqueId val="{00000000-FEEC-4BD5-9521-49DA30CDDBF0}"/>
            </c:ext>
          </c:extLst>
        </c:ser>
        <c:dLbls>
          <c:showLegendKey val="0"/>
          <c:showVal val="0"/>
          <c:showCatName val="0"/>
          <c:showSerName val="0"/>
          <c:showPercent val="0"/>
          <c:showBubbleSize val="0"/>
        </c:dLbls>
        <c:gapWidth val="150"/>
        <c:axId val="109939712"/>
        <c:axId val="1099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EEC-4BD5-9521-49DA30CDDBF0}"/>
            </c:ext>
          </c:extLst>
        </c:ser>
        <c:dLbls>
          <c:showLegendKey val="0"/>
          <c:showVal val="0"/>
          <c:showCatName val="0"/>
          <c:showSerName val="0"/>
          <c:showPercent val="0"/>
          <c:showBubbleSize val="0"/>
        </c:dLbls>
        <c:marker val="1"/>
        <c:smooth val="0"/>
        <c:axId val="109939712"/>
        <c:axId val="109941888"/>
      </c:lineChart>
      <c:dateAx>
        <c:axId val="109939712"/>
        <c:scaling>
          <c:orientation val="minMax"/>
        </c:scaling>
        <c:delete val="1"/>
        <c:axPos val="b"/>
        <c:numFmt formatCode="ge" sourceLinked="1"/>
        <c:majorTickMark val="none"/>
        <c:minorTickMark val="none"/>
        <c:tickLblPos val="none"/>
        <c:crossAx val="109941888"/>
        <c:crosses val="autoZero"/>
        <c:auto val="1"/>
        <c:lblOffset val="100"/>
        <c:baseTimeUnit val="years"/>
      </c:dateAx>
      <c:valAx>
        <c:axId val="109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113.34</c:v>
                </c:pt>
                <c:pt idx="1">
                  <c:v>112.37</c:v>
                </c:pt>
                <c:pt idx="2">
                  <c:v>116.01</c:v>
                </c:pt>
                <c:pt idx="3">
                  <c:v>118.75</c:v>
                </c:pt>
                <c:pt idx="4">
                  <c:v>115.87</c:v>
                </c:pt>
              </c:numCache>
            </c:numRef>
          </c:val>
          <c:extLst xmlns:c16r2="http://schemas.microsoft.com/office/drawing/2015/06/chart">
            <c:ext xmlns:c16="http://schemas.microsoft.com/office/drawing/2014/chart" uri="{C3380CC4-5D6E-409C-BE32-E72D297353CC}">
              <c16:uniqueId val="{00000000-E82B-491E-BC7E-138DFCD8F6DD}"/>
            </c:ext>
          </c:extLst>
        </c:ser>
        <c:dLbls>
          <c:showLegendKey val="0"/>
          <c:showVal val="0"/>
          <c:showCatName val="0"/>
          <c:showSerName val="0"/>
          <c:showPercent val="0"/>
          <c:showBubbleSize val="0"/>
        </c:dLbls>
        <c:gapWidth val="150"/>
        <c:axId val="107207680"/>
        <c:axId val="1083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E82B-491E-BC7E-138DFCD8F6DD}"/>
            </c:ext>
          </c:extLst>
        </c:ser>
        <c:dLbls>
          <c:showLegendKey val="0"/>
          <c:showVal val="0"/>
          <c:showCatName val="0"/>
          <c:showSerName val="0"/>
          <c:showPercent val="0"/>
          <c:showBubbleSize val="0"/>
        </c:dLbls>
        <c:marker val="1"/>
        <c:smooth val="0"/>
        <c:axId val="107207680"/>
        <c:axId val="108397696"/>
      </c:lineChart>
      <c:dateAx>
        <c:axId val="107207680"/>
        <c:scaling>
          <c:orientation val="minMax"/>
        </c:scaling>
        <c:delete val="1"/>
        <c:axPos val="b"/>
        <c:numFmt formatCode="ge" sourceLinked="1"/>
        <c:majorTickMark val="none"/>
        <c:minorTickMark val="none"/>
        <c:tickLblPos val="none"/>
        <c:crossAx val="108397696"/>
        <c:crosses val="autoZero"/>
        <c:auto val="1"/>
        <c:lblOffset val="100"/>
        <c:baseTimeUnit val="years"/>
      </c:dateAx>
      <c:valAx>
        <c:axId val="10839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30.31</c:v>
                </c:pt>
                <c:pt idx="1">
                  <c:v>43.39</c:v>
                </c:pt>
                <c:pt idx="2">
                  <c:v>44.61</c:v>
                </c:pt>
                <c:pt idx="3">
                  <c:v>45.38</c:v>
                </c:pt>
                <c:pt idx="4">
                  <c:v>46.3</c:v>
                </c:pt>
              </c:numCache>
            </c:numRef>
          </c:val>
          <c:extLst xmlns:c16r2="http://schemas.microsoft.com/office/drawing/2015/06/chart">
            <c:ext xmlns:c16="http://schemas.microsoft.com/office/drawing/2014/chart" uri="{C3380CC4-5D6E-409C-BE32-E72D297353CC}">
              <c16:uniqueId val="{00000000-C804-40F5-9CE5-C30CAF32392B}"/>
            </c:ext>
          </c:extLst>
        </c:ser>
        <c:dLbls>
          <c:showLegendKey val="0"/>
          <c:showVal val="0"/>
          <c:showCatName val="0"/>
          <c:showSerName val="0"/>
          <c:showPercent val="0"/>
          <c:showBubbleSize val="0"/>
        </c:dLbls>
        <c:gapWidth val="150"/>
        <c:axId val="108420480"/>
        <c:axId val="1084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804-40F5-9CE5-C30CAF32392B}"/>
            </c:ext>
          </c:extLst>
        </c:ser>
        <c:dLbls>
          <c:showLegendKey val="0"/>
          <c:showVal val="0"/>
          <c:showCatName val="0"/>
          <c:showSerName val="0"/>
          <c:showPercent val="0"/>
          <c:showBubbleSize val="0"/>
        </c:dLbls>
        <c:marker val="1"/>
        <c:smooth val="0"/>
        <c:axId val="108420480"/>
        <c:axId val="108434944"/>
      </c:lineChart>
      <c:dateAx>
        <c:axId val="108420480"/>
        <c:scaling>
          <c:orientation val="minMax"/>
        </c:scaling>
        <c:delete val="1"/>
        <c:axPos val="b"/>
        <c:numFmt formatCode="ge" sourceLinked="1"/>
        <c:majorTickMark val="none"/>
        <c:minorTickMark val="none"/>
        <c:tickLblPos val="none"/>
        <c:crossAx val="108434944"/>
        <c:crosses val="autoZero"/>
        <c:auto val="1"/>
        <c:lblOffset val="100"/>
        <c:baseTimeUnit val="years"/>
      </c:dateAx>
      <c:valAx>
        <c:axId val="1084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6.92</c:v>
                </c:pt>
                <c:pt idx="1">
                  <c:v>6.95</c:v>
                </c:pt>
                <c:pt idx="2">
                  <c:v>7.26</c:v>
                </c:pt>
                <c:pt idx="3">
                  <c:v>8.57</c:v>
                </c:pt>
                <c:pt idx="4">
                  <c:v>13.04</c:v>
                </c:pt>
              </c:numCache>
            </c:numRef>
          </c:val>
          <c:extLst xmlns:c16r2="http://schemas.microsoft.com/office/drawing/2015/06/chart">
            <c:ext xmlns:c16="http://schemas.microsoft.com/office/drawing/2014/chart" uri="{C3380CC4-5D6E-409C-BE32-E72D297353CC}">
              <c16:uniqueId val="{00000000-0894-4A81-B56B-750ADFEE396F}"/>
            </c:ext>
          </c:extLst>
        </c:ser>
        <c:dLbls>
          <c:showLegendKey val="0"/>
          <c:showVal val="0"/>
          <c:showCatName val="0"/>
          <c:showSerName val="0"/>
          <c:showPercent val="0"/>
          <c:showBubbleSize val="0"/>
        </c:dLbls>
        <c:gapWidth val="150"/>
        <c:axId val="109850624"/>
        <c:axId val="1098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894-4A81-B56B-750ADFEE396F}"/>
            </c:ext>
          </c:extLst>
        </c:ser>
        <c:dLbls>
          <c:showLegendKey val="0"/>
          <c:showVal val="0"/>
          <c:showCatName val="0"/>
          <c:showSerName val="0"/>
          <c:showPercent val="0"/>
          <c:showBubbleSize val="0"/>
        </c:dLbls>
        <c:marker val="1"/>
        <c:smooth val="0"/>
        <c:axId val="109850624"/>
        <c:axId val="109852544"/>
      </c:lineChart>
      <c:dateAx>
        <c:axId val="109850624"/>
        <c:scaling>
          <c:orientation val="minMax"/>
        </c:scaling>
        <c:delete val="1"/>
        <c:axPos val="b"/>
        <c:numFmt formatCode="ge" sourceLinked="1"/>
        <c:majorTickMark val="none"/>
        <c:minorTickMark val="none"/>
        <c:tickLblPos val="none"/>
        <c:crossAx val="109852544"/>
        <c:crosses val="autoZero"/>
        <c:auto val="1"/>
        <c:lblOffset val="100"/>
        <c:baseTimeUnit val="years"/>
      </c:dateAx>
      <c:valAx>
        <c:axId val="109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31-4D0D-9F48-0A1A71511A62}"/>
            </c:ext>
          </c:extLst>
        </c:ser>
        <c:dLbls>
          <c:showLegendKey val="0"/>
          <c:showVal val="0"/>
          <c:showCatName val="0"/>
          <c:showSerName val="0"/>
          <c:showPercent val="0"/>
          <c:showBubbleSize val="0"/>
        </c:dLbls>
        <c:gapWidth val="150"/>
        <c:axId val="109903232"/>
        <c:axId val="1085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F831-4D0D-9F48-0A1A71511A62}"/>
            </c:ext>
          </c:extLst>
        </c:ser>
        <c:dLbls>
          <c:showLegendKey val="0"/>
          <c:showVal val="0"/>
          <c:showCatName val="0"/>
          <c:showSerName val="0"/>
          <c:showPercent val="0"/>
          <c:showBubbleSize val="0"/>
        </c:dLbls>
        <c:marker val="1"/>
        <c:smooth val="0"/>
        <c:axId val="109903232"/>
        <c:axId val="108528384"/>
      </c:lineChart>
      <c:dateAx>
        <c:axId val="109903232"/>
        <c:scaling>
          <c:orientation val="minMax"/>
        </c:scaling>
        <c:delete val="1"/>
        <c:axPos val="b"/>
        <c:numFmt formatCode="ge" sourceLinked="1"/>
        <c:majorTickMark val="none"/>
        <c:minorTickMark val="none"/>
        <c:tickLblPos val="none"/>
        <c:crossAx val="108528384"/>
        <c:crosses val="autoZero"/>
        <c:auto val="1"/>
        <c:lblOffset val="100"/>
        <c:baseTimeUnit val="years"/>
      </c:dateAx>
      <c:valAx>
        <c:axId val="10852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582.01</c:v>
                </c:pt>
                <c:pt idx="1">
                  <c:v>237.7</c:v>
                </c:pt>
                <c:pt idx="2">
                  <c:v>267.16000000000003</c:v>
                </c:pt>
                <c:pt idx="3">
                  <c:v>279.60000000000002</c:v>
                </c:pt>
                <c:pt idx="4">
                  <c:v>296.02999999999997</c:v>
                </c:pt>
              </c:numCache>
            </c:numRef>
          </c:val>
          <c:extLst xmlns:c16r2="http://schemas.microsoft.com/office/drawing/2015/06/chart">
            <c:ext xmlns:c16="http://schemas.microsoft.com/office/drawing/2014/chart" uri="{C3380CC4-5D6E-409C-BE32-E72D297353CC}">
              <c16:uniqueId val="{00000000-5113-468C-AA19-334F75244812}"/>
            </c:ext>
          </c:extLst>
        </c:ser>
        <c:dLbls>
          <c:showLegendKey val="0"/>
          <c:showVal val="0"/>
          <c:showCatName val="0"/>
          <c:showSerName val="0"/>
          <c:showPercent val="0"/>
          <c:showBubbleSize val="0"/>
        </c:dLbls>
        <c:gapWidth val="150"/>
        <c:axId val="108567552"/>
        <c:axId val="1085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5113-468C-AA19-334F75244812}"/>
            </c:ext>
          </c:extLst>
        </c:ser>
        <c:dLbls>
          <c:showLegendKey val="0"/>
          <c:showVal val="0"/>
          <c:showCatName val="0"/>
          <c:showSerName val="0"/>
          <c:showPercent val="0"/>
          <c:showBubbleSize val="0"/>
        </c:dLbls>
        <c:marker val="1"/>
        <c:smooth val="0"/>
        <c:axId val="108567552"/>
        <c:axId val="108573824"/>
      </c:lineChart>
      <c:dateAx>
        <c:axId val="108567552"/>
        <c:scaling>
          <c:orientation val="minMax"/>
        </c:scaling>
        <c:delete val="1"/>
        <c:axPos val="b"/>
        <c:numFmt formatCode="ge" sourceLinked="1"/>
        <c:majorTickMark val="none"/>
        <c:minorTickMark val="none"/>
        <c:tickLblPos val="none"/>
        <c:crossAx val="108573824"/>
        <c:crosses val="autoZero"/>
        <c:auto val="1"/>
        <c:lblOffset val="100"/>
        <c:baseTimeUnit val="years"/>
      </c:dateAx>
      <c:valAx>
        <c:axId val="10857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333.32</c:v>
                </c:pt>
                <c:pt idx="1">
                  <c:v>315.92</c:v>
                </c:pt>
                <c:pt idx="2">
                  <c:v>312.29000000000002</c:v>
                </c:pt>
                <c:pt idx="3">
                  <c:v>307.91000000000003</c:v>
                </c:pt>
                <c:pt idx="4">
                  <c:v>318.29000000000002</c:v>
                </c:pt>
              </c:numCache>
            </c:numRef>
          </c:val>
          <c:extLst xmlns:c16r2="http://schemas.microsoft.com/office/drawing/2015/06/chart">
            <c:ext xmlns:c16="http://schemas.microsoft.com/office/drawing/2014/chart" uri="{C3380CC4-5D6E-409C-BE32-E72D297353CC}">
              <c16:uniqueId val="{00000000-C08B-4420-A959-BEC75DEFDF84}"/>
            </c:ext>
          </c:extLst>
        </c:ser>
        <c:dLbls>
          <c:showLegendKey val="0"/>
          <c:showVal val="0"/>
          <c:showCatName val="0"/>
          <c:showSerName val="0"/>
          <c:showPercent val="0"/>
          <c:showBubbleSize val="0"/>
        </c:dLbls>
        <c:gapWidth val="150"/>
        <c:axId val="108602880"/>
        <c:axId val="1086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C08B-4420-A959-BEC75DEFDF84}"/>
            </c:ext>
          </c:extLst>
        </c:ser>
        <c:dLbls>
          <c:showLegendKey val="0"/>
          <c:showVal val="0"/>
          <c:showCatName val="0"/>
          <c:showSerName val="0"/>
          <c:showPercent val="0"/>
          <c:showBubbleSize val="0"/>
        </c:dLbls>
        <c:marker val="1"/>
        <c:smooth val="0"/>
        <c:axId val="108602880"/>
        <c:axId val="108604800"/>
      </c:lineChart>
      <c:dateAx>
        <c:axId val="108602880"/>
        <c:scaling>
          <c:orientation val="minMax"/>
        </c:scaling>
        <c:delete val="1"/>
        <c:axPos val="b"/>
        <c:numFmt formatCode="ge" sourceLinked="1"/>
        <c:majorTickMark val="none"/>
        <c:minorTickMark val="none"/>
        <c:tickLblPos val="none"/>
        <c:crossAx val="108604800"/>
        <c:crosses val="autoZero"/>
        <c:auto val="1"/>
        <c:lblOffset val="100"/>
        <c:baseTimeUnit val="years"/>
      </c:dateAx>
      <c:valAx>
        <c:axId val="10860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110.19</c:v>
                </c:pt>
                <c:pt idx="1">
                  <c:v>111.12</c:v>
                </c:pt>
                <c:pt idx="2">
                  <c:v>114.39</c:v>
                </c:pt>
                <c:pt idx="3">
                  <c:v>116.33</c:v>
                </c:pt>
                <c:pt idx="4">
                  <c:v>113.08</c:v>
                </c:pt>
              </c:numCache>
            </c:numRef>
          </c:val>
          <c:extLst xmlns:c16r2="http://schemas.microsoft.com/office/drawing/2015/06/chart">
            <c:ext xmlns:c16="http://schemas.microsoft.com/office/drawing/2014/chart" uri="{C3380CC4-5D6E-409C-BE32-E72D297353CC}">
              <c16:uniqueId val="{00000000-2874-4C77-97B8-526AA83B5928}"/>
            </c:ext>
          </c:extLst>
        </c:ser>
        <c:dLbls>
          <c:showLegendKey val="0"/>
          <c:showVal val="0"/>
          <c:showCatName val="0"/>
          <c:showSerName val="0"/>
          <c:showPercent val="0"/>
          <c:showBubbleSize val="0"/>
        </c:dLbls>
        <c:gapWidth val="150"/>
        <c:axId val="108640128"/>
        <c:axId val="1086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2874-4C77-97B8-526AA83B5928}"/>
            </c:ext>
          </c:extLst>
        </c:ser>
        <c:dLbls>
          <c:showLegendKey val="0"/>
          <c:showVal val="0"/>
          <c:showCatName val="0"/>
          <c:showSerName val="0"/>
          <c:showPercent val="0"/>
          <c:showBubbleSize val="0"/>
        </c:dLbls>
        <c:marker val="1"/>
        <c:smooth val="0"/>
        <c:axId val="108640128"/>
        <c:axId val="108650496"/>
      </c:lineChart>
      <c:dateAx>
        <c:axId val="108640128"/>
        <c:scaling>
          <c:orientation val="minMax"/>
        </c:scaling>
        <c:delete val="1"/>
        <c:axPos val="b"/>
        <c:numFmt formatCode="ge" sourceLinked="1"/>
        <c:majorTickMark val="none"/>
        <c:minorTickMark val="none"/>
        <c:tickLblPos val="none"/>
        <c:crossAx val="108650496"/>
        <c:crosses val="autoZero"/>
        <c:auto val="1"/>
        <c:lblOffset val="100"/>
        <c:baseTimeUnit val="years"/>
      </c:dateAx>
      <c:valAx>
        <c:axId val="1086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181.48</c:v>
                </c:pt>
                <c:pt idx="1">
                  <c:v>182.18</c:v>
                </c:pt>
                <c:pt idx="2">
                  <c:v>176.12</c:v>
                </c:pt>
                <c:pt idx="3">
                  <c:v>173.82</c:v>
                </c:pt>
                <c:pt idx="4">
                  <c:v>177.96</c:v>
                </c:pt>
              </c:numCache>
            </c:numRef>
          </c:val>
          <c:extLst xmlns:c16r2="http://schemas.microsoft.com/office/drawing/2015/06/chart">
            <c:ext xmlns:c16="http://schemas.microsoft.com/office/drawing/2014/chart" uri="{C3380CC4-5D6E-409C-BE32-E72D297353CC}">
              <c16:uniqueId val="{00000000-07DD-47E3-9CB4-BFFF21BC7022}"/>
            </c:ext>
          </c:extLst>
        </c:ser>
        <c:dLbls>
          <c:showLegendKey val="0"/>
          <c:showVal val="0"/>
          <c:showCatName val="0"/>
          <c:showSerName val="0"/>
          <c:showPercent val="0"/>
          <c:showBubbleSize val="0"/>
        </c:dLbls>
        <c:gapWidth val="150"/>
        <c:axId val="108742912"/>
        <c:axId val="1087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07DD-47E3-9CB4-BFFF21BC7022}"/>
            </c:ext>
          </c:extLst>
        </c:ser>
        <c:dLbls>
          <c:showLegendKey val="0"/>
          <c:showVal val="0"/>
          <c:showCatName val="0"/>
          <c:showSerName val="0"/>
          <c:showPercent val="0"/>
          <c:showBubbleSize val="0"/>
        </c:dLbls>
        <c:marker val="1"/>
        <c:smooth val="0"/>
        <c:axId val="108742912"/>
        <c:axId val="108753280"/>
      </c:lineChart>
      <c:dateAx>
        <c:axId val="108742912"/>
        <c:scaling>
          <c:orientation val="minMax"/>
        </c:scaling>
        <c:delete val="1"/>
        <c:axPos val="b"/>
        <c:numFmt formatCode="ge" sourceLinked="1"/>
        <c:majorTickMark val="none"/>
        <c:minorTickMark val="none"/>
        <c:tickLblPos val="none"/>
        <c:crossAx val="108753280"/>
        <c:crosses val="autoZero"/>
        <c:auto val="1"/>
        <c:lblOffset val="100"/>
        <c:baseTimeUnit val="years"/>
      </c:dateAx>
      <c:valAx>
        <c:axId val="108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53927</v>
      </c>
      <c r="AM8" s="59"/>
      <c r="AN8" s="59"/>
      <c r="AO8" s="59"/>
      <c r="AP8" s="59"/>
      <c r="AQ8" s="59"/>
      <c r="AR8" s="59"/>
      <c r="AS8" s="59"/>
      <c r="AT8" s="50">
        <f>データ!$S$6</f>
        <v>318.29000000000002</v>
      </c>
      <c r="AU8" s="51"/>
      <c r="AV8" s="51"/>
      <c r="AW8" s="51"/>
      <c r="AX8" s="51"/>
      <c r="AY8" s="51"/>
      <c r="AZ8" s="51"/>
      <c r="BA8" s="51"/>
      <c r="BB8" s="52">
        <f>データ!$T$6</f>
        <v>169.43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v>
      </c>
      <c r="J10" s="51"/>
      <c r="K10" s="51"/>
      <c r="L10" s="51"/>
      <c r="M10" s="51"/>
      <c r="N10" s="51"/>
      <c r="O10" s="62"/>
      <c r="P10" s="52">
        <f>データ!$P$6</f>
        <v>90.61</v>
      </c>
      <c r="Q10" s="52"/>
      <c r="R10" s="52"/>
      <c r="S10" s="52"/>
      <c r="T10" s="52"/>
      <c r="U10" s="52"/>
      <c r="V10" s="52"/>
      <c r="W10" s="59">
        <f>データ!$Q$6</f>
        <v>3322</v>
      </c>
      <c r="X10" s="59"/>
      <c r="Y10" s="59"/>
      <c r="Z10" s="59"/>
      <c r="AA10" s="59"/>
      <c r="AB10" s="59"/>
      <c r="AC10" s="59"/>
      <c r="AD10" s="2"/>
      <c r="AE10" s="2"/>
      <c r="AF10" s="2"/>
      <c r="AG10" s="2"/>
      <c r="AH10" s="4"/>
      <c r="AI10" s="4"/>
      <c r="AJ10" s="4"/>
      <c r="AK10" s="4"/>
      <c r="AL10" s="59">
        <f>データ!$U$6</f>
        <v>48392</v>
      </c>
      <c r="AM10" s="59"/>
      <c r="AN10" s="59"/>
      <c r="AO10" s="59"/>
      <c r="AP10" s="59"/>
      <c r="AQ10" s="59"/>
      <c r="AR10" s="59"/>
      <c r="AS10" s="59"/>
      <c r="AT10" s="50">
        <f>データ!$V$6</f>
        <v>104.28</v>
      </c>
      <c r="AU10" s="51"/>
      <c r="AV10" s="51"/>
      <c r="AW10" s="51"/>
      <c r="AX10" s="51"/>
      <c r="AY10" s="51"/>
      <c r="AZ10" s="51"/>
      <c r="BA10" s="51"/>
      <c r="BB10" s="52">
        <f>データ!$W$6</f>
        <v>464.06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pPczWkjarEIURqy7/l6fiK5lV8bmVY9IQG98P5vm3rEVE9jyUZiso9FJt5hs3VfWjHnkI34Ewhzd8QIsESFzQ==" saltValue="8phmoXXSwvdhh04lv6tX4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172022</v>
      </c>
      <c r="D6" s="33">
        <f t="shared" si="3"/>
        <v>46</v>
      </c>
      <c r="E6" s="33">
        <f t="shared" si="3"/>
        <v>1</v>
      </c>
      <c r="F6" s="33">
        <f t="shared" si="3"/>
        <v>0</v>
      </c>
      <c r="G6" s="33">
        <f t="shared" si="3"/>
        <v>1</v>
      </c>
      <c r="H6" s="33" t="str">
        <f t="shared" si="3"/>
        <v>石川県　七尾市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71</v>
      </c>
      <c r="P6" s="34">
        <f t="shared" si="3"/>
        <v>90.61</v>
      </c>
      <c r="Q6" s="34">
        <f t="shared" si="3"/>
        <v>3322</v>
      </c>
      <c r="R6" s="34">
        <f t="shared" si="3"/>
        <v>53927</v>
      </c>
      <c r="S6" s="34">
        <f t="shared" si="3"/>
        <v>318.29000000000002</v>
      </c>
      <c r="T6" s="34">
        <f t="shared" si="3"/>
        <v>169.43</v>
      </c>
      <c r="U6" s="34">
        <f t="shared" si="3"/>
        <v>48392</v>
      </c>
      <c r="V6" s="34">
        <f t="shared" si="3"/>
        <v>104.28</v>
      </c>
      <c r="W6" s="34">
        <f t="shared" si="3"/>
        <v>464.06</v>
      </c>
      <c r="X6" s="35">
        <f>IF(X7="",NA(),X7)</f>
        <v>113.34</v>
      </c>
      <c r="Y6" s="35">
        <f t="shared" ref="Y6:AG6" si="4">IF(Y7="",NA(),Y7)</f>
        <v>112.37</v>
      </c>
      <c r="Z6" s="35">
        <f t="shared" si="4"/>
        <v>116.01</v>
      </c>
      <c r="AA6" s="35">
        <f t="shared" si="4"/>
        <v>118.75</v>
      </c>
      <c r="AB6" s="35">
        <f t="shared" si="4"/>
        <v>115.87</v>
      </c>
      <c r="AC6" s="35">
        <f t="shared" si="4"/>
        <v>107.8</v>
      </c>
      <c r="AD6" s="35">
        <f t="shared" si="4"/>
        <v>111.96</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3.62</v>
      </c>
      <c r="AQ6" s="35">
        <f t="shared" si="5"/>
        <v>3.91</v>
      </c>
      <c r="AR6" s="35">
        <f t="shared" si="5"/>
        <v>3.56</v>
      </c>
      <c r="AS6" s="34" t="str">
        <f>IF(AS7="","",IF(AS7="-","【-】","【"&amp;SUBSTITUTE(TEXT(AS7,"#,##0.00"),"-","△")&amp;"】"))</f>
        <v>【0.85】</v>
      </c>
      <c r="AT6" s="35">
        <f>IF(AT7="",NA(),AT7)</f>
        <v>582.01</v>
      </c>
      <c r="AU6" s="35">
        <f t="shared" ref="AU6:BC6" si="6">IF(AU7="",NA(),AU7)</f>
        <v>237.7</v>
      </c>
      <c r="AV6" s="35">
        <f t="shared" si="6"/>
        <v>267.16000000000003</v>
      </c>
      <c r="AW6" s="35">
        <f t="shared" si="6"/>
        <v>279.60000000000002</v>
      </c>
      <c r="AX6" s="35">
        <f t="shared" si="6"/>
        <v>296.02999999999997</v>
      </c>
      <c r="AY6" s="35">
        <f t="shared" si="6"/>
        <v>739.59</v>
      </c>
      <c r="AZ6" s="35">
        <f t="shared" si="6"/>
        <v>335.95</v>
      </c>
      <c r="BA6" s="35">
        <f t="shared" si="6"/>
        <v>371.31</v>
      </c>
      <c r="BB6" s="35">
        <f t="shared" si="6"/>
        <v>377.63</v>
      </c>
      <c r="BC6" s="35">
        <f t="shared" si="6"/>
        <v>357.34</v>
      </c>
      <c r="BD6" s="34" t="str">
        <f>IF(BD7="","",IF(BD7="-","【-】","【"&amp;SUBSTITUTE(TEXT(BD7,"#,##0.00"),"-","△")&amp;"】"))</f>
        <v>【264.34】</v>
      </c>
      <c r="BE6" s="35">
        <f>IF(BE7="",NA(),BE7)</f>
        <v>333.32</v>
      </c>
      <c r="BF6" s="35">
        <f t="shared" ref="BF6:BN6" si="7">IF(BF7="",NA(),BF7)</f>
        <v>315.92</v>
      </c>
      <c r="BG6" s="35">
        <f t="shared" si="7"/>
        <v>312.29000000000002</v>
      </c>
      <c r="BH6" s="35">
        <f t="shared" si="7"/>
        <v>307.91000000000003</v>
      </c>
      <c r="BI6" s="35">
        <f t="shared" si="7"/>
        <v>318.29000000000002</v>
      </c>
      <c r="BJ6" s="35">
        <f t="shared" si="7"/>
        <v>324.08999999999997</v>
      </c>
      <c r="BK6" s="35">
        <f t="shared" si="7"/>
        <v>319.82</v>
      </c>
      <c r="BL6" s="35">
        <f t="shared" si="7"/>
        <v>373.09</v>
      </c>
      <c r="BM6" s="35">
        <f t="shared" si="7"/>
        <v>364.71</v>
      </c>
      <c r="BN6" s="35">
        <f t="shared" si="7"/>
        <v>373.69</v>
      </c>
      <c r="BO6" s="34" t="str">
        <f>IF(BO7="","",IF(BO7="-","【-】","【"&amp;SUBSTITUTE(TEXT(BO7,"#,##0.00"),"-","△")&amp;"】"))</f>
        <v>【274.27】</v>
      </c>
      <c r="BP6" s="35">
        <f>IF(BP7="",NA(),BP7)</f>
        <v>110.19</v>
      </c>
      <c r="BQ6" s="35">
        <f t="shared" ref="BQ6:BY6" si="8">IF(BQ7="",NA(),BQ7)</f>
        <v>111.12</v>
      </c>
      <c r="BR6" s="35">
        <f t="shared" si="8"/>
        <v>114.39</v>
      </c>
      <c r="BS6" s="35">
        <f t="shared" si="8"/>
        <v>116.33</v>
      </c>
      <c r="BT6" s="35">
        <f t="shared" si="8"/>
        <v>113.08</v>
      </c>
      <c r="BU6" s="35">
        <f t="shared" si="8"/>
        <v>99.46</v>
      </c>
      <c r="BV6" s="35">
        <f t="shared" si="8"/>
        <v>105.21</v>
      </c>
      <c r="BW6" s="35">
        <f t="shared" si="8"/>
        <v>99.99</v>
      </c>
      <c r="BX6" s="35">
        <f t="shared" si="8"/>
        <v>100.65</v>
      </c>
      <c r="BY6" s="35">
        <f t="shared" si="8"/>
        <v>99.87</v>
      </c>
      <c r="BZ6" s="34" t="str">
        <f>IF(BZ7="","",IF(BZ7="-","【-】","【"&amp;SUBSTITUTE(TEXT(BZ7,"#,##0.00"),"-","△")&amp;"】"))</f>
        <v>【104.36】</v>
      </c>
      <c r="CA6" s="35">
        <f>IF(CA7="",NA(),CA7)</f>
        <v>181.48</v>
      </c>
      <c r="CB6" s="35">
        <f t="shared" ref="CB6:CJ6" si="9">IF(CB7="",NA(),CB7)</f>
        <v>182.18</v>
      </c>
      <c r="CC6" s="35">
        <f t="shared" si="9"/>
        <v>176.12</v>
      </c>
      <c r="CD6" s="35">
        <f t="shared" si="9"/>
        <v>173.82</v>
      </c>
      <c r="CE6" s="35">
        <f t="shared" si="9"/>
        <v>177.96</v>
      </c>
      <c r="CF6" s="35">
        <f t="shared" si="9"/>
        <v>171.78</v>
      </c>
      <c r="CG6" s="35">
        <f t="shared" si="9"/>
        <v>162.59</v>
      </c>
      <c r="CH6" s="35">
        <f t="shared" si="9"/>
        <v>171.15</v>
      </c>
      <c r="CI6" s="35">
        <f t="shared" si="9"/>
        <v>170.19</v>
      </c>
      <c r="CJ6" s="35">
        <f t="shared" si="9"/>
        <v>171.81</v>
      </c>
      <c r="CK6" s="34" t="str">
        <f>IF(CK7="","",IF(CK7="-","【-】","【"&amp;SUBSTITUTE(TEXT(CK7,"#,##0.00"),"-","△")&amp;"】"))</f>
        <v>【165.71】</v>
      </c>
      <c r="CL6" s="35">
        <f>IF(CL7="",NA(),CL7)</f>
        <v>54.42</v>
      </c>
      <c r="CM6" s="35">
        <f t="shared" ref="CM6:CU6" si="10">IF(CM7="",NA(),CM7)</f>
        <v>62.72</v>
      </c>
      <c r="CN6" s="35">
        <f t="shared" si="10"/>
        <v>61.16</v>
      </c>
      <c r="CO6" s="35">
        <f t="shared" si="10"/>
        <v>61.52</v>
      </c>
      <c r="CP6" s="35">
        <f t="shared" si="10"/>
        <v>61.65</v>
      </c>
      <c r="CQ6" s="35">
        <f t="shared" si="10"/>
        <v>59.68</v>
      </c>
      <c r="CR6" s="35">
        <f t="shared" si="10"/>
        <v>59.17</v>
      </c>
      <c r="CS6" s="35">
        <f t="shared" si="10"/>
        <v>58.53</v>
      </c>
      <c r="CT6" s="35">
        <f t="shared" si="10"/>
        <v>59.01</v>
      </c>
      <c r="CU6" s="35">
        <f t="shared" si="10"/>
        <v>60.03</v>
      </c>
      <c r="CV6" s="34" t="str">
        <f>IF(CV7="","",IF(CV7="-","【-】","【"&amp;SUBSTITUTE(TEXT(CV7,"#,##0.00"),"-","△")&amp;"】"))</f>
        <v>【60.41】</v>
      </c>
      <c r="CW6" s="35">
        <f>IF(CW7="",NA(),CW7)</f>
        <v>86.51</v>
      </c>
      <c r="CX6" s="35">
        <f t="shared" ref="CX6:DF6" si="11">IF(CX7="",NA(),CX7)</f>
        <v>84.98</v>
      </c>
      <c r="CY6" s="35">
        <f t="shared" si="11"/>
        <v>84.6</v>
      </c>
      <c r="CZ6" s="35">
        <f t="shared" si="11"/>
        <v>85.04</v>
      </c>
      <c r="DA6" s="35">
        <f t="shared" si="11"/>
        <v>85.51</v>
      </c>
      <c r="DB6" s="35">
        <f t="shared" si="11"/>
        <v>87.63</v>
      </c>
      <c r="DC6" s="35">
        <f t="shared" si="11"/>
        <v>87.6</v>
      </c>
      <c r="DD6" s="35">
        <f t="shared" si="11"/>
        <v>85.26</v>
      </c>
      <c r="DE6" s="35">
        <f t="shared" si="11"/>
        <v>85.37</v>
      </c>
      <c r="DF6" s="35">
        <f t="shared" si="11"/>
        <v>84.81</v>
      </c>
      <c r="DG6" s="34" t="str">
        <f>IF(DG7="","",IF(DG7="-","【-】","【"&amp;SUBSTITUTE(TEXT(DG7,"#,##0.00"),"-","△")&amp;"】"))</f>
        <v>【89.93】</v>
      </c>
      <c r="DH6" s="35">
        <f>IF(DH7="",NA(),DH7)</f>
        <v>30.31</v>
      </c>
      <c r="DI6" s="35">
        <f t="shared" ref="DI6:DQ6" si="12">IF(DI7="",NA(),DI7)</f>
        <v>43.39</v>
      </c>
      <c r="DJ6" s="35">
        <f t="shared" si="12"/>
        <v>44.61</v>
      </c>
      <c r="DK6" s="35">
        <f t="shared" si="12"/>
        <v>45.38</v>
      </c>
      <c r="DL6" s="35">
        <f t="shared" si="12"/>
        <v>46.3</v>
      </c>
      <c r="DM6" s="35">
        <f t="shared" si="12"/>
        <v>39.65</v>
      </c>
      <c r="DN6" s="35">
        <f t="shared" si="12"/>
        <v>45.25</v>
      </c>
      <c r="DO6" s="35">
        <f t="shared" si="12"/>
        <v>45.75</v>
      </c>
      <c r="DP6" s="35">
        <f t="shared" si="12"/>
        <v>46.9</v>
      </c>
      <c r="DQ6" s="35">
        <f t="shared" si="12"/>
        <v>47.28</v>
      </c>
      <c r="DR6" s="34" t="str">
        <f>IF(DR7="","",IF(DR7="-","【-】","【"&amp;SUBSTITUTE(TEXT(DR7,"#,##0.00"),"-","△")&amp;"】"))</f>
        <v>【48.12】</v>
      </c>
      <c r="DS6" s="35">
        <f>IF(DS7="",NA(),DS7)</f>
        <v>6.92</v>
      </c>
      <c r="DT6" s="35">
        <f t="shared" ref="DT6:EB6" si="13">IF(DT7="",NA(),DT7)</f>
        <v>6.95</v>
      </c>
      <c r="DU6" s="35">
        <f t="shared" si="13"/>
        <v>7.26</v>
      </c>
      <c r="DV6" s="35">
        <f t="shared" si="13"/>
        <v>8.57</v>
      </c>
      <c r="DW6" s="35">
        <f t="shared" si="13"/>
        <v>13.04</v>
      </c>
      <c r="DX6" s="35">
        <f t="shared" si="13"/>
        <v>9.7100000000000009</v>
      </c>
      <c r="DY6" s="35">
        <f t="shared" si="13"/>
        <v>10.71</v>
      </c>
      <c r="DZ6" s="35">
        <f t="shared" si="13"/>
        <v>10.54</v>
      </c>
      <c r="EA6" s="35">
        <f t="shared" si="13"/>
        <v>12.03</v>
      </c>
      <c r="EB6" s="35">
        <f t="shared" si="13"/>
        <v>12.19</v>
      </c>
      <c r="EC6" s="34" t="str">
        <f>IF(EC7="","",IF(EC7="-","【-】","【"&amp;SUBSTITUTE(TEXT(EC7,"#,##0.00"),"-","△")&amp;"】"))</f>
        <v>【15.89】</v>
      </c>
      <c r="ED6" s="35">
        <f>IF(ED7="",NA(),ED7)</f>
        <v>0.44</v>
      </c>
      <c r="EE6" s="35">
        <f t="shared" ref="EE6:EM6" si="14">IF(EE7="",NA(),EE7)</f>
        <v>0.76</v>
      </c>
      <c r="EF6" s="35">
        <f t="shared" si="14"/>
        <v>0.27</v>
      </c>
      <c r="EG6" s="35">
        <f t="shared" si="14"/>
        <v>1.78</v>
      </c>
      <c r="EH6" s="35">
        <f t="shared" si="14"/>
        <v>0.04</v>
      </c>
      <c r="EI6" s="35">
        <f t="shared" si="14"/>
        <v>0.83</v>
      </c>
      <c r="EJ6" s="35">
        <f t="shared" si="14"/>
        <v>0.72</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172022</v>
      </c>
      <c r="D7" s="37">
        <v>46</v>
      </c>
      <c r="E7" s="37">
        <v>1</v>
      </c>
      <c r="F7" s="37">
        <v>0</v>
      </c>
      <c r="G7" s="37">
        <v>1</v>
      </c>
      <c r="H7" s="37" t="s">
        <v>105</v>
      </c>
      <c r="I7" s="37" t="s">
        <v>106</v>
      </c>
      <c r="J7" s="37" t="s">
        <v>107</v>
      </c>
      <c r="K7" s="37" t="s">
        <v>108</v>
      </c>
      <c r="L7" s="37" t="s">
        <v>109</v>
      </c>
      <c r="M7" s="37" t="s">
        <v>110</v>
      </c>
      <c r="N7" s="38" t="s">
        <v>111</v>
      </c>
      <c r="O7" s="38">
        <v>71</v>
      </c>
      <c r="P7" s="38">
        <v>90.61</v>
      </c>
      <c r="Q7" s="38">
        <v>3322</v>
      </c>
      <c r="R7" s="38">
        <v>53927</v>
      </c>
      <c r="S7" s="38">
        <v>318.29000000000002</v>
      </c>
      <c r="T7" s="38">
        <v>169.43</v>
      </c>
      <c r="U7" s="38">
        <v>48392</v>
      </c>
      <c r="V7" s="38">
        <v>104.28</v>
      </c>
      <c r="W7" s="38">
        <v>464.06</v>
      </c>
      <c r="X7" s="38">
        <v>113.34</v>
      </c>
      <c r="Y7" s="38">
        <v>112.37</v>
      </c>
      <c r="Z7" s="38">
        <v>116.01</v>
      </c>
      <c r="AA7" s="38">
        <v>118.75</v>
      </c>
      <c r="AB7" s="38">
        <v>115.87</v>
      </c>
      <c r="AC7" s="38">
        <v>107.8</v>
      </c>
      <c r="AD7" s="38">
        <v>111.96</v>
      </c>
      <c r="AE7" s="38">
        <v>109.64</v>
      </c>
      <c r="AF7" s="38">
        <v>110.95</v>
      </c>
      <c r="AG7" s="38">
        <v>110.68</v>
      </c>
      <c r="AH7" s="38">
        <v>113.39</v>
      </c>
      <c r="AI7" s="38">
        <v>0</v>
      </c>
      <c r="AJ7" s="38">
        <v>0</v>
      </c>
      <c r="AK7" s="38">
        <v>0</v>
      </c>
      <c r="AL7" s="38">
        <v>0</v>
      </c>
      <c r="AM7" s="38">
        <v>0</v>
      </c>
      <c r="AN7" s="38">
        <v>4.3899999999999997</v>
      </c>
      <c r="AO7" s="38">
        <v>0.41</v>
      </c>
      <c r="AP7" s="38">
        <v>3.62</v>
      </c>
      <c r="AQ7" s="38">
        <v>3.91</v>
      </c>
      <c r="AR7" s="38">
        <v>3.56</v>
      </c>
      <c r="AS7" s="38">
        <v>0.85</v>
      </c>
      <c r="AT7" s="38">
        <v>582.01</v>
      </c>
      <c r="AU7" s="38">
        <v>237.7</v>
      </c>
      <c r="AV7" s="38">
        <v>267.16000000000003</v>
      </c>
      <c r="AW7" s="38">
        <v>279.60000000000002</v>
      </c>
      <c r="AX7" s="38">
        <v>296.02999999999997</v>
      </c>
      <c r="AY7" s="38">
        <v>739.59</v>
      </c>
      <c r="AZ7" s="38">
        <v>335.95</v>
      </c>
      <c r="BA7" s="38">
        <v>371.31</v>
      </c>
      <c r="BB7" s="38">
        <v>377.63</v>
      </c>
      <c r="BC7" s="38">
        <v>357.34</v>
      </c>
      <c r="BD7" s="38">
        <v>264.33999999999997</v>
      </c>
      <c r="BE7" s="38">
        <v>333.32</v>
      </c>
      <c r="BF7" s="38">
        <v>315.92</v>
      </c>
      <c r="BG7" s="38">
        <v>312.29000000000002</v>
      </c>
      <c r="BH7" s="38">
        <v>307.91000000000003</v>
      </c>
      <c r="BI7" s="38">
        <v>318.29000000000002</v>
      </c>
      <c r="BJ7" s="38">
        <v>324.08999999999997</v>
      </c>
      <c r="BK7" s="38">
        <v>319.82</v>
      </c>
      <c r="BL7" s="38">
        <v>373.09</v>
      </c>
      <c r="BM7" s="38">
        <v>364.71</v>
      </c>
      <c r="BN7" s="38">
        <v>373.69</v>
      </c>
      <c r="BO7" s="38">
        <v>274.27</v>
      </c>
      <c r="BP7" s="38">
        <v>110.19</v>
      </c>
      <c r="BQ7" s="38">
        <v>111.12</v>
      </c>
      <c r="BR7" s="38">
        <v>114.39</v>
      </c>
      <c r="BS7" s="38">
        <v>116.33</v>
      </c>
      <c r="BT7" s="38">
        <v>113.08</v>
      </c>
      <c r="BU7" s="38">
        <v>99.46</v>
      </c>
      <c r="BV7" s="38">
        <v>105.21</v>
      </c>
      <c r="BW7" s="38">
        <v>99.99</v>
      </c>
      <c r="BX7" s="38">
        <v>100.65</v>
      </c>
      <c r="BY7" s="38">
        <v>99.87</v>
      </c>
      <c r="BZ7" s="38">
        <v>104.36</v>
      </c>
      <c r="CA7" s="38">
        <v>181.48</v>
      </c>
      <c r="CB7" s="38">
        <v>182.18</v>
      </c>
      <c r="CC7" s="38">
        <v>176.12</v>
      </c>
      <c r="CD7" s="38">
        <v>173.82</v>
      </c>
      <c r="CE7" s="38">
        <v>177.96</v>
      </c>
      <c r="CF7" s="38">
        <v>171.78</v>
      </c>
      <c r="CG7" s="38">
        <v>162.59</v>
      </c>
      <c r="CH7" s="38">
        <v>171.15</v>
      </c>
      <c r="CI7" s="38">
        <v>170.19</v>
      </c>
      <c r="CJ7" s="38">
        <v>171.81</v>
      </c>
      <c r="CK7" s="38">
        <v>165.71</v>
      </c>
      <c r="CL7" s="38">
        <v>54.42</v>
      </c>
      <c r="CM7" s="38">
        <v>62.72</v>
      </c>
      <c r="CN7" s="38">
        <v>61.16</v>
      </c>
      <c r="CO7" s="38">
        <v>61.52</v>
      </c>
      <c r="CP7" s="38">
        <v>61.65</v>
      </c>
      <c r="CQ7" s="38">
        <v>59.68</v>
      </c>
      <c r="CR7" s="38">
        <v>59.17</v>
      </c>
      <c r="CS7" s="38">
        <v>58.53</v>
      </c>
      <c r="CT7" s="38">
        <v>59.01</v>
      </c>
      <c r="CU7" s="38">
        <v>60.03</v>
      </c>
      <c r="CV7" s="38">
        <v>60.41</v>
      </c>
      <c r="CW7" s="38">
        <v>86.51</v>
      </c>
      <c r="CX7" s="38">
        <v>84.98</v>
      </c>
      <c r="CY7" s="38">
        <v>84.6</v>
      </c>
      <c r="CZ7" s="38">
        <v>85.04</v>
      </c>
      <c r="DA7" s="38">
        <v>85.51</v>
      </c>
      <c r="DB7" s="38">
        <v>87.63</v>
      </c>
      <c r="DC7" s="38">
        <v>87.6</v>
      </c>
      <c r="DD7" s="38">
        <v>85.26</v>
      </c>
      <c r="DE7" s="38">
        <v>85.37</v>
      </c>
      <c r="DF7" s="38">
        <v>84.81</v>
      </c>
      <c r="DG7" s="38">
        <v>89.93</v>
      </c>
      <c r="DH7" s="38">
        <v>30.31</v>
      </c>
      <c r="DI7" s="38">
        <v>43.39</v>
      </c>
      <c r="DJ7" s="38">
        <v>44.61</v>
      </c>
      <c r="DK7" s="38">
        <v>45.38</v>
      </c>
      <c r="DL7" s="38">
        <v>46.3</v>
      </c>
      <c r="DM7" s="38">
        <v>39.65</v>
      </c>
      <c r="DN7" s="38">
        <v>45.25</v>
      </c>
      <c r="DO7" s="38">
        <v>45.75</v>
      </c>
      <c r="DP7" s="38">
        <v>46.9</v>
      </c>
      <c r="DQ7" s="38">
        <v>47.28</v>
      </c>
      <c r="DR7" s="38">
        <v>48.12</v>
      </c>
      <c r="DS7" s="38">
        <v>6.92</v>
      </c>
      <c r="DT7" s="38">
        <v>6.95</v>
      </c>
      <c r="DU7" s="38">
        <v>7.26</v>
      </c>
      <c r="DV7" s="38">
        <v>8.57</v>
      </c>
      <c r="DW7" s="38">
        <v>13.04</v>
      </c>
      <c r="DX7" s="38">
        <v>9.7100000000000009</v>
      </c>
      <c r="DY7" s="38">
        <v>10.71</v>
      </c>
      <c r="DZ7" s="38">
        <v>10.54</v>
      </c>
      <c r="EA7" s="38">
        <v>12.03</v>
      </c>
      <c r="EB7" s="38">
        <v>12.19</v>
      </c>
      <c r="EC7" s="38">
        <v>15.89</v>
      </c>
      <c r="ED7" s="38">
        <v>0.44</v>
      </c>
      <c r="EE7" s="38">
        <v>0.76</v>
      </c>
      <c r="EF7" s="38">
        <v>0.27</v>
      </c>
      <c r="EG7" s="38">
        <v>1.78</v>
      </c>
      <c r="EH7" s="38">
        <v>0.04</v>
      </c>
      <c r="EI7" s="38">
        <v>0.83</v>
      </c>
      <c r="EJ7" s="38">
        <v>0.72</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2019-01-22T05:25:39Z</cp:lastPrinted>
  <dcterms:created xsi:type="dcterms:W3CDTF">2018-12-03T08:30:37Z</dcterms:created>
  <dcterms:modified xsi:type="dcterms:W3CDTF">2019-02-05T01:40:32Z</dcterms:modified>
  <cp:category/>
</cp:coreProperties>
</file>