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O7d0ZyrNZcg3f75+BSjmXyQXdy6L5ZfihgJ0suax6toYu5+3NL1XseaVZS3/z5RBPzfOLb+LKDR/Rn50p9f5gw==" workbookSaltValue="PtzvgXQngt7t6wpx+MONW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L8" i="4"/>
  <c r="P8"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<sst xmlns="http://schemas.openxmlformats.org/spreadsheetml/2006/main" count="250" uniqueCount="126">
  <si>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</si>
  <si>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</si>
  <si>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</si>
  <si>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</si>
  <si>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</si>
  <si>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</si>
  <si>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</si>
  <si>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</si>
  <si>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</si>
  <si>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</si>
  <si>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</si>
  <si>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</si>
  <si>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</si>
  <si>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</si>
  <si>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</si>
  <si>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</si>
  <si>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</si>
  <si>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</si>
  <si>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</si>
  <si>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</si>
  <si>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</si>
  <si>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</si>
  <si>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</si>
  <si>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</si>
  <si>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</si>
  <si>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</si>
  <si>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</si>
  <si>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</si>
  <si>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</si>
  <si>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</si>
  <si>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</si>
  <si>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</si>
  <si>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</si>
  <si>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</si>
  <si>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</si>
  <si>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</si>
  <si>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</si>
  <si>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</si>
  <si>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</si>
  <si>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</si>
  <si>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</si>
  <si>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</si>
  <si>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</si>
  <si>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</si>
  <si>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</si>
  <si>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</si>
  <si>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</si>
  <si>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</si>
  <si>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</si>
  <si>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</si>
  <si>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</si>
  <si>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</si>
  <si>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</si>
  <si>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</si>
  <si>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</si>
  <si>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</si>
  <si>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</si>
  <si>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</si>
  <si>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</si>
  <si>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</si>
  <si>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</si>
  <si>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</si>
  <si>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</si>
  <si>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</si>
  <si>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</si>
  <si>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</si>
  <si>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</si>
  <si>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</si>
  <si>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</si>
  <si>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</si>
  <si>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</si>
  <si>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</si>
  <si>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</si>
  <si>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</si>
  <si>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</si>
  <si>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</si>
  <si>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</si>
  <si>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</si>
  <si>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</si>
  <si>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</si>
  <si>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</si>
  <si>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</si>
  <si>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</si>
  <si>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</si>
  <si>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</si>
  <si>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</si>
  <si>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</si>
  <si>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</si>
  <si>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</si>
  <si>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</si>
  <si>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</si>
  <si>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</si>
  <si>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</si>
  <si>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</si>
  <si>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</si>
  <si>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</si>
  <si>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</si>
  <si>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</si>
  <si>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</si>
  <si>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</si>
  <si>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</si>
  <si>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</si>
  <si>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</si>
  <si>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</si>
  <si>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</si>
  <si>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</si>
  <si>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</si>
  <si>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</si>
  <si>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</si>
  <si>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</si>
  <si>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</si>
  <si>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</si>
  <si>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</si>
  <si>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個別排水処理</t>
  </si>
  <si>
    <t>L2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</si>
  <si>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</si>
  <si>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</si>
  <si>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</si>
  <si>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</si>
  <si>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</si>
  <si>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</si>
  <si>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</si>
  <si>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</si>
  <si>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</si>
  <si>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平成２８年度において分流式下水道等に要する経費の見直しを行ったことにより、収益的収入が増加し、①収益的収支比率の数値が改善されている。
　④企業債残高対事業規模比率は、使用料収入に対し整備事業に要した地方債の残高が大きいことから類似団体と比較すると高い状況にある。
　⑤経費回収率及び⑥汚水処理原価は、①収益的収支比率同様、経費の内訳の見直し以降、数値が改善されている。
　⑧水洗化率は、１００％で推移している。</t>
    <rPh sb="1" eb="3">
      <t>ヘイセイ</t>
    </rPh>
    <rPh sb="5" eb="6">
      <t>ネン</t>
    </rPh>
    <rPh sb="6" eb="7">
      <t>ド</t>
    </rPh>
    <rPh sb="11" eb="13">
      <t>ブンリュウ</t>
    </rPh>
    <rPh sb="13" eb="14">
      <t>シキ</t>
    </rPh>
    <rPh sb="14" eb="17">
      <t>ゲスイドウ</t>
    </rPh>
    <rPh sb="17" eb="18">
      <t>トウ</t>
    </rPh>
    <rPh sb="19" eb="20">
      <t>ヨウ</t>
    </rPh>
    <rPh sb="22" eb="24">
      <t>ケイヒ</t>
    </rPh>
    <rPh sb="25" eb="27">
      <t>ミナオ</t>
    </rPh>
    <rPh sb="29" eb="30">
      <t>オコナ</t>
    </rPh>
    <rPh sb="38" eb="41">
      <t>シュウエキテキ</t>
    </rPh>
    <rPh sb="41" eb="43">
      <t>シュウニュウ</t>
    </rPh>
    <rPh sb="44" eb="46">
      <t>ゾウカ</t>
    </rPh>
    <rPh sb="49" eb="52">
      <t>シュウエキテキ</t>
    </rPh>
    <rPh sb="52" eb="54">
      <t>シュウシ</t>
    </rPh>
    <rPh sb="54" eb="56">
      <t>ヒリツ</t>
    </rPh>
    <rPh sb="57" eb="59">
      <t>スウチ</t>
    </rPh>
    <rPh sb="60" eb="62">
      <t>カイゼン</t>
    </rPh>
    <rPh sb="71" eb="73">
      <t>キギョウ</t>
    </rPh>
    <rPh sb="73" eb="74">
      <t>サイ</t>
    </rPh>
    <rPh sb="74" eb="76">
      <t>ザンダカ</t>
    </rPh>
    <rPh sb="76" eb="77">
      <t>タイ</t>
    </rPh>
    <rPh sb="77" eb="79">
      <t>ジギョウ</t>
    </rPh>
    <rPh sb="79" eb="81">
      <t>キボ</t>
    </rPh>
    <rPh sb="81" eb="83">
      <t>ヒリツ</t>
    </rPh>
    <rPh sb="85" eb="88">
      <t>シヨウリョウ</t>
    </rPh>
    <rPh sb="88" eb="90">
      <t>シュウニュウ</t>
    </rPh>
    <rPh sb="91" eb="92">
      <t>タイ</t>
    </rPh>
    <rPh sb="93" eb="95">
      <t>セイビ</t>
    </rPh>
    <rPh sb="95" eb="97">
      <t>ジギョウ</t>
    </rPh>
    <rPh sb="108" eb="109">
      <t>オオ</t>
    </rPh>
    <rPh sb="115" eb="117">
      <t>ルイジ</t>
    </rPh>
    <rPh sb="117" eb="119">
      <t>ダンタイ</t>
    </rPh>
    <rPh sb="120" eb="122">
      <t>ヒカク</t>
    </rPh>
    <rPh sb="125" eb="126">
      <t>タカ</t>
    </rPh>
    <rPh sb="127" eb="129">
      <t>ジョウキョウ</t>
    </rPh>
    <rPh sb="136" eb="138">
      <t>ケイヒ</t>
    </rPh>
    <rPh sb="138" eb="140">
      <t>カイシュウ</t>
    </rPh>
    <rPh sb="140" eb="141">
      <t>リツ</t>
    </rPh>
    <rPh sb="141" eb="142">
      <t>オヨ</t>
    </rPh>
    <rPh sb="144" eb="146">
      <t>オスイ</t>
    </rPh>
    <rPh sb="146" eb="148">
      <t>ショリ</t>
    </rPh>
    <rPh sb="148" eb="150">
      <t>ゲンカ</t>
    </rPh>
    <rPh sb="153" eb="156">
      <t>シュウエキテキ</t>
    </rPh>
    <rPh sb="156" eb="158">
      <t>シュウシ</t>
    </rPh>
    <rPh sb="158" eb="160">
      <t>ヒリツ</t>
    </rPh>
    <rPh sb="160" eb="162">
      <t>ドウヨウ</t>
    </rPh>
    <rPh sb="163" eb="165">
      <t>ケイヒ</t>
    </rPh>
    <rPh sb="166" eb="168">
      <t>ウチワケ</t>
    </rPh>
    <rPh sb="169" eb="171">
      <t>ミナオ</t>
    </rPh>
    <rPh sb="172" eb="174">
      <t>イコウ</t>
    </rPh>
    <rPh sb="175" eb="177">
      <t>スウチ</t>
    </rPh>
    <rPh sb="178" eb="180">
      <t>カイゼン</t>
    </rPh>
    <rPh sb="189" eb="192">
      <t>スイセンカ</t>
    </rPh>
    <rPh sb="192" eb="193">
      <t>リツ</t>
    </rPh>
    <rPh sb="200" eb="202">
      <t>スイイ</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</si>
  <si>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なお、平成２９年度は地方公営企業法の法適用化に伴う打切決算により、赤字決算となったことで一時的に資金不足が発生したが、平成３０年度以後は解消される見込みである。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</si>
</sst>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28-432E-BA43-7F1BB15EE313}"/>
            </c:ext>
          </c:extLst>
        </c:ser>
        <c:dLbls>
          <c:showLegendKey val="0"/>
          <c:showVal val="0"/>
          <c:showCatName val="0"/>
          <c:showSerName val="0"/>
          <c:showPercent val="0"/>
          <c:showBubbleSize val="0"/>
        </c:dLbls>
        <c:gapWidth val="150"/>
        <c:axId val="470397072"/>
        <c:axId val="47039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B28-432E-BA43-7F1BB15EE313}"/>
            </c:ext>
          </c:extLst>
        </c:ser>
        <c:dLbls>
          <c:showLegendKey val="0"/>
          <c:showVal val="0"/>
          <c:showCatName val="0"/>
          <c:showSerName val="0"/>
          <c:showPercent val="0"/>
          <c:showBubbleSize val="0"/>
        </c:dLbls>
        <c:marker val="1"/>
        <c:smooth val="0"/>
        <c:axId val="470397072"/>
        <c:axId val="470399816"/>
      </c:lineChart>
      <c:dateAx>
        <c:axId val="470397072"/>
        <c:scaling>
          <c:orientation val="minMax"/>
        </c:scaling>
        <c:delete val="1"/>
        <c:axPos val="b"/>
        <c:numFmt formatCode="ge" sourceLinked="1"/>
        <c:majorTickMark val="none"/>
        <c:minorTickMark val="none"/>
        <c:tickLblPos val="none"/>
        <c:crossAx val="470399816"/>
        <c:crosses val="autoZero"/>
        <c:auto val="1"/>
        <c:lblOffset val="100"/>
        <c:baseTimeUnit val="years"/>
      </c:dateAx>
      <c:valAx>
        <c:axId val="47039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35.56</c:v>
                </c:pt>
                <c:pt idx="2">
                  <c:v>35.56</c:v>
                </c:pt>
                <c:pt idx="3">
                  <c:v>33.33</c:v>
                </c:pt>
                <c:pt idx="4">
                  <c:v>33.33</c:v>
                </c:pt>
              </c:numCache>
            </c:numRef>
          </c:val>
          <c:extLst xmlns:c16r2="http://schemas.microsoft.com/office/drawing/2015/06/chart">
            <c:ext xmlns:c16="http://schemas.microsoft.com/office/drawing/2014/chart" uri="{C3380CC4-5D6E-409C-BE32-E72D297353CC}">
              <c16:uniqueId val="{00000000-A78B-4BD5-A05B-BE80EA025F6C}"/>
            </c:ext>
          </c:extLst>
        </c:ser>
        <c:dLbls>
          <c:showLegendKey val="0"/>
          <c:showVal val="0"/>
          <c:showCatName val="0"/>
          <c:showSerName val="0"/>
          <c:showPercent val="0"/>
          <c:showBubbleSize val="0"/>
        </c:dLbls>
        <c:gapWidth val="150"/>
        <c:axId val="471762744"/>
        <c:axId val="4717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A78B-4BD5-A05B-BE80EA025F6C}"/>
            </c:ext>
          </c:extLst>
        </c:ser>
        <c:dLbls>
          <c:showLegendKey val="0"/>
          <c:showVal val="0"/>
          <c:showCatName val="0"/>
          <c:showSerName val="0"/>
          <c:showPercent val="0"/>
          <c:showBubbleSize val="0"/>
        </c:dLbls>
        <c:marker val="1"/>
        <c:smooth val="0"/>
        <c:axId val="471762744"/>
        <c:axId val="471763136"/>
      </c:lineChart>
      <c:dateAx>
        <c:axId val="471762744"/>
        <c:scaling>
          <c:orientation val="minMax"/>
        </c:scaling>
        <c:delete val="1"/>
        <c:axPos val="b"/>
        <c:numFmt formatCode="ge" sourceLinked="1"/>
        <c:majorTickMark val="none"/>
        <c:minorTickMark val="none"/>
        <c:tickLblPos val="none"/>
        <c:crossAx val="471763136"/>
        <c:crosses val="autoZero"/>
        <c:auto val="1"/>
        <c:lblOffset val="100"/>
        <c:baseTimeUnit val="years"/>
      </c:dateAx>
      <c:valAx>
        <c:axId val="4717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704-419B-B926-0C43D87C9DC6}"/>
            </c:ext>
          </c:extLst>
        </c:ser>
        <c:dLbls>
          <c:showLegendKey val="0"/>
          <c:showVal val="0"/>
          <c:showCatName val="0"/>
          <c:showSerName val="0"/>
          <c:showPercent val="0"/>
          <c:showBubbleSize val="0"/>
        </c:dLbls>
        <c:gapWidth val="150"/>
        <c:axId val="471765096"/>
        <c:axId val="47176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B704-419B-B926-0C43D87C9DC6}"/>
            </c:ext>
          </c:extLst>
        </c:ser>
        <c:dLbls>
          <c:showLegendKey val="0"/>
          <c:showVal val="0"/>
          <c:showCatName val="0"/>
          <c:showSerName val="0"/>
          <c:showPercent val="0"/>
          <c:showBubbleSize val="0"/>
        </c:dLbls>
        <c:marker val="1"/>
        <c:smooth val="0"/>
        <c:axId val="471765096"/>
        <c:axId val="471761176"/>
      </c:lineChart>
      <c:dateAx>
        <c:axId val="471765096"/>
        <c:scaling>
          <c:orientation val="minMax"/>
        </c:scaling>
        <c:delete val="1"/>
        <c:axPos val="b"/>
        <c:numFmt formatCode="ge" sourceLinked="1"/>
        <c:majorTickMark val="none"/>
        <c:minorTickMark val="none"/>
        <c:tickLblPos val="none"/>
        <c:crossAx val="471761176"/>
        <c:crosses val="autoZero"/>
        <c:auto val="1"/>
        <c:lblOffset val="100"/>
        <c:baseTimeUnit val="years"/>
      </c:dateAx>
      <c:valAx>
        <c:axId val="47176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43.67</c:v>
                </c:pt>
                <c:pt idx="1">
                  <c:v>46.84</c:v>
                </c:pt>
                <c:pt idx="2">
                  <c:v>47.84</c:v>
                </c:pt>
                <c:pt idx="3">
                  <c:v>66.150000000000006</c:v>
                </c:pt>
                <c:pt idx="4">
                  <c:v>55.16</c:v>
                </c:pt>
              </c:numCache>
            </c:numRef>
          </c:val>
          <c:extLst xmlns:c16r2="http://schemas.microsoft.com/office/drawing/2015/06/chart">
            <c:ext xmlns:c16="http://schemas.microsoft.com/office/drawing/2014/chart" uri="{C3380CC4-5D6E-409C-BE32-E72D297353CC}">
              <c16:uniqueId val="{00000000-66C0-4DF4-8B68-BCB4F8A4B722}"/>
            </c:ext>
          </c:extLst>
        </c:ser>
        <c:dLbls>
          <c:showLegendKey val="0"/>
          <c:showVal val="0"/>
          <c:showCatName val="0"/>
          <c:showSerName val="0"/>
          <c:showPercent val="0"/>
          <c:showBubbleSize val="0"/>
        </c:dLbls>
        <c:gapWidth val="150"/>
        <c:axId val="470400600"/>
        <c:axId val="47039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C0-4DF4-8B68-BCB4F8A4B722}"/>
            </c:ext>
          </c:extLst>
        </c:ser>
        <c:dLbls>
          <c:showLegendKey val="0"/>
          <c:showVal val="0"/>
          <c:showCatName val="0"/>
          <c:showSerName val="0"/>
          <c:showPercent val="0"/>
          <c:showBubbleSize val="0"/>
        </c:dLbls>
        <c:marker val="1"/>
        <c:smooth val="0"/>
        <c:axId val="470400600"/>
        <c:axId val="470395504"/>
      </c:lineChart>
      <c:dateAx>
        <c:axId val="470400600"/>
        <c:scaling>
          <c:orientation val="minMax"/>
        </c:scaling>
        <c:delete val="1"/>
        <c:axPos val="b"/>
        <c:numFmt formatCode="ge" sourceLinked="1"/>
        <c:majorTickMark val="none"/>
        <c:minorTickMark val="none"/>
        <c:tickLblPos val="none"/>
        <c:crossAx val="470395504"/>
        <c:crosses val="autoZero"/>
        <c:auto val="1"/>
        <c:lblOffset val="100"/>
        <c:baseTimeUnit val="years"/>
      </c:dateAx>
      <c:valAx>
        <c:axId val="47039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35-4060-B05F-71927A07E310}"/>
            </c:ext>
          </c:extLst>
        </c:ser>
        <c:dLbls>
          <c:showLegendKey val="0"/>
          <c:showVal val="0"/>
          <c:showCatName val="0"/>
          <c:showSerName val="0"/>
          <c:showPercent val="0"/>
          <c:showBubbleSize val="0"/>
        </c:dLbls>
        <c:gapWidth val="150"/>
        <c:axId val="470405304"/>
        <c:axId val="47039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35-4060-B05F-71927A07E310}"/>
            </c:ext>
          </c:extLst>
        </c:ser>
        <c:dLbls>
          <c:showLegendKey val="0"/>
          <c:showVal val="0"/>
          <c:showCatName val="0"/>
          <c:showSerName val="0"/>
          <c:showPercent val="0"/>
          <c:showBubbleSize val="0"/>
        </c:dLbls>
        <c:marker val="1"/>
        <c:smooth val="0"/>
        <c:axId val="470405304"/>
        <c:axId val="470395896"/>
      </c:lineChart>
      <c:dateAx>
        <c:axId val="470405304"/>
        <c:scaling>
          <c:orientation val="minMax"/>
        </c:scaling>
        <c:delete val="1"/>
        <c:axPos val="b"/>
        <c:numFmt formatCode="ge" sourceLinked="1"/>
        <c:majorTickMark val="none"/>
        <c:minorTickMark val="none"/>
        <c:tickLblPos val="none"/>
        <c:crossAx val="470395896"/>
        <c:crosses val="autoZero"/>
        <c:auto val="1"/>
        <c:lblOffset val="100"/>
        <c:baseTimeUnit val="years"/>
      </c:dateAx>
      <c:valAx>
        <c:axId val="47039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E-4418-B1A9-B23AED0F330D}"/>
            </c:ext>
          </c:extLst>
        </c:ser>
        <c:dLbls>
          <c:showLegendKey val="0"/>
          <c:showVal val="0"/>
          <c:showCatName val="0"/>
          <c:showSerName val="0"/>
          <c:showPercent val="0"/>
          <c:showBubbleSize val="0"/>
        </c:dLbls>
        <c:gapWidth val="150"/>
        <c:axId val="470401384"/>
        <c:axId val="47040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E-4418-B1A9-B23AED0F330D}"/>
            </c:ext>
          </c:extLst>
        </c:ser>
        <c:dLbls>
          <c:showLegendKey val="0"/>
          <c:showVal val="0"/>
          <c:showCatName val="0"/>
          <c:showSerName val="0"/>
          <c:showPercent val="0"/>
          <c:showBubbleSize val="0"/>
        </c:dLbls>
        <c:marker val="1"/>
        <c:smooth val="0"/>
        <c:axId val="470401384"/>
        <c:axId val="470404520"/>
      </c:lineChart>
      <c:dateAx>
        <c:axId val="470401384"/>
        <c:scaling>
          <c:orientation val="minMax"/>
        </c:scaling>
        <c:delete val="1"/>
        <c:axPos val="b"/>
        <c:numFmt formatCode="ge" sourceLinked="1"/>
        <c:majorTickMark val="none"/>
        <c:minorTickMark val="none"/>
        <c:tickLblPos val="none"/>
        <c:crossAx val="470404520"/>
        <c:crosses val="autoZero"/>
        <c:auto val="1"/>
        <c:lblOffset val="100"/>
        <c:baseTimeUnit val="years"/>
      </c:dateAx>
      <c:valAx>
        <c:axId val="47040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24-4B24-8679-63CA1E4AA09E}"/>
            </c:ext>
          </c:extLst>
        </c:ser>
        <c:dLbls>
          <c:showLegendKey val="0"/>
          <c:showVal val="0"/>
          <c:showCatName val="0"/>
          <c:showSerName val="0"/>
          <c:showPercent val="0"/>
          <c:showBubbleSize val="0"/>
        </c:dLbls>
        <c:gapWidth val="150"/>
        <c:axId val="470398248"/>
        <c:axId val="47040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24-4B24-8679-63CA1E4AA09E}"/>
            </c:ext>
          </c:extLst>
        </c:ser>
        <c:dLbls>
          <c:showLegendKey val="0"/>
          <c:showVal val="0"/>
          <c:showCatName val="0"/>
          <c:showSerName val="0"/>
          <c:showPercent val="0"/>
          <c:showBubbleSize val="0"/>
        </c:dLbls>
        <c:marker val="1"/>
        <c:smooth val="0"/>
        <c:axId val="470398248"/>
        <c:axId val="470403344"/>
      </c:lineChart>
      <c:dateAx>
        <c:axId val="470398248"/>
        <c:scaling>
          <c:orientation val="minMax"/>
        </c:scaling>
        <c:delete val="1"/>
        <c:axPos val="b"/>
        <c:numFmt formatCode="ge" sourceLinked="1"/>
        <c:majorTickMark val="none"/>
        <c:minorTickMark val="none"/>
        <c:tickLblPos val="none"/>
        <c:crossAx val="470403344"/>
        <c:crosses val="autoZero"/>
        <c:auto val="1"/>
        <c:lblOffset val="100"/>
        <c:baseTimeUnit val="years"/>
      </c:dateAx>
      <c:valAx>
        <c:axId val="47040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F4-4262-9026-2532D734CCA2}"/>
            </c:ext>
          </c:extLst>
        </c:ser>
        <c:dLbls>
          <c:showLegendKey val="0"/>
          <c:showVal val="0"/>
          <c:showCatName val="0"/>
          <c:showSerName val="0"/>
          <c:showPercent val="0"/>
          <c:showBubbleSize val="0"/>
        </c:dLbls>
        <c:gapWidth val="150"/>
        <c:axId val="470399032"/>
        <c:axId val="47040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F4-4262-9026-2532D734CCA2}"/>
            </c:ext>
          </c:extLst>
        </c:ser>
        <c:dLbls>
          <c:showLegendKey val="0"/>
          <c:showVal val="0"/>
          <c:showCatName val="0"/>
          <c:showSerName val="0"/>
          <c:showPercent val="0"/>
          <c:showBubbleSize val="0"/>
        </c:dLbls>
        <c:marker val="1"/>
        <c:smooth val="0"/>
        <c:axId val="470399032"/>
        <c:axId val="470404912"/>
      </c:lineChart>
      <c:dateAx>
        <c:axId val="470399032"/>
        <c:scaling>
          <c:orientation val="minMax"/>
        </c:scaling>
        <c:delete val="1"/>
        <c:axPos val="b"/>
        <c:numFmt formatCode="ge" sourceLinked="1"/>
        <c:majorTickMark val="none"/>
        <c:minorTickMark val="none"/>
        <c:tickLblPos val="none"/>
        <c:crossAx val="470404912"/>
        <c:crosses val="autoZero"/>
        <c:auto val="1"/>
        <c:lblOffset val="100"/>
        <c:baseTimeUnit val="years"/>
      </c:dateAx>
      <c:valAx>
        <c:axId val="4704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1973.4</c:v>
                </c:pt>
                <c:pt idx="1">
                  <c:v>2224.98</c:v>
                </c:pt>
                <c:pt idx="2">
                  <c:v>2196.35</c:v>
                </c:pt>
                <c:pt idx="3">
                  <c:v>3328.29</c:v>
                </c:pt>
                <c:pt idx="4">
                  <c:v>3288.71</c:v>
                </c:pt>
              </c:numCache>
            </c:numRef>
          </c:val>
          <c:extLst xmlns:c16r2="http://schemas.microsoft.com/office/drawing/2015/06/chart">
            <c:ext xmlns:c16="http://schemas.microsoft.com/office/drawing/2014/chart" uri="{C3380CC4-5D6E-409C-BE32-E72D297353CC}">
              <c16:uniqueId val="{00000000-95FA-4D14-89C7-14C828A57AF7}"/>
            </c:ext>
          </c:extLst>
        </c:ser>
        <c:dLbls>
          <c:showLegendKey val="0"/>
          <c:showVal val="0"/>
          <c:showCatName val="0"/>
          <c:showSerName val="0"/>
          <c:showPercent val="0"/>
          <c:showBubbleSize val="0"/>
        </c:dLbls>
        <c:gapWidth val="150"/>
        <c:axId val="470408048"/>
        <c:axId val="47040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95FA-4D14-89C7-14C828A57AF7}"/>
            </c:ext>
          </c:extLst>
        </c:ser>
        <c:dLbls>
          <c:showLegendKey val="0"/>
          <c:showVal val="0"/>
          <c:showCatName val="0"/>
          <c:showSerName val="0"/>
          <c:showPercent val="0"/>
          <c:showBubbleSize val="0"/>
        </c:dLbls>
        <c:marker val="1"/>
        <c:smooth val="0"/>
        <c:axId val="470408048"/>
        <c:axId val="470409224"/>
      </c:lineChart>
      <c:dateAx>
        <c:axId val="470408048"/>
        <c:scaling>
          <c:orientation val="minMax"/>
        </c:scaling>
        <c:delete val="1"/>
        <c:axPos val="b"/>
        <c:numFmt formatCode="ge" sourceLinked="1"/>
        <c:majorTickMark val="none"/>
        <c:minorTickMark val="none"/>
        <c:tickLblPos val="none"/>
        <c:crossAx val="470409224"/>
        <c:crosses val="autoZero"/>
        <c:auto val="1"/>
        <c:lblOffset val="100"/>
        <c:baseTimeUnit val="years"/>
      </c:dateAx>
      <c:valAx>
        <c:axId val="4704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55.08</c:v>
                </c:pt>
                <c:pt idx="1">
                  <c:v>50.66</c:v>
                </c:pt>
                <c:pt idx="2">
                  <c:v>47.73</c:v>
                </c:pt>
                <c:pt idx="3">
                  <c:v>89.65</c:v>
                </c:pt>
                <c:pt idx="4">
                  <c:v>100</c:v>
                </c:pt>
              </c:numCache>
            </c:numRef>
          </c:val>
          <c:extLst xmlns:c16r2="http://schemas.microsoft.com/office/drawing/2015/06/chart">
            <c:ext xmlns:c16="http://schemas.microsoft.com/office/drawing/2014/chart" uri="{C3380CC4-5D6E-409C-BE32-E72D297353CC}">
              <c16:uniqueId val="{00000000-DCD7-457A-A984-F9C4C74D86C7}"/>
            </c:ext>
          </c:extLst>
        </c:ser>
        <c:dLbls>
          <c:showLegendKey val="0"/>
          <c:showVal val="0"/>
          <c:showCatName val="0"/>
          <c:showSerName val="0"/>
          <c:showPercent val="0"/>
          <c:showBubbleSize val="0"/>
        </c:dLbls>
        <c:gapWidth val="150"/>
        <c:axId val="470407656"/>
        <c:axId val="47040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DCD7-457A-A984-F9C4C74D86C7}"/>
            </c:ext>
          </c:extLst>
        </c:ser>
        <c:dLbls>
          <c:showLegendKey val="0"/>
          <c:showVal val="0"/>
          <c:showCatName val="0"/>
          <c:showSerName val="0"/>
          <c:showPercent val="0"/>
          <c:showBubbleSize val="0"/>
        </c:dLbls>
        <c:marker val="1"/>
        <c:smooth val="0"/>
        <c:axId val="470407656"/>
        <c:axId val="470406480"/>
      </c:lineChart>
      <c:dateAx>
        <c:axId val="470407656"/>
        <c:scaling>
          <c:orientation val="minMax"/>
        </c:scaling>
        <c:delete val="1"/>
        <c:axPos val="b"/>
        <c:numFmt formatCode="ge" sourceLinked="1"/>
        <c:majorTickMark val="none"/>
        <c:minorTickMark val="none"/>
        <c:tickLblPos val="none"/>
        <c:crossAx val="470406480"/>
        <c:crosses val="autoZero"/>
        <c:auto val="1"/>
        <c:lblOffset val="100"/>
        <c:baseTimeUnit val="years"/>
      </c:dateAx>
      <c:valAx>
        <c:axId val="47040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309.47000000000003</c:v>
                </c:pt>
                <c:pt idx="1">
                  <c:v>343.61</c:v>
                </c:pt>
                <c:pt idx="2">
                  <c:v>366.74</c:v>
                </c:pt>
                <c:pt idx="3">
                  <c:v>194.17</c:v>
                </c:pt>
                <c:pt idx="4">
                  <c:v>175.08</c:v>
                </c:pt>
              </c:numCache>
            </c:numRef>
          </c:val>
          <c:extLst xmlns:c16r2="http://schemas.microsoft.com/office/drawing/2015/06/chart">
            <c:ext xmlns:c16="http://schemas.microsoft.com/office/drawing/2014/chart" uri="{C3380CC4-5D6E-409C-BE32-E72D297353CC}">
              <c16:uniqueId val="{00000000-BEAB-4133-B08B-EF2A4E75EFAB}"/>
            </c:ext>
          </c:extLst>
        </c:ser>
        <c:dLbls>
          <c:showLegendKey val="0"/>
          <c:showVal val="0"/>
          <c:showCatName val="0"/>
          <c:showSerName val="0"/>
          <c:showPercent val="0"/>
          <c:showBubbleSize val="0"/>
        </c:dLbls>
        <c:gapWidth val="150"/>
        <c:axId val="471765488"/>
        <c:axId val="4717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BEAB-4133-B08B-EF2A4E75EFAB}"/>
            </c:ext>
          </c:extLst>
        </c:ser>
        <c:dLbls>
          <c:showLegendKey val="0"/>
          <c:showVal val="0"/>
          <c:showCatName val="0"/>
          <c:showSerName val="0"/>
          <c:showPercent val="0"/>
          <c:showBubbleSize val="0"/>
        </c:dLbls>
        <c:marker val="1"/>
        <c:smooth val="0"/>
        <c:axId val="471765488"/>
        <c:axId val="471759608"/>
      </c:lineChart>
      <c:dateAx>
        <c:axId val="471765488"/>
        <c:scaling>
          <c:orientation val="minMax"/>
        </c:scaling>
        <c:delete val="1"/>
        <c:axPos val="b"/>
        <c:numFmt formatCode="ge" sourceLinked="1"/>
        <c:majorTickMark val="none"/>
        <c:minorTickMark val="none"/>
        <c:tickLblPos val="none"/>
        <c:crossAx val="471759608"/>
        <c:crosses val="autoZero"/>
        <c:auto val="1"/>
        <c:lblOffset val="100"/>
        <c:baseTimeUnit val="years"/>
      </c:dateAx>
      <c:valAx>
        <c:axId val="4717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七尾市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53927</v>
      </c>
      <c r="AM8" s="49"/>
      <c r="AN8" s="49"/>
      <c r="AO8" s="49"/>
      <c r="AP8" s="49"/>
      <c r="AQ8" s="49"/>
      <c r="AR8" s="49"/>
      <c r="AS8" s="49"/>
      <c r="AT8" s="44">
        <f>データ!T6</f>
        <v>318.29000000000002</v>
      </c>
      <c r="AU8" s="44"/>
      <c r="AV8" s="44"/>
      <c r="AW8" s="44"/>
      <c r="AX8" s="44"/>
      <c r="AY8" s="44"/>
      <c r="AZ8" s="44"/>
      <c r="BA8" s="44"/>
      <c r="BB8" s="44">
        <f>データ!U6</f>
        <v>169.43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f>データ!N6</f>
        <v>34.1</v>
      </c>
      <c r="C10" s="44"/>
      <c r="D10" s="44"/>
      <c r="E10" s="44"/>
      <c r="F10" s="44"/>
      <c r="G10" s="44"/>
      <c r="H10" s="44"/>
      <c r="I10" s="44" t="str">
        <f>データ!O6</f>
        <v>該当数値なし</v>
      </c>
      <c r="J10" s="44"/>
      <c r="K10" s="44"/>
      <c r="L10" s="44"/>
      <c r="M10" s="44"/>
      <c r="N10" s="44"/>
      <c r="O10" s="44"/>
      <c r="P10" s="44">
        <f>データ!P6</f>
        <v>0.15</v>
      </c>
      <c r="Q10" s="44"/>
      <c r="R10" s="44"/>
      <c r="S10" s="44"/>
      <c r="T10" s="44"/>
      <c r="U10" s="44"/>
      <c r="V10" s="44"/>
      <c r="W10" s="44">
        <f>データ!Q6</f>
        <v>100</v>
      </c>
      <c r="X10" s="44"/>
      <c r="Y10" s="44"/>
      <c r="Z10" s="44"/>
      <c r="AA10" s="44"/>
      <c r="AB10" s="44"/>
      <c r="AC10" s="44"/>
      <c r="AD10" s="49">
        <f>データ!R6</f>
        <v>3348</v>
      </c>
      <c r="AE10" s="49"/>
      <c r="AF10" s="49"/>
      <c r="AG10" s="49"/>
      <c r="AH10" s="49"/>
      <c r="AI10" s="49"/>
      <c r="AJ10" s="49"/>
      <c r="AK10" s="2"/>
      <c r="AL10" s="49">
        <f>データ!V6</f>
        <v>79</v>
      </c>
      <c r="AM10" s="49"/>
      <c r="AN10" s="49"/>
      <c r="AO10" s="49"/>
      <c r="AP10" s="49"/>
      <c r="AQ10" s="49"/>
      <c r="AR10" s="49"/>
      <c r="AS10" s="49"/>
      <c r="AT10" s="44">
        <f>データ!W6</f>
        <v>0.14000000000000001</v>
      </c>
      <c r="AU10" s="44"/>
      <c r="AV10" s="44"/>
      <c r="AW10" s="44"/>
      <c r="AX10" s="44"/>
      <c r="AY10" s="44"/>
      <c r="AZ10" s="44"/>
      <c r="BA10" s="44"/>
      <c r="BB10" s="44">
        <f>データ!X6</f>
        <v>564.29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O0eplyWQkfMWcWds/4yigQk1fq3fK6jB47YN8C5vOsSDrIimI/9abhCxIWysFTIKsV8xD1hrjQLKi9pnMpmXUQ==" saltValue="tNdsQUvxxGTQT6B9C8jWn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172022</v>
      </c>
      <c r="D6" s="32">
        <f t="shared" si="3"/>
        <v>47</v>
      </c>
      <c r="E6" s="32">
        <f t="shared" si="3"/>
        <v>18</v>
      </c>
      <c r="F6" s="32">
        <f t="shared" si="3"/>
        <v>1</v>
      </c>
      <c r="G6" s="32">
        <f t="shared" si="3"/>
        <v>0</v>
      </c>
      <c r="H6" s="32" t="str">
        <f t="shared" si="3"/>
        <v>石川県　七尾市</v>
      </c>
      <c r="I6" s="32" t="str">
        <f t="shared" si="3"/>
        <v>法非適用</v>
      </c>
      <c r="J6" s="32" t="str">
        <f t="shared" si="3"/>
        <v>下水道事業</v>
      </c>
      <c r="K6" s="32" t="str">
        <f t="shared" si="3"/>
        <v>個別排水処理</v>
      </c>
      <c r="L6" s="32" t="str">
        <f t="shared" si="3"/>
        <v>L2</v>
      </c>
      <c r="M6" s="32" t="str">
        <f t="shared" si="3"/>
        <v>非設置</v>
      </c>
      <c r="N6" s="33">
        <f t="shared" si="3"/>
        <v>34.1</v>
      </c>
      <c r="O6" s="33" t="str">
        <f t="shared" si="3"/>
        <v>該当数値なし</v>
      </c>
      <c r="P6" s="33">
        <f t="shared" si="3"/>
        <v>0.15</v>
      </c>
      <c r="Q6" s="33">
        <f t="shared" si="3"/>
        <v>100</v>
      </c>
      <c r="R6" s="33">
        <f t="shared" si="3"/>
        <v>3348</v>
      </c>
      <c r="S6" s="33">
        <f t="shared" si="3"/>
        <v>53927</v>
      </c>
      <c r="T6" s="33">
        <f t="shared" si="3"/>
        <v>318.29000000000002</v>
      </c>
      <c r="U6" s="33">
        <f t="shared" si="3"/>
        <v>169.43</v>
      </c>
      <c r="V6" s="33">
        <f t="shared" si="3"/>
        <v>79</v>
      </c>
      <c r="W6" s="33">
        <f t="shared" si="3"/>
        <v>0.14000000000000001</v>
      </c>
      <c r="X6" s="33">
        <f t="shared" si="3"/>
        <v>564.29</v>
      </c>
      <c r="Y6" s="34">
        <f>IF(Y7="",NA(),Y7)</f>
        <v>43.67</v>
      </c>
      <c r="Z6" s="34">
        <f t="shared" ref="Z6:AH6" si="4">IF(Z7="",NA(),Z7)</f>
        <v>46.84</v>
      </c>
      <c r="AA6" s="34">
        <f t="shared" si="4"/>
        <v>47.84</v>
      </c>
      <c r="AB6" s="34">
        <f t="shared" si="4"/>
        <v>66.150000000000006</v>
      </c>
      <c r="AC6" s="34">
        <f t="shared" si="4"/>
        <v>55.16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1973.4</v>
      </c>
      <c r="BG6" s="34">
        <f t="shared" ref="BG6:BO6" si="7">IF(BG7="",NA(),BG7)</f>
        <v>2224.98</v>
      </c>
      <c r="BH6" s="34">
        <f t="shared" si="7"/>
        <v>2196.35</v>
      </c>
      <c r="BI6" s="34">
        <f t="shared" si="7"/>
        <v>3328.29</v>
      </c>
      <c r="BJ6" s="34">
        <f t="shared" si="7"/>
        <v>3288.71</v>
      </c>
      <c r="BK6" s="34">
        <f t="shared" si="7"/>
        <v>803.29</v>
      </c>
      <c r="BL6" s="34">
        <f t="shared" si="7"/>
        <v>760.12</v>
      </c>
      <c r="BM6" s="34">
        <f t="shared" si="7"/>
        <v>663.76</v>
      </c>
      <c r="BN6" s="34">
        <f t="shared" si="7"/>
        <v>566.35</v>
      </c>
      <c r="BO6" s="34">
        <f t="shared" si="7"/>
        <v>888.8</v>
      </c>
      <c r="BP6" s="33" t="str">
        <f>IF(BP7="","",IF(BP7="-","【-】","【"&amp;SUBSTITUTE(TEXT(BP7,"#,##0.00"),"-","△")&amp;"】"))</f>
        <v>【878.58】</v>
      </c>
      <c r="BQ6" s="34">
        <f>IF(BQ7="",NA(),BQ7)</f>
        <v>55.08</v>
      </c>
      <c r="BR6" s="34">
        <f t="shared" ref="BR6:BZ6" si="8">IF(BR7="",NA(),BR7)</f>
        <v>50.66</v>
      </c>
      <c r="BS6" s="34">
        <f t="shared" si="8"/>
        <v>47.73</v>
      </c>
      <c r="BT6" s="34">
        <f t="shared" si="8"/>
        <v>89.65</v>
      </c>
      <c r="BU6" s="34">
        <f t="shared" si="8"/>
        <v>100</v>
      </c>
      <c r="BV6" s="34">
        <f t="shared" si="8"/>
        <v>56.63</v>
      </c>
      <c r="BW6" s="34">
        <f t="shared" si="8"/>
        <v>50.17</v>
      </c>
      <c r="BX6" s="34">
        <f t="shared" si="8"/>
        <v>53.76</v>
      </c>
      <c r="BY6" s="34">
        <f t="shared" si="8"/>
        <v>52.27</v>
      </c>
      <c r="BZ6" s="34">
        <f t="shared" si="8"/>
        <v>52.55</v>
      </c>
      <c r="CA6" s="33" t="str">
        <f>IF(CA7="","",IF(CA7="-","【-】","【"&amp;SUBSTITUTE(TEXT(CA7,"#,##0.00"),"-","△")&amp;"】"))</f>
        <v>【52.62】</v>
      </c>
      <c r="CB6" s="34">
        <f>IF(CB7="",NA(),CB7)</f>
        <v>309.47000000000003</v>
      </c>
      <c r="CC6" s="34">
        <f t="shared" ref="CC6:CK6" si="9">IF(CC7="",NA(),CC7)</f>
        <v>343.61</v>
      </c>
      <c r="CD6" s="34">
        <f t="shared" si="9"/>
        <v>366.74</v>
      </c>
      <c r="CE6" s="34">
        <f t="shared" si="9"/>
        <v>194.17</v>
      </c>
      <c r="CF6" s="34">
        <f t="shared" si="9"/>
        <v>175.08</v>
      </c>
      <c r="CG6" s="34">
        <f t="shared" si="9"/>
        <v>272.66000000000003</v>
      </c>
      <c r="CH6" s="34">
        <f t="shared" si="9"/>
        <v>329.08</v>
      </c>
      <c r="CI6" s="34">
        <f t="shared" si="9"/>
        <v>275.25</v>
      </c>
      <c r="CJ6" s="34">
        <f t="shared" si="9"/>
        <v>291.01</v>
      </c>
      <c r="CK6" s="34">
        <f t="shared" si="9"/>
        <v>292.45</v>
      </c>
      <c r="CL6" s="33" t="str">
        <f>IF(CL7="","",IF(CL7="-","【-】","【"&amp;SUBSTITUTE(TEXT(CL7,"#,##0.00"),"-","△")&amp;"】"))</f>
        <v>【296.38】</v>
      </c>
      <c r="CM6" s="34">
        <f>IF(CM7="",NA(),CM7)</f>
        <v>40</v>
      </c>
      <c r="CN6" s="34">
        <f t="shared" ref="CN6:CV6" si="10">IF(CN7="",NA(),CN7)</f>
        <v>35.56</v>
      </c>
      <c r="CO6" s="34">
        <f t="shared" si="10"/>
        <v>35.56</v>
      </c>
      <c r="CP6" s="34">
        <f t="shared" si="10"/>
        <v>33.33</v>
      </c>
      <c r="CQ6" s="34">
        <f t="shared" si="10"/>
        <v>33.33</v>
      </c>
      <c r="CR6" s="34">
        <f t="shared" si="10"/>
        <v>58.82</v>
      </c>
      <c r="CS6" s="34">
        <f t="shared" si="10"/>
        <v>51.54</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172022</v>
      </c>
      <c r="D7" s="36">
        <v>47</v>
      </c>
      <c r="E7" s="36">
        <v>18</v>
      </c>
      <c r="F7" s="36">
        <v>1</v>
      </c>
      <c r="G7" s="36">
        <v>0</v>
      </c>
      <c r="H7" s="36" t="s">
        <v>110</v>
      </c>
      <c r="I7" s="36" t="s">
        <v>111</v>
      </c>
      <c r="J7" s="36" t="s">
        <v>112</v>
      </c>
      <c r="K7" s="36" t="s">
        <v>113</v>
      </c>
      <c r="L7" s="36" t="s">
        <v>114</v>
      </c>
      <c r="M7" s="36" t="s">
        <v>115</v>
      </c>
      <c r="N7" s="37">
        <v>34.1</v>
      </c>
      <c r="O7" s="37" t="s">
        <v>116</v>
      </c>
      <c r="P7" s="37">
        <v>0.15</v>
      </c>
      <c r="Q7" s="37">
        <v>100</v>
      </c>
      <c r="R7" s="37">
        <v>3348</v>
      </c>
      <c r="S7" s="37">
        <v>53927</v>
      </c>
      <c r="T7" s="37">
        <v>318.29000000000002</v>
      </c>
      <c r="U7" s="37">
        <v>169.43</v>
      </c>
      <c r="V7" s="37">
        <v>79</v>
      </c>
      <c r="W7" s="37">
        <v>0.14000000000000001</v>
      </c>
      <c r="X7" s="37">
        <v>564.29</v>
      </c>
      <c r="Y7" s="37">
        <v>43.67</v>
      </c>
      <c r="Z7" s="37">
        <v>46.84</v>
      </c>
      <c r="AA7" s="37">
        <v>47.84</v>
      </c>
      <c r="AB7" s="37">
        <v>66.150000000000006</v>
      </c>
      <c r="AC7" s="37">
        <v>55.16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1973.4</v>
      </c>
      <c r="BG7" s="37">
        <v>2224.98</v>
      </c>
      <c r="BH7" s="37">
        <v>2196.35</v>
      </c>
      <c r="BI7" s="37">
        <v>3328.29</v>
      </c>
      <c r="BJ7" s="37">
        <v>3288.71</v>
      </c>
      <c r="BK7" s="37">
        <v>803.29</v>
      </c>
      <c r="BL7" s="37">
        <v>760.12</v>
      </c>
      <c r="BM7" s="37">
        <v>663.76</v>
      </c>
      <c r="BN7" s="37">
        <v>566.35</v>
      </c>
      <c r="BO7" s="37">
        <v>888.8</v>
      </c>
      <c r="BP7" s="37">
        <v>878.58</v>
      </c>
      <c r="BQ7" s="37">
        <v>55.08</v>
      </c>
      <c r="BR7" s="37">
        <v>50.66</v>
      </c>
      <c r="BS7" s="37">
        <v>47.73</v>
      </c>
      <c r="BT7" s="37">
        <v>89.65</v>
      </c>
      <c r="BU7" s="37">
        <v>100</v>
      </c>
      <c r="BV7" s="37">
        <v>56.63</v>
      </c>
      <c r="BW7" s="37">
        <v>50.17</v>
      </c>
      <c r="BX7" s="37">
        <v>53.76</v>
      </c>
      <c r="BY7" s="37">
        <v>52.27</v>
      </c>
      <c r="BZ7" s="37">
        <v>52.55</v>
      </c>
      <c r="CA7" s="37">
        <v>52.62</v>
      </c>
      <c r="CB7" s="37">
        <v>309.47000000000003</v>
      </c>
      <c r="CC7" s="37">
        <v>343.61</v>
      </c>
      <c r="CD7" s="37">
        <v>366.74</v>
      </c>
      <c r="CE7" s="37">
        <v>194.17</v>
      </c>
      <c r="CF7" s="37">
        <v>175.08</v>
      </c>
      <c r="CG7" s="37">
        <v>272.66000000000003</v>
      </c>
      <c r="CH7" s="37">
        <v>329.08</v>
      </c>
      <c r="CI7" s="37">
        <v>275.25</v>
      </c>
      <c r="CJ7" s="37">
        <v>291.01</v>
      </c>
      <c r="CK7" s="37">
        <v>292.45</v>
      </c>
      <c r="CL7" s="37">
        <v>296.38</v>
      </c>
      <c r="CM7" s="37">
        <v>40</v>
      </c>
      <c r="CN7" s="37">
        <v>35.56</v>
      </c>
      <c r="CO7" s="37">
        <v>35.56</v>
      </c>
      <c r="CP7" s="37">
        <v>33.33</v>
      </c>
      <c r="CQ7" s="37">
        <v>33.33</v>
      </c>
      <c r="CR7" s="37">
        <v>58.82</v>
      </c>
      <c r="CS7" s="37">
        <v>51.54</v>
      </c>
      <c r="CT7" s="37">
        <v>54.14</v>
      </c>
      <c r="CU7" s="37">
        <v>132.99</v>
      </c>
      <c r="CV7" s="37">
        <v>51.71</v>
      </c>
      <c r="CW7" s="37">
        <v>51.55</v>
      </c>
      <c r="CX7" s="37">
        <v>100</v>
      </c>
      <c r="CY7" s="37">
        <v>100</v>
      </c>
      <c r="CZ7" s="37">
        <v>100</v>
      </c>
      <c r="DA7" s="37">
        <v>100</v>
      </c>
      <c r="DB7" s="37">
        <v>100</v>
      </c>
      <c r="DC7" s="37">
        <v>71.760000000000005</v>
      </c>
      <c r="DD7" s="37">
        <v>71.599999999999994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2019-01-30T03:00:40Z</cp:lastPrinted>
  <dcterms:created xsi:type="dcterms:W3CDTF">2018-12-03T09:43:33Z</dcterms:created>
  <dcterms:modified xsi:type="dcterms:W3CDTF">2019-02-07T00:23:43Z</dcterms:modified>
  <cp:category/>
</cp:coreProperties>
</file>