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r\共有フォルダ\05上下水道部\010経営企画課\AA.0.0　　総記\AA.0.0.0　庶務\14　庁内通知・照会\H30　関係課連絡用\石川県市町支援課\20190204_公営企業に係る経営比較分析表（平成29年度決算）の分析等について\経営比較分析表\"/>
    </mc:Choice>
  </mc:AlternateContent>
  <workbookProtection workbookAlgorithmName="SHA-512" workbookHashValue="ay4B89oeybnQQaAxJLiAFBEqrRUHSPt81ymb+68gxCMZ893G2qDBGvffKGgbaN4XojhckDg4WkQqkcfLdYPi+A==" workbookSaltValue="jVdoZCxO3XNtnUnJeFHLG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<sst xmlns="http://schemas.openxmlformats.org/spreadsheetml/2006/main" count="323" uniqueCount="123">
  <si>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</si>
  <si>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</si>
  <si>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</si>
  <si>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</si>
  <si>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</si>
  <si>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</si>
  <si>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</si>
  <si>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</si>
  <si>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</si>
  <si>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</si>
  <si>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</si>
  <si>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</si>
  <si>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</si>
  <si>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</si>
  <si>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</si>
  <si>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</si>
  <si>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</si>
  <si>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</si>
  <si>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</si>
  <si>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</si>
  <si>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</si>
  <si>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</si>
  <si>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</si>
  <si>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</si>
  <si>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</si>
  <si>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</si>
  <si>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</si>
  <si>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</si>
  <si>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</si>
  <si>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</si>
  <si>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</si>
  <si>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</si>
  <si>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</si>
  <si>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</si>
  <si>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</si>
  <si>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</si>
  <si>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</si>
  <si>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</si>
  <si>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</si>
  <si>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</si>
  <si>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</si>
  <si>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</si>
  <si>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</si>
  <si>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</si>
  <si>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</si>
  <si>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</si>
  <si>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</si>
  <si>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</si>
  <si>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</si>
  <si>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</si>
  <si>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</si>
  <si>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</si>
  <si>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</si>
  <si>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</si>
  <si>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</si>
  <si>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</si>
  <si>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</si>
  <si>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</si>
  <si>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</si>
  <si>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</si>
  <si>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</si>
  <si>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</si>
  <si>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</si>
  <si>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</si>
  <si>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</si>
  <si>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</si>
  <si>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</si>
  <si>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</si>
  <si>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</si>
  <si>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</si>
  <si>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</si>
  <si>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</si>
  <si>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</si>
  <si>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</si>
  <si>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</si>
  <si>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</si>
  <si>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</si>
  <si>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</si>
  <si>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</si>
  <si>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</si>
  <si>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</si>
  <si>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</si>
  <si>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</si>
  <si>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</si>
  <si>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</si>
  <si>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</si>
  <si>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</si>
  <si>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</si>
  <si>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</si>
  <si>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</si>
  <si>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</si>
  <si>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</si>
  <si>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</si>
  <si>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</si>
  <si>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</si>
  <si>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</si>
  <si>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</si>
  <si>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</si>
  <si>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</si>
  <si>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</si>
  <si>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</si>
  <si>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</si>
  <si>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</si>
  <si>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</si>
  <si>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</si>
  <si>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</si>
  <si>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</si>
  <si>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</si>
  <si>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加賀市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</si>
  <si>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</si>
  <si>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</si>
  <si>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</si>
  <si>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</si>
  <si>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</si>
  <si>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</si>
  <si>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</si>
  <si>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</si>
  <si>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</si>
  <si>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</si>
  <si>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</si>
  <si>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水洗化率、経常収支比率は高く、使用料収入は安定していると言えますが、人口減少による収益の減少が予測されるため、費用削減の検討、施設利用率の向上や、経常収支比率をキープする取り組みが必要と考えます。
また、新たに供用開始となる農業集落排水地区もあることから、水洗化率が下がらぬよう、水洗化率向上に努め、安定した経営を行っていきます。
</t>
    <phoneticPr fontId="4"/>
  </si>
  <si>
    <t xml:space="preserve"> 農業集落排水事業については、平成4年の供用開始後25年以上経過している施設及び管路の老朽化が心配されます。今後、老朽化に伴う更新需要の増加が考えられることから、更新、延命化の計画を策定し、投資を平準化しながら安定した健全経営を目指します。</t>
    <rPh sb="38" eb="39">
      <t>オヨ</t>
    </rPh>
    <phoneticPr fontId="4"/>
  </si>
  <si>
    <t>　本市における農業集落排水事業は、平成30年度で整備を完了し、平成31年度からは更新と維持管理、健全な経営を重点的に行っていかなければなりません。今後は、人口減少や節水等による有収水量の減少も見込まれることから、水洗化率の向上と、計画的な更新は必須であり、安定した経営を行っていき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</si>
</sst>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0A-4CB9-9FD3-9712BA4DD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231608"/>
        <c:axId val="248233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0A-4CB9-9FD3-9712BA4DD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31608"/>
        <c:axId val="248233568"/>
      </c:lineChart>
      <c:dateAx>
        <c:axId val="248231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233568"/>
        <c:crosses val="autoZero"/>
        <c:auto val="1"/>
        <c:lblOffset val="100"/>
        <c:baseTimeUnit val="years"/>
      </c:dateAx>
      <c:valAx>
        <c:axId val="248233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23160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44-4621-B95C-A2261D97E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69832"/>
        <c:axId val="249174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44-4621-B95C-A2261D97E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69832"/>
        <c:axId val="249174488"/>
      </c:lineChart>
      <c:dateAx>
        <c:axId val="24896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174488"/>
        <c:crosses val="autoZero"/>
        <c:auto val="1"/>
        <c:lblOffset val="100"/>
        <c:baseTimeUnit val="years"/>
      </c:dateAx>
      <c:valAx>
        <c:axId val="249174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96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B3-40D4-9FA2-BCD613ADF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175664"/>
        <c:axId val="249176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B3-40D4-9FA2-BCD613ADF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175664"/>
        <c:axId val="249176056"/>
      </c:lineChart>
      <c:dateAx>
        <c:axId val="24917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176056"/>
        <c:crosses val="autoZero"/>
        <c:auto val="1"/>
        <c:lblOffset val="100"/>
        <c:baseTimeUnit val="years"/>
      </c:dateAx>
      <c:valAx>
        <c:axId val="249176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17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104.76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C1-44F6-A807-466A73729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234744"/>
        <c:axId val="24823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C1-44F6-A807-466A73729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34744"/>
        <c:axId val="248235136"/>
      </c:lineChart>
      <c:dateAx>
        <c:axId val="248234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235136"/>
        <c:crosses val="autoZero"/>
        <c:auto val="1"/>
        <c:lblOffset val="100"/>
        <c:baseTimeUnit val="years"/>
      </c:dateAx>
      <c:valAx>
        <c:axId val="24823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234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FD-4B39-9C54-F5A5C1EEE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906216"/>
        <c:axId val="24790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24.87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FD-4B39-9C54-F5A5C1EEE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06216"/>
        <c:axId val="247905432"/>
      </c:lineChart>
      <c:dateAx>
        <c:axId val="247906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905432"/>
        <c:crosses val="autoZero"/>
        <c:auto val="1"/>
        <c:lblOffset val="100"/>
        <c:baseTimeUnit val="years"/>
      </c:dateAx>
      <c:valAx>
        <c:axId val="24790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906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36-46B8-9C03-D80EB7B56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830272"/>
        <c:axId val="24795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36-46B8-9C03-D80EB7B56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830272"/>
        <c:axId val="247951840"/>
      </c:lineChart>
      <c:dateAx>
        <c:axId val="24783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7951840"/>
        <c:crosses val="autoZero"/>
        <c:auto val="1"/>
        <c:lblOffset val="100"/>
        <c:baseTimeUnit val="years"/>
      </c:dateAx>
      <c:valAx>
        <c:axId val="24795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783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C3-46A9-A01C-3BBCDF3DF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70224"/>
        <c:axId val="248970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C3-46A9-A01C-3BBCDF3DF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70224"/>
        <c:axId val="248970616"/>
      </c:lineChart>
      <c:dateAx>
        <c:axId val="24897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970616"/>
        <c:crosses val="autoZero"/>
        <c:auto val="1"/>
        <c:lblOffset val="100"/>
        <c:baseTimeUnit val="years"/>
      </c:dateAx>
      <c:valAx>
        <c:axId val="248970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97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43-4665-916F-50F00CA3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71792"/>
        <c:axId val="24908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43-4665-916F-50F00CA3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71792"/>
        <c:axId val="249089184"/>
      </c:lineChart>
      <c:dateAx>
        <c:axId val="24897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089184"/>
        <c:crosses val="autoZero"/>
        <c:auto val="1"/>
        <c:lblOffset val="100"/>
        <c:baseTimeUnit val="years"/>
      </c:dateAx>
      <c:valAx>
        <c:axId val="24908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97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579.65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35-42D3-9CA1-D66C7273B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90360"/>
        <c:axId val="24909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35-42D3-9CA1-D66C7273B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90360"/>
        <c:axId val="249090752"/>
      </c:lineChart>
      <c:dateAx>
        <c:axId val="249090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090752"/>
        <c:crosses val="autoZero"/>
        <c:auto val="1"/>
        <c:lblOffset val="100"/>
        <c:baseTimeUnit val="years"/>
      </c:dateAx>
      <c:valAx>
        <c:axId val="24909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090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F0-4A55-84D1-22C9AC2F3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091928"/>
        <c:axId val="24909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F0-4A55-84D1-22C9AC2F3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91928"/>
        <c:axId val="249092320"/>
      </c:lineChart>
      <c:dateAx>
        <c:axId val="249091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9092320"/>
        <c:crosses val="autoZero"/>
        <c:auto val="1"/>
        <c:lblOffset val="100"/>
        <c:baseTimeUnit val="years"/>
      </c:dateAx>
      <c:valAx>
        <c:axId val="24909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09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297.29000000000002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91-4FEB-900D-F35396892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969440"/>
        <c:axId val="24896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91-4FEB-900D-F35396892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969440"/>
        <c:axId val="248969048"/>
      </c:lineChart>
      <c:dateAx>
        <c:axId val="2489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8969048"/>
        <c:crosses val="autoZero"/>
        <c:auto val="1"/>
        <c:lblOffset val="100"/>
        <c:baseTimeUnit val="years"/>
      </c:dateAx>
      <c:valAx>
        <c:axId val="24896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89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B49" zoomScale="90" zoomScaleNormal="9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石川県　加賀市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3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7">
        <f>データ!S6</f>
        <v>67993</v>
      </c>
      <c r="AM8" s="67"/>
      <c r="AN8" s="67"/>
      <c r="AO8" s="67"/>
      <c r="AP8" s="67"/>
      <c r="AQ8" s="67"/>
      <c r="AR8" s="67"/>
      <c r="AS8" s="67"/>
      <c r="AT8" s="66">
        <f>データ!T6</f>
        <v>305.87</v>
      </c>
      <c r="AU8" s="66"/>
      <c r="AV8" s="66"/>
      <c r="AW8" s="66"/>
      <c r="AX8" s="66"/>
      <c r="AY8" s="66"/>
      <c r="AZ8" s="66"/>
      <c r="BA8" s="66"/>
      <c r="BB8" s="66">
        <f>データ!U6</f>
        <v>222.29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3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3"/>
      <c r="BK9" s="3"/>
      <c r="BL9" s="64" t="s">
        <v>20</v>
      </c>
      <c r="BM9" s="65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>
        <f>データ!O6</f>
        <v>46.56</v>
      </c>
      <c r="J10" s="66"/>
      <c r="K10" s="66"/>
      <c r="L10" s="66"/>
      <c r="M10" s="66"/>
      <c r="N10" s="66"/>
      <c r="O10" s="66"/>
      <c r="P10" s="66">
        <f>データ!P6</f>
        <v>7.61</v>
      </c>
      <c r="Q10" s="66"/>
      <c r="R10" s="66"/>
      <c r="S10" s="66"/>
      <c r="T10" s="66"/>
      <c r="U10" s="66"/>
      <c r="V10" s="66"/>
      <c r="W10" s="66">
        <f>データ!Q6</f>
        <v>90.68</v>
      </c>
      <c r="X10" s="66"/>
      <c r="Y10" s="66"/>
      <c r="Z10" s="66"/>
      <c r="AA10" s="66"/>
      <c r="AB10" s="66"/>
      <c r="AC10" s="66"/>
      <c r="AD10" s="67">
        <f>データ!R6</f>
        <v>2700</v>
      </c>
      <c r="AE10" s="67"/>
      <c r="AF10" s="67"/>
      <c r="AG10" s="67"/>
      <c r="AH10" s="67"/>
      <c r="AI10" s="67"/>
      <c r="AJ10" s="67"/>
      <c r="AK10" s="2"/>
      <c r="AL10" s="67">
        <f>データ!V6</f>
        <v>5144</v>
      </c>
      <c r="AM10" s="67"/>
      <c r="AN10" s="67"/>
      <c r="AO10" s="67"/>
      <c r="AP10" s="67"/>
      <c r="AQ10" s="67"/>
      <c r="AR10" s="67"/>
      <c r="AS10" s="67"/>
      <c r="AT10" s="66">
        <f>データ!W6</f>
        <v>2.66</v>
      </c>
      <c r="AU10" s="66"/>
      <c r="AV10" s="66"/>
      <c r="AW10" s="66"/>
      <c r="AX10" s="66"/>
      <c r="AY10" s="66"/>
      <c r="AZ10" s="66"/>
      <c r="BA10" s="66"/>
      <c r="BB10" s="66">
        <f>データ!X6</f>
        <v>1933.83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120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【100.96】</v>
      </c>
      <c r="F86" s="26" t="str">
        <f>データ!AT6</f>
        <v>【198.51】</v>
      </c>
      <c r="G86" s="26" t="str">
        <f>データ!BE6</f>
        <v>【32.86】</v>
      </c>
      <c r="H86" s="26" t="str">
        <f>データ!BP6</f>
        <v>【814.89】</v>
      </c>
      <c r="I86" s="26" t="str">
        <f>データ!CA6</f>
        <v>【60.64】</v>
      </c>
      <c r="J86" s="26" t="str">
        <f>データ!CL6</f>
        <v>【255.52】</v>
      </c>
      <c r="K86" s="26" t="str">
        <f>データ!CW6</f>
        <v>【52.49】</v>
      </c>
      <c r="L86" s="26" t="str">
        <f>データ!DH6</f>
        <v>【85.49】</v>
      </c>
      <c r="M86" s="26" t="str">
        <f>データ!DS6</f>
        <v>【24.07】</v>
      </c>
      <c r="N86" s="26" t="str">
        <f>データ!ED6</f>
        <v>【0.00】</v>
      </c>
      <c r="O86" s="26" t="str">
        <f>データ!EO6</f>
        <v>【0.11】</v>
      </c>
    </row>
  </sheetData>
  <sheetProtection algorithmName="SHA-512" hashValue="FHw83kcTOlQPAh6JBAInD4i08Xw54QuKrwSNI3VGIZQroaqwjlFvvSwmDCUFm87w1SE05NpCIShoB3AICtCXHQ==" saltValue="F/f0AJO0pgeTAp/h/ZBlR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172065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石川県　加賀市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46.56</v>
      </c>
      <c r="P6" s="34">
        <f t="shared" si="3"/>
        <v>7.61</v>
      </c>
      <c r="Q6" s="34">
        <f t="shared" si="3"/>
        <v>90.68</v>
      </c>
      <c r="R6" s="34">
        <f t="shared" si="3"/>
        <v>2700</v>
      </c>
      <c r="S6" s="34">
        <f t="shared" si="3"/>
        <v>67993</v>
      </c>
      <c r="T6" s="34">
        <f t="shared" si="3"/>
        <v>305.87</v>
      </c>
      <c r="U6" s="34">
        <f t="shared" si="3"/>
        <v>222.29</v>
      </c>
      <c r="V6" s="34">
        <f t="shared" si="3"/>
        <v>5144</v>
      </c>
      <c r="W6" s="34">
        <f t="shared" si="3"/>
        <v>2.66</v>
      </c>
      <c r="X6" s="34">
        <f t="shared" si="3"/>
        <v>1933.83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104.76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100.95</v>
      </c>
      <c r="AI6" s="34" t="str">
        <f>IF(AI7="","",IF(AI7="-","【-】","【"&amp;SUBSTITUTE(TEXT(AI7,"#,##0.00"),"-","△")&amp;"】"))</f>
        <v>【100.96】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224.04</v>
      </c>
      <c r="AT6" s="34" t="str">
        <f>IF(AT7="","",IF(AT7="-","【-】","【"&amp;SUBSTITUTE(TEXT(AT7,"#,##0.00"),"-","△")&amp;"】"))</f>
        <v>【198.51】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13.99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29.91</v>
      </c>
      <c r="BE6" s="34" t="str">
        <f>IF(BE7="","",IF(BE7="-","【-】","【"&amp;SUBSTITUTE(TEXT(BE7,"#,##0.00"),"-","△")&amp;"】"))</f>
        <v>【32.86】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579.65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855.8</v>
      </c>
      <c r="BP6" s="34" t="str">
        <f>IF(BP7="","",IF(BP7="-","【-】","【"&amp;SUBSTITUTE(TEXT(BP7,"#,##0.00"),"-","△")&amp;"】"))</f>
        <v>【814.89】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44.67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59.8</v>
      </c>
      <c r="CA6" s="34" t="str">
        <f>IF(CA7="","",IF(CA7="-","【-】","【"&amp;SUBSTITUTE(TEXT(CA7,"#,##0.00"),"-","△")&amp;"】"))</f>
        <v>【60.64】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297.29000000000002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263.76</v>
      </c>
      <c r="CL6" s="34" t="str">
        <f>IF(CL7="","",IF(CL7="-","【-】","【"&amp;SUBSTITUTE(TEXT(CL7,"#,##0.00"),"-","△")&amp;"】"))</f>
        <v>【255.52】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47.1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51.75</v>
      </c>
      <c r="CW6" s="34" t="str">
        <f>IF(CW7="","",IF(CW7="-","【-】","【"&amp;SUBSTITUTE(TEXT(CW7,"#,##0.00"),"-","△")&amp;"】"))</f>
        <v>【52.49】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90.49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84.84</v>
      </c>
      <c r="DH6" s="34" t="str">
        <f>IF(DH7="","",IF(DH7="-","【-】","【"&amp;SUBSTITUTE(TEXT(DH7,"#,##0.00"),"-","△")&amp;"】"))</f>
        <v>【85.49】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3.95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24.87</v>
      </c>
      <c r="DS6" s="34" t="str">
        <f>IF(DS7="","",IF(DS7="-","【-】","【"&amp;SUBSTITUTE(TEXT(DS7,"#,##0.00"),"-","△")&amp;"】"))</f>
        <v>【24.07】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0.01</v>
      </c>
      <c r="EO6" s="34" t="str">
        <f>IF(EO7="","",IF(EO7="-","【-】","【"&amp;SUBSTITUTE(TEXT(EO7,"#,##0.00"),"-","△")&amp;"】"))</f>
        <v>【0.11】</v>
      </c>
    </row>
    <row r="7" spans="1:148" s="36" customFormat="1" x14ac:dyDescent="0.15">
      <c r="A7" s="28"/>
      <c r="B7" s="37">
        <v>2017</v>
      </c>
      <c r="C7" s="37">
        <v>172065</v>
      </c>
      <c r="D7" s="37">
        <v>46</v>
      </c>
      <c r="E7" s="37">
        <v>17</v>
      </c>
      <c r="F7" s="37">
        <v>5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46.56</v>
      </c>
      <c r="P7" s="38">
        <v>7.61</v>
      </c>
      <c r="Q7" s="38">
        <v>90.68</v>
      </c>
      <c r="R7" s="38">
        <v>2700</v>
      </c>
      <c r="S7" s="38">
        <v>67993</v>
      </c>
      <c r="T7" s="38">
        <v>305.87</v>
      </c>
      <c r="U7" s="38">
        <v>222.29</v>
      </c>
      <c r="V7" s="38">
        <v>5144</v>
      </c>
      <c r="W7" s="38">
        <v>2.66</v>
      </c>
      <c r="X7" s="38">
        <v>1933.83</v>
      </c>
      <c r="Y7" s="38" t="s">
        <v>114</v>
      </c>
      <c r="Z7" s="38" t="s">
        <v>114</v>
      </c>
      <c r="AA7" s="38" t="s">
        <v>114</v>
      </c>
      <c r="AB7" s="38" t="s">
        <v>114</v>
      </c>
      <c r="AC7" s="38">
        <v>104.76</v>
      </c>
      <c r="AD7" s="38" t="s">
        <v>114</v>
      </c>
      <c r="AE7" s="38" t="s">
        <v>114</v>
      </c>
      <c r="AF7" s="38" t="s">
        <v>114</v>
      </c>
      <c r="AG7" s="38" t="s">
        <v>114</v>
      </c>
      <c r="AH7" s="38">
        <v>100.95</v>
      </c>
      <c r="AI7" s="38">
        <v>100.96</v>
      </c>
      <c r="AJ7" s="38" t="s">
        <v>114</v>
      </c>
      <c r="AK7" s="38" t="s">
        <v>114</v>
      </c>
      <c r="AL7" s="38" t="s">
        <v>114</v>
      </c>
      <c r="AM7" s="38" t="s">
        <v>114</v>
      </c>
      <c r="AN7" s="38">
        <v>0</v>
      </c>
      <c r="AO7" s="38" t="s">
        <v>114</v>
      </c>
      <c r="AP7" s="38" t="s">
        <v>114</v>
      </c>
      <c r="AQ7" s="38" t="s">
        <v>114</v>
      </c>
      <c r="AR7" s="38" t="s">
        <v>114</v>
      </c>
      <c r="AS7" s="38">
        <v>224.04</v>
      </c>
      <c r="AT7" s="38">
        <v>198.51</v>
      </c>
      <c r="AU7" s="38" t="s">
        <v>114</v>
      </c>
      <c r="AV7" s="38" t="s">
        <v>114</v>
      </c>
      <c r="AW7" s="38" t="s">
        <v>114</v>
      </c>
      <c r="AX7" s="38" t="s">
        <v>114</v>
      </c>
      <c r="AY7" s="38">
        <v>13.99</v>
      </c>
      <c r="AZ7" s="38" t="s">
        <v>114</v>
      </c>
      <c r="BA7" s="38" t="s">
        <v>114</v>
      </c>
      <c r="BB7" s="38" t="s">
        <v>114</v>
      </c>
      <c r="BC7" s="38" t="s">
        <v>114</v>
      </c>
      <c r="BD7" s="38">
        <v>29.91</v>
      </c>
      <c r="BE7" s="38">
        <v>32.86</v>
      </c>
      <c r="BF7" s="38" t="s">
        <v>114</v>
      </c>
      <c r="BG7" s="38" t="s">
        <v>114</v>
      </c>
      <c r="BH7" s="38" t="s">
        <v>114</v>
      </c>
      <c r="BI7" s="38" t="s">
        <v>114</v>
      </c>
      <c r="BJ7" s="38">
        <v>579.65</v>
      </c>
      <c r="BK7" s="38" t="s">
        <v>114</v>
      </c>
      <c r="BL7" s="38" t="s">
        <v>114</v>
      </c>
      <c r="BM7" s="38" t="s">
        <v>114</v>
      </c>
      <c r="BN7" s="38" t="s">
        <v>114</v>
      </c>
      <c r="BO7" s="38">
        <v>855.8</v>
      </c>
      <c r="BP7" s="38">
        <v>814.89</v>
      </c>
      <c r="BQ7" s="38" t="s">
        <v>114</v>
      </c>
      <c r="BR7" s="38" t="s">
        <v>114</v>
      </c>
      <c r="BS7" s="38" t="s">
        <v>114</v>
      </c>
      <c r="BT7" s="38" t="s">
        <v>114</v>
      </c>
      <c r="BU7" s="38">
        <v>44.67</v>
      </c>
      <c r="BV7" s="38" t="s">
        <v>114</v>
      </c>
      <c r="BW7" s="38" t="s">
        <v>114</v>
      </c>
      <c r="BX7" s="38" t="s">
        <v>114</v>
      </c>
      <c r="BY7" s="38" t="s">
        <v>114</v>
      </c>
      <c r="BZ7" s="38">
        <v>59.8</v>
      </c>
      <c r="CA7" s="38">
        <v>60.64</v>
      </c>
      <c r="CB7" s="38" t="s">
        <v>114</v>
      </c>
      <c r="CC7" s="38" t="s">
        <v>114</v>
      </c>
      <c r="CD7" s="38" t="s">
        <v>114</v>
      </c>
      <c r="CE7" s="38" t="s">
        <v>114</v>
      </c>
      <c r="CF7" s="38">
        <v>297.29000000000002</v>
      </c>
      <c r="CG7" s="38" t="s">
        <v>114</v>
      </c>
      <c r="CH7" s="38" t="s">
        <v>114</v>
      </c>
      <c r="CI7" s="38" t="s">
        <v>114</v>
      </c>
      <c r="CJ7" s="38" t="s">
        <v>114</v>
      </c>
      <c r="CK7" s="38">
        <v>263.76</v>
      </c>
      <c r="CL7" s="38">
        <v>255.52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>
        <v>47.1</v>
      </c>
      <c r="CR7" s="38" t="s">
        <v>114</v>
      </c>
      <c r="CS7" s="38" t="s">
        <v>114</v>
      </c>
      <c r="CT7" s="38" t="s">
        <v>114</v>
      </c>
      <c r="CU7" s="38" t="s">
        <v>114</v>
      </c>
      <c r="CV7" s="38">
        <v>51.75</v>
      </c>
      <c r="CW7" s="38">
        <v>52.49</v>
      </c>
      <c r="CX7" s="38" t="s">
        <v>114</v>
      </c>
      <c r="CY7" s="38" t="s">
        <v>114</v>
      </c>
      <c r="CZ7" s="38" t="s">
        <v>114</v>
      </c>
      <c r="DA7" s="38" t="s">
        <v>114</v>
      </c>
      <c r="DB7" s="38">
        <v>90.49</v>
      </c>
      <c r="DC7" s="38" t="s">
        <v>114</v>
      </c>
      <c r="DD7" s="38" t="s">
        <v>114</v>
      </c>
      <c r="DE7" s="38" t="s">
        <v>114</v>
      </c>
      <c r="DF7" s="38" t="s">
        <v>114</v>
      </c>
      <c r="DG7" s="38">
        <v>84.84</v>
      </c>
      <c r="DH7" s="38">
        <v>85.49</v>
      </c>
      <c r="DI7" s="38" t="s">
        <v>114</v>
      </c>
      <c r="DJ7" s="38" t="s">
        <v>114</v>
      </c>
      <c r="DK7" s="38" t="s">
        <v>114</v>
      </c>
      <c r="DL7" s="38" t="s">
        <v>114</v>
      </c>
      <c r="DM7" s="38">
        <v>3.95</v>
      </c>
      <c r="DN7" s="38" t="s">
        <v>114</v>
      </c>
      <c r="DO7" s="38" t="s">
        <v>114</v>
      </c>
      <c r="DP7" s="38" t="s">
        <v>114</v>
      </c>
      <c r="DQ7" s="38" t="s">
        <v>114</v>
      </c>
      <c r="DR7" s="38">
        <v>24.87</v>
      </c>
      <c r="DS7" s="38">
        <v>24.07</v>
      </c>
      <c r="DT7" s="38" t="s">
        <v>114</v>
      </c>
      <c r="DU7" s="38" t="s">
        <v>114</v>
      </c>
      <c r="DV7" s="38" t="s">
        <v>114</v>
      </c>
      <c r="DW7" s="38" t="s">
        <v>114</v>
      </c>
      <c r="DX7" s="38">
        <v>0</v>
      </c>
      <c r="DY7" s="38" t="s">
        <v>114</v>
      </c>
      <c r="DZ7" s="38" t="s">
        <v>114</v>
      </c>
      <c r="EA7" s="38" t="s">
        <v>114</v>
      </c>
      <c r="EB7" s="38" t="s">
        <v>114</v>
      </c>
      <c r="EC7" s="38">
        <v>0</v>
      </c>
      <c r="ED7" s="38">
        <v>0</v>
      </c>
      <c r="EE7" s="38" t="s">
        <v>114</v>
      </c>
      <c r="EF7" s="38" t="s">
        <v>114</v>
      </c>
      <c r="EG7" s="38" t="s">
        <v>114</v>
      </c>
      <c r="EH7" s="38" t="s">
        <v>114</v>
      </c>
      <c r="EI7" s="38">
        <v>0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>
        <v>0.01</v>
      </c>
      <c r="EO7" s="38">
        <v>0.11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kaga</cp:lastModifiedBy>
  <cp:lastPrinted>2019-02-04T02:09:19Z</cp:lastPrinted>
  <dcterms:created xsi:type="dcterms:W3CDTF">2018-12-03T08:55:09Z</dcterms:created>
  <dcterms:modified xsi:type="dcterms:W3CDTF">2019-02-14T00:03:27Z</dcterms:modified>
  <cp:category/>
</cp:coreProperties>
</file>