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ryipnNDpakMTmrU0KqcTA1jGIWD4Njz3twhgpSPyfgbaQxjG87JT5npqSGIusg2w9i05GcbTjtc9jZwemYi7w==" workbookSaltValue="5fG+LJaRnMbirz4bi1RV7A==" workbookSpinCount="100000" lockStructure="1"/>
  <bookViews>
    <workbookView xWindow="0" yWindow="0" windowWidth="20490" windowHeight="907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<sst xmlns="http://schemas.openxmlformats.org/spreadsheetml/2006/main" count="232" uniqueCount="120">
  <si>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</si>
  <si>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</si>
  <si>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</si>
  <si>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</si>
  <si>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</si>
  <si>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</si>
  <si>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</si>
  <si>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</si>
  <si>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</si>
  <si>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</si>
  <si>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</si>
  <si>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</si>
  <si>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</si>
  <si>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</si>
  <si>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</si>
  <si>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</si>
  <si>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</si>
  <si>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</si>
  <si>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</si>
  <si>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</si>
  <si>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</si>
  <si>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</si>
  <si>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</si>
  <si>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</si>
  <si>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</si>
  <si>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</si>
  <si>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</si>
  <si>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</si>
  <si>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</si>
  <si>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</si>
  <si>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</si>
  <si>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</si>
  <si>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</si>
  <si>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</si>
  <si>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</si>
  <si>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</si>
  <si>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</si>
  <si>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</si>
  <si>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</si>
  <si>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</si>
  <si>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</si>
  <si>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</si>
  <si>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</si>
  <si>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</si>
  <si>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</si>
  <si>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</si>
  <si>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</si>
  <si>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</si>
  <si>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</si>
  <si>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</si>
  <si>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</si>
  <si>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</si>
  <si>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</si>
  <si>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</si>
  <si>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</si>
  <si>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</si>
  <si>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</si>
  <si>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</si>
  <si>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</si>
  <si>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</si>
  <si>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</si>
  <si>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</si>
  <si>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</si>
  <si>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</si>
  <si>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</si>
  <si>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</si>
  <si>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</si>
  <si>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</si>
  <si>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</si>
  <si>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</si>
  <si>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</si>
  <si>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</si>
  <si>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</si>
  <si>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</si>
  <si>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</si>
  <si>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</si>
  <si>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</si>
  <si>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</si>
  <si>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</si>
  <si>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</si>
  <si>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</si>
  <si>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</si>
  <si>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</si>
  <si>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</si>
  <si>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</si>
  <si>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</si>
  <si>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</si>
  <si>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</si>
  <si>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</si>
  <si>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</si>
  <si>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</si>
  <si>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</si>
  <si>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</si>
  <si>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</si>
  <si>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</si>
  <si>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</si>
  <si>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</si>
  <si>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</si>
  <si>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</si>
  <si>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</si>
  <si>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</si>
  <si>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</si>
  <si>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</si>
  <si>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</si>
  <si>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</si>
  <si>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</si>
  <si>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</si>
  <si>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</si>
  <si>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</si>
  <si>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</si>
  <si>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</si>
  <si>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</si>
  <si>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</si>
  <si>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</si>
  <si>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</si>
  <si>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</si>
  <si>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</si>
  <si>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昭和５０年代以降の急速な人口増加に伴う事業拡張により布設した管路が耐用年数を経過し、今後管路経年化率はさらに上昇すると考えられます。</t>
    <rPh sb="0" eb="67">
      <t>キギョウサイザンダカオヨキュウスイゲンカゲンショウジュスイヒゲンショウブンコウシントウシアキンガクリュウイコンゴケイエイコウリツカツト</t>
    </rPh>
    <phoneticPr fontId="4"/>
  </si>
  <si>
    <t>　損益状況は良好であるものの、管路経年化率は上昇しており、生活に欠くことのできないライフラインの確保のため、健全な経営を維持しつつ管路以外の施設を含め今後計画的に更新投資を行っていく必要があります。</t>
    <rPh sb="29" eb="31">
      <t>セイカツ</t>
    </rPh>
    <rPh sb="32" eb="33">
      <t>カ</t>
    </rPh>
    <rPh sb="48" eb="50">
      <t>カクホ</t>
    </rPh>
    <rPh sb="54" eb="56">
      <t>ケンゼン</t>
    </rPh>
    <rPh sb="57" eb="59">
      <t>ケイエイ</t>
    </rPh>
    <rPh sb="60" eb="62">
      <t>イジ</t>
    </rPh>
    <phoneticPr fontId="4"/>
  </si>
  <si>
    <t>　平成２７年度からの県水責任水量の引き下げの効果等による費用の減少により、経常収支比率や料金回収率は向上しています。また、累積欠損金もなく、企業債残高及び給水原価とも減少傾向にあるため、経営の健全性は良好と考えられますが、受水費減少分は更新投資に充てるべき金額であることに留意し、今後も経営効率化に努める必要があります。</t>
    <rPh sb="70" eb="72">
      <t>キギョウ</t>
    </rPh>
    <rPh sb="72" eb="73">
      <t>サイ</t>
    </rPh>
    <rPh sb="73" eb="75">
      <t>ザンダカ</t>
    </rPh>
    <rPh sb="75" eb="76">
      <t>オヨ</t>
    </rPh>
    <rPh sb="77" eb="79">
      <t>キュウスイ</t>
    </rPh>
    <rPh sb="79" eb="81">
      <t>ゲンカ</t>
    </rPh>
    <rPh sb="83" eb="85">
      <t>ゲンショウ</t>
    </rPh>
    <rPh sb="85" eb="87">
      <t>ケイコウ</t>
    </rPh>
    <rPh sb="111" eb="113">
      <t>ジュスイ</t>
    </rPh>
    <rPh sb="113" eb="114">
      <t>ヒ</t>
    </rPh>
    <rPh sb="114" eb="117">
      <t>ゲンショウブン</t>
    </rPh>
    <rPh sb="118" eb="120">
      <t>コウシン</t>
    </rPh>
    <rPh sb="120" eb="122">
      <t>トウシ</t>
    </rPh>
    <rPh sb="123" eb="124">
      <t>ア</t>
    </rPh>
    <rPh sb="128" eb="130">
      <t>キンガク</t>
    </rPh>
    <rPh sb="136" eb="138">
      <t>リュウイ</t>
    </rPh>
    <rPh sb="140" eb="142">
      <t>コンゴ</t>
    </rPh>
    <rPh sb="143" eb="145">
      <t>ケイエイ</t>
    </rPh>
    <rPh sb="145" eb="148">
      <t>コウリツカ</t>
    </rPh>
    <rPh sb="149" eb="15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</si>
</sst>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0.17</c:v>
                </c:pt>
                <c:pt idx="1">
                  <c:v>0.08</c:v>
                </c:pt>
                <c:pt idx="2">
                  <c:v>0.28000000000000003</c:v>
                </c:pt>
                <c:pt idx="3">
                  <c:v>0.18</c:v>
                </c:pt>
                <c:pt idx="4">
                  <c:v>0.05</c:v>
                </c:pt>
              </c:numCache>
            </c:numRef>
          </c:val>
          <c:extLst xmlns:c16r2="http://schemas.microsoft.com/office/drawing/2015/06/chart">
            <c:ext xmlns:c16="http://schemas.microsoft.com/office/drawing/2014/chart" uri="{C3380CC4-5D6E-409C-BE32-E72D297353CC}">
              <c16:uniqueId val="{00000000-AE54-4EDD-B16D-BA65902FBAB8}"/>
            </c:ext>
          </c:extLst>
        </c:ser>
        <c:dLbls>
          <c:showLegendKey val="0"/>
          <c:showVal val="0"/>
          <c:showCatName val="0"/>
          <c:showSerName val="0"/>
          <c:showPercent val="0"/>
          <c:showBubbleSize val="0"/>
        </c:dLbls>
        <c:gapWidth val="150"/>
        <c:axId val="105843328"/>
        <c:axId val="1058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AE54-4EDD-B16D-BA65902FBAB8}"/>
            </c:ext>
          </c:extLst>
        </c:ser>
        <c:dLbls>
          <c:showLegendKey val="0"/>
          <c:showVal val="0"/>
          <c:showCatName val="0"/>
          <c:showSerName val="0"/>
          <c:showPercent val="0"/>
          <c:showBubbleSize val="0"/>
        </c:dLbls>
        <c:marker val="1"/>
        <c:smooth val="0"/>
        <c:axId val="105843328"/>
        <c:axId val="105857792"/>
      </c:lineChart>
      <c:dateAx>
        <c:axId val="105843328"/>
        <c:scaling>
          <c:orientation val="minMax"/>
        </c:scaling>
        <c:delete val="1"/>
        <c:axPos val="b"/>
        <c:numFmt formatCode="ge" sourceLinked="1"/>
        <c:majorTickMark val="none"/>
        <c:minorTickMark val="none"/>
        <c:tickLblPos val="none"/>
        <c:crossAx val="105857792"/>
        <c:crosses val="autoZero"/>
        <c:auto val="1"/>
        <c:lblOffset val="100"/>
        <c:baseTimeUnit val="years"/>
      </c:dateAx>
      <c:valAx>
        <c:axId val="1058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68.349999999999994</c:v>
                </c:pt>
                <c:pt idx="1">
                  <c:v>66.8</c:v>
                </c:pt>
                <c:pt idx="2">
                  <c:v>67.83</c:v>
                </c:pt>
                <c:pt idx="3">
                  <c:v>70.010000000000005</c:v>
                </c:pt>
                <c:pt idx="4">
                  <c:v>71.59</c:v>
                </c:pt>
              </c:numCache>
            </c:numRef>
          </c:val>
          <c:extLst xmlns:c16r2="http://schemas.microsoft.com/office/drawing/2015/06/chart">
            <c:ext xmlns:c16="http://schemas.microsoft.com/office/drawing/2014/chart" uri="{C3380CC4-5D6E-409C-BE32-E72D297353CC}">
              <c16:uniqueId val="{00000000-3C78-4B87-BEEB-75F0541D0247}"/>
            </c:ext>
          </c:extLst>
        </c:ser>
        <c:dLbls>
          <c:showLegendKey val="0"/>
          <c:showVal val="0"/>
          <c:showCatName val="0"/>
          <c:showSerName val="0"/>
          <c:showPercent val="0"/>
          <c:showBubbleSize val="0"/>
        </c:dLbls>
        <c:gapWidth val="150"/>
        <c:axId val="106949248"/>
        <c:axId val="1070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3C78-4B87-BEEB-75F0541D0247}"/>
            </c:ext>
          </c:extLst>
        </c:ser>
        <c:dLbls>
          <c:showLegendKey val="0"/>
          <c:showVal val="0"/>
          <c:showCatName val="0"/>
          <c:showSerName val="0"/>
          <c:showPercent val="0"/>
          <c:showBubbleSize val="0"/>
        </c:dLbls>
        <c:marker val="1"/>
        <c:smooth val="0"/>
        <c:axId val="106949248"/>
        <c:axId val="107021056"/>
      </c:lineChart>
      <c:dateAx>
        <c:axId val="106949248"/>
        <c:scaling>
          <c:orientation val="minMax"/>
        </c:scaling>
        <c:delete val="1"/>
        <c:axPos val="b"/>
        <c:numFmt formatCode="ge" sourceLinked="1"/>
        <c:majorTickMark val="none"/>
        <c:minorTickMark val="none"/>
        <c:tickLblPos val="none"/>
        <c:crossAx val="107021056"/>
        <c:crosses val="autoZero"/>
        <c:auto val="1"/>
        <c:lblOffset val="100"/>
        <c:baseTimeUnit val="years"/>
      </c:dateAx>
      <c:valAx>
        <c:axId val="1070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91.14</c:v>
                </c:pt>
                <c:pt idx="1">
                  <c:v>92.63</c:v>
                </c:pt>
                <c:pt idx="2">
                  <c:v>91.92</c:v>
                </c:pt>
                <c:pt idx="3">
                  <c:v>91.97</c:v>
                </c:pt>
                <c:pt idx="4">
                  <c:v>91.76</c:v>
                </c:pt>
              </c:numCache>
            </c:numRef>
          </c:val>
          <c:extLst xmlns:c16r2="http://schemas.microsoft.com/office/drawing/2015/06/chart">
            <c:ext xmlns:c16="http://schemas.microsoft.com/office/drawing/2014/chart" uri="{C3380CC4-5D6E-409C-BE32-E72D297353CC}">
              <c16:uniqueId val="{00000000-D928-4A03-8122-6F4E10D77D48}"/>
            </c:ext>
          </c:extLst>
        </c:ser>
        <c:dLbls>
          <c:showLegendKey val="0"/>
          <c:showVal val="0"/>
          <c:showCatName val="0"/>
          <c:showSerName val="0"/>
          <c:showPercent val="0"/>
          <c:showBubbleSize val="0"/>
        </c:dLbls>
        <c:gapWidth val="150"/>
        <c:axId val="107060224"/>
        <c:axId val="1070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D928-4A03-8122-6F4E10D77D48}"/>
            </c:ext>
          </c:extLst>
        </c:ser>
        <c:dLbls>
          <c:showLegendKey val="0"/>
          <c:showVal val="0"/>
          <c:showCatName val="0"/>
          <c:showSerName val="0"/>
          <c:showPercent val="0"/>
          <c:showBubbleSize val="0"/>
        </c:dLbls>
        <c:marker val="1"/>
        <c:smooth val="0"/>
        <c:axId val="107060224"/>
        <c:axId val="107062400"/>
      </c:lineChart>
      <c:dateAx>
        <c:axId val="107060224"/>
        <c:scaling>
          <c:orientation val="minMax"/>
        </c:scaling>
        <c:delete val="1"/>
        <c:axPos val="b"/>
        <c:numFmt formatCode="ge" sourceLinked="1"/>
        <c:majorTickMark val="none"/>
        <c:minorTickMark val="none"/>
        <c:tickLblPos val="none"/>
        <c:crossAx val="107062400"/>
        <c:crosses val="autoZero"/>
        <c:auto val="1"/>
        <c:lblOffset val="100"/>
        <c:baseTimeUnit val="years"/>
      </c:dateAx>
      <c:valAx>
        <c:axId val="107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113.2</c:v>
                </c:pt>
                <c:pt idx="1">
                  <c:v>112.62</c:v>
                </c:pt>
                <c:pt idx="2">
                  <c:v>118.54</c:v>
                </c:pt>
                <c:pt idx="3">
                  <c:v>118.33</c:v>
                </c:pt>
                <c:pt idx="4">
                  <c:v>118.37</c:v>
                </c:pt>
              </c:numCache>
            </c:numRef>
          </c:val>
          <c:extLst xmlns:c16r2="http://schemas.microsoft.com/office/drawing/2015/06/chart">
            <c:ext xmlns:c16="http://schemas.microsoft.com/office/drawing/2014/chart" uri="{C3380CC4-5D6E-409C-BE32-E72D297353CC}">
              <c16:uniqueId val="{00000000-9275-4E71-9A35-ED597A6F6E8D}"/>
            </c:ext>
          </c:extLst>
        </c:ser>
        <c:dLbls>
          <c:showLegendKey val="0"/>
          <c:showVal val="0"/>
          <c:showCatName val="0"/>
          <c:showSerName val="0"/>
          <c:showPercent val="0"/>
          <c:showBubbleSize val="0"/>
        </c:dLbls>
        <c:gapWidth val="150"/>
        <c:axId val="105896960"/>
        <c:axId val="1065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9275-4E71-9A35-ED597A6F6E8D}"/>
            </c:ext>
          </c:extLst>
        </c:ser>
        <c:dLbls>
          <c:showLegendKey val="0"/>
          <c:showVal val="0"/>
          <c:showCatName val="0"/>
          <c:showSerName val="0"/>
          <c:showPercent val="0"/>
          <c:showBubbleSize val="0"/>
        </c:dLbls>
        <c:marker val="1"/>
        <c:smooth val="0"/>
        <c:axId val="105896960"/>
        <c:axId val="106562688"/>
      </c:lineChart>
      <c:dateAx>
        <c:axId val="105896960"/>
        <c:scaling>
          <c:orientation val="minMax"/>
        </c:scaling>
        <c:delete val="1"/>
        <c:axPos val="b"/>
        <c:numFmt formatCode="ge" sourceLinked="1"/>
        <c:majorTickMark val="none"/>
        <c:minorTickMark val="none"/>
        <c:tickLblPos val="none"/>
        <c:crossAx val="106562688"/>
        <c:crosses val="autoZero"/>
        <c:auto val="1"/>
        <c:lblOffset val="100"/>
        <c:baseTimeUnit val="years"/>
      </c:dateAx>
      <c:valAx>
        <c:axId val="10656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8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29.38</c:v>
                </c:pt>
                <c:pt idx="1">
                  <c:v>52.09</c:v>
                </c:pt>
                <c:pt idx="2">
                  <c:v>53.19</c:v>
                </c:pt>
                <c:pt idx="3">
                  <c:v>54.43</c:v>
                </c:pt>
                <c:pt idx="4">
                  <c:v>55.57</c:v>
                </c:pt>
              </c:numCache>
            </c:numRef>
          </c:val>
          <c:extLst xmlns:c16r2="http://schemas.microsoft.com/office/drawing/2015/06/chart">
            <c:ext xmlns:c16="http://schemas.microsoft.com/office/drawing/2014/chart" uri="{C3380CC4-5D6E-409C-BE32-E72D297353CC}">
              <c16:uniqueId val="{00000000-1C9D-4D82-94FE-0F2720613286}"/>
            </c:ext>
          </c:extLst>
        </c:ser>
        <c:dLbls>
          <c:showLegendKey val="0"/>
          <c:showVal val="0"/>
          <c:showCatName val="0"/>
          <c:showSerName val="0"/>
          <c:showPercent val="0"/>
          <c:showBubbleSize val="0"/>
        </c:dLbls>
        <c:gapWidth val="150"/>
        <c:axId val="106585472"/>
        <c:axId val="1065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1C9D-4D82-94FE-0F2720613286}"/>
            </c:ext>
          </c:extLst>
        </c:ser>
        <c:dLbls>
          <c:showLegendKey val="0"/>
          <c:showVal val="0"/>
          <c:showCatName val="0"/>
          <c:showSerName val="0"/>
          <c:showPercent val="0"/>
          <c:showBubbleSize val="0"/>
        </c:dLbls>
        <c:marker val="1"/>
        <c:smooth val="0"/>
        <c:axId val="106585472"/>
        <c:axId val="106599936"/>
      </c:lineChart>
      <c:dateAx>
        <c:axId val="106585472"/>
        <c:scaling>
          <c:orientation val="minMax"/>
        </c:scaling>
        <c:delete val="1"/>
        <c:axPos val="b"/>
        <c:numFmt formatCode="ge" sourceLinked="1"/>
        <c:majorTickMark val="none"/>
        <c:minorTickMark val="none"/>
        <c:tickLblPos val="none"/>
        <c:crossAx val="106599936"/>
        <c:crosses val="autoZero"/>
        <c:auto val="1"/>
        <c:lblOffset val="100"/>
        <c:baseTimeUnit val="years"/>
      </c:dateAx>
      <c:valAx>
        <c:axId val="1065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0.53</c:v>
                </c:pt>
                <c:pt idx="1">
                  <c:v>2.31</c:v>
                </c:pt>
                <c:pt idx="2">
                  <c:v>7.34</c:v>
                </c:pt>
                <c:pt idx="3">
                  <c:v>12.81</c:v>
                </c:pt>
                <c:pt idx="4">
                  <c:v>13.88</c:v>
                </c:pt>
              </c:numCache>
            </c:numRef>
          </c:val>
          <c:extLst xmlns:c16r2="http://schemas.microsoft.com/office/drawing/2015/06/chart">
            <c:ext xmlns:c16="http://schemas.microsoft.com/office/drawing/2014/chart" uri="{C3380CC4-5D6E-409C-BE32-E72D297353CC}">
              <c16:uniqueId val="{00000000-F25B-47F8-BE91-D17DEADEEBE9}"/>
            </c:ext>
          </c:extLst>
        </c:ser>
        <c:dLbls>
          <c:showLegendKey val="0"/>
          <c:showVal val="0"/>
          <c:showCatName val="0"/>
          <c:showSerName val="0"/>
          <c:showPercent val="0"/>
          <c:showBubbleSize val="0"/>
        </c:dLbls>
        <c:gapWidth val="150"/>
        <c:axId val="106967040"/>
        <c:axId val="1069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F25B-47F8-BE91-D17DEADEEBE9}"/>
            </c:ext>
          </c:extLst>
        </c:ser>
        <c:dLbls>
          <c:showLegendKey val="0"/>
          <c:showVal val="0"/>
          <c:showCatName val="0"/>
          <c:showSerName val="0"/>
          <c:showPercent val="0"/>
          <c:showBubbleSize val="0"/>
        </c:dLbls>
        <c:marker val="1"/>
        <c:smooth val="0"/>
        <c:axId val="106967040"/>
        <c:axId val="106968960"/>
      </c:lineChart>
      <c:dateAx>
        <c:axId val="106967040"/>
        <c:scaling>
          <c:orientation val="minMax"/>
        </c:scaling>
        <c:delete val="1"/>
        <c:axPos val="b"/>
        <c:numFmt formatCode="ge" sourceLinked="1"/>
        <c:majorTickMark val="none"/>
        <c:minorTickMark val="none"/>
        <c:tickLblPos val="none"/>
        <c:crossAx val="106968960"/>
        <c:crosses val="autoZero"/>
        <c:auto val="1"/>
        <c:lblOffset val="100"/>
        <c:baseTimeUnit val="years"/>
      </c:dateAx>
      <c:valAx>
        <c:axId val="1069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03-4E4A-9868-0BC7A0544E87}"/>
            </c:ext>
          </c:extLst>
        </c:ser>
        <c:dLbls>
          <c:showLegendKey val="0"/>
          <c:showVal val="0"/>
          <c:showCatName val="0"/>
          <c:showSerName val="0"/>
          <c:showPercent val="0"/>
          <c:showBubbleSize val="0"/>
        </c:dLbls>
        <c:gapWidth val="150"/>
        <c:axId val="107017728"/>
        <c:axId val="1070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D503-4E4A-9868-0BC7A0544E87}"/>
            </c:ext>
          </c:extLst>
        </c:ser>
        <c:dLbls>
          <c:showLegendKey val="0"/>
          <c:showVal val="0"/>
          <c:showCatName val="0"/>
          <c:showSerName val="0"/>
          <c:showPercent val="0"/>
          <c:showBubbleSize val="0"/>
        </c:dLbls>
        <c:marker val="1"/>
        <c:smooth val="0"/>
        <c:axId val="107017728"/>
        <c:axId val="107019264"/>
      </c:lineChart>
      <c:dateAx>
        <c:axId val="107017728"/>
        <c:scaling>
          <c:orientation val="minMax"/>
        </c:scaling>
        <c:delete val="1"/>
        <c:axPos val="b"/>
        <c:numFmt formatCode="ge" sourceLinked="1"/>
        <c:majorTickMark val="none"/>
        <c:minorTickMark val="none"/>
        <c:tickLblPos val="none"/>
        <c:crossAx val="107019264"/>
        <c:crosses val="autoZero"/>
        <c:auto val="1"/>
        <c:lblOffset val="100"/>
        <c:baseTimeUnit val="years"/>
      </c:dateAx>
      <c:valAx>
        <c:axId val="10701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619.76</c:v>
                </c:pt>
                <c:pt idx="1">
                  <c:v>303.69</c:v>
                </c:pt>
                <c:pt idx="2">
                  <c:v>327.49</c:v>
                </c:pt>
                <c:pt idx="3">
                  <c:v>380.43</c:v>
                </c:pt>
                <c:pt idx="4">
                  <c:v>329</c:v>
                </c:pt>
              </c:numCache>
            </c:numRef>
          </c:val>
          <c:extLst xmlns:c16r2="http://schemas.microsoft.com/office/drawing/2015/06/chart">
            <c:ext xmlns:c16="http://schemas.microsoft.com/office/drawing/2014/chart" uri="{C3380CC4-5D6E-409C-BE32-E72D297353CC}">
              <c16:uniqueId val="{00000000-335F-4F2A-A839-FA66A59E9C4B}"/>
            </c:ext>
          </c:extLst>
        </c:ser>
        <c:dLbls>
          <c:showLegendKey val="0"/>
          <c:showVal val="0"/>
          <c:showCatName val="0"/>
          <c:showSerName val="0"/>
          <c:showPercent val="0"/>
          <c:showBubbleSize val="0"/>
        </c:dLbls>
        <c:gapWidth val="150"/>
        <c:axId val="106731008"/>
        <c:axId val="1067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335F-4F2A-A839-FA66A59E9C4B}"/>
            </c:ext>
          </c:extLst>
        </c:ser>
        <c:dLbls>
          <c:showLegendKey val="0"/>
          <c:showVal val="0"/>
          <c:showCatName val="0"/>
          <c:showSerName val="0"/>
          <c:showPercent val="0"/>
          <c:showBubbleSize val="0"/>
        </c:dLbls>
        <c:marker val="1"/>
        <c:smooth val="0"/>
        <c:axId val="106731008"/>
        <c:axId val="106732928"/>
      </c:lineChart>
      <c:dateAx>
        <c:axId val="106731008"/>
        <c:scaling>
          <c:orientation val="minMax"/>
        </c:scaling>
        <c:delete val="1"/>
        <c:axPos val="b"/>
        <c:numFmt formatCode="ge" sourceLinked="1"/>
        <c:majorTickMark val="none"/>
        <c:minorTickMark val="none"/>
        <c:tickLblPos val="none"/>
        <c:crossAx val="106732928"/>
        <c:crosses val="autoZero"/>
        <c:auto val="1"/>
        <c:lblOffset val="100"/>
        <c:baseTimeUnit val="years"/>
      </c:dateAx>
      <c:valAx>
        <c:axId val="10673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429.71</c:v>
                </c:pt>
                <c:pt idx="1">
                  <c:v>418.3</c:v>
                </c:pt>
                <c:pt idx="2">
                  <c:v>417.04</c:v>
                </c:pt>
                <c:pt idx="3">
                  <c:v>407.65</c:v>
                </c:pt>
                <c:pt idx="4">
                  <c:v>394.64</c:v>
                </c:pt>
              </c:numCache>
            </c:numRef>
          </c:val>
          <c:extLst xmlns:c16r2="http://schemas.microsoft.com/office/drawing/2015/06/chart">
            <c:ext xmlns:c16="http://schemas.microsoft.com/office/drawing/2014/chart" uri="{C3380CC4-5D6E-409C-BE32-E72D297353CC}">
              <c16:uniqueId val="{00000000-9616-4B8D-A19B-8F88DE4FC22A}"/>
            </c:ext>
          </c:extLst>
        </c:ser>
        <c:dLbls>
          <c:showLegendKey val="0"/>
          <c:showVal val="0"/>
          <c:showCatName val="0"/>
          <c:showSerName val="0"/>
          <c:showPercent val="0"/>
          <c:showBubbleSize val="0"/>
        </c:dLbls>
        <c:gapWidth val="150"/>
        <c:axId val="106772352"/>
        <c:axId val="1067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9616-4B8D-A19B-8F88DE4FC22A}"/>
            </c:ext>
          </c:extLst>
        </c:ser>
        <c:dLbls>
          <c:showLegendKey val="0"/>
          <c:showVal val="0"/>
          <c:showCatName val="0"/>
          <c:showSerName val="0"/>
          <c:showPercent val="0"/>
          <c:showBubbleSize val="0"/>
        </c:dLbls>
        <c:marker val="1"/>
        <c:smooth val="0"/>
        <c:axId val="106772352"/>
        <c:axId val="106782720"/>
      </c:lineChart>
      <c:dateAx>
        <c:axId val="106772352"/>
        <c:scaling>
          <c:orientation val="minMax"/>
        </c:scaling>
        <c:delete val="1"/>
        <c:axPos val="b"/>
        <c:numFmt formatCode="ge" sourceLinked="1"/>
        <c:majorTickMark val="none"/>
        <c:minorTickMark val="none"/>
        <c:tickLblPos val="none"/>
        <c:crossAx val="106782720"/>
        <c:crosses val="autoZero"/>
        <c:auto val="1"/>
        <c:lblOffset val="100"/>
        <c:baseTimeUnit val="years"/>
      </c:dateAx>
      <c:valAx>
        <c:axId val="10678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100.5</c:v>
                </c:pt>
                <c:pt idx="1">
                  <c:v>103.58</c:v>
                </c:pt>
                <c:pt idx="2">
                  <c:v>109.81</c:v>
                </c:pt>
                <c:pt idx="3">
                  <c:v>110.53</c:v>
                </c:pt>
                <c:pt idx="4">
                  <c:v>111.58</c:v>
                </c:pt>
              </c:numCache>
            </c:numRef>
          </c:val>
          <c:extLst xmlns:c16r2="http://schemas.microsoft.com/office/drawing/2015/06/chart">
            <c:ext xmlns:c16="http://schemas.microsoft.com/office/drawing/2014/chart" uri="{C3380CC4-5D6E-409C-BE32-E72D297353CC}">
              <c16:uniqueId val="{00000000-FFE7-48AF-A06A-7D4F05E942B0}"/>
            </c:ext>
          </c:extLst>
        </c:ser>
        <c:dLbls>
          <c:showLegendKey val="0"/>
          <c:showVal val="0"/>
          <c:showCatName val="0"/>
          <c:showSerName val="0"/>
          <c:showPercent val="0"/>
          <c:showBubbleSize val="0"/>
        </c:dLbls>
        <c:gapWidth val="150"/>
        <c:axId val="106801408"/>
        <c:axId val="1068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FE7-48AF-A06A-7D4F05E942B0}"/>
            </c:ext>
          </c:extLst>
        </c:ser>
        <c:dLbls>
          <c:showLegendKey val="0"/>
          <c:showVal val="0"/>
          <c:showCatName val="0"/>
          <c:showSerName val="0"/>
          <c:showPercent val="0"/>
          <c:showBubbleSize val="0"/>
        </c:dLbls>
        <c:marker val="1"/>
        <c:smooth val="0"/>
        <c:axId val="106801408"/>
        <c:axId val="106815872"/>
      </c:lineChart>
      <c:dateAx>
        <c:axId val="106801408"/>
        <c:scaling>
          <c:orientation val="minMax"/>
        </c:scaling>
        <c:delete val="1"/>
        <c:axPos val="b"/>
        <c:numFmt formatCode="ge" sourceLinked="1"/>
        <c:majorTickMark val="none"/>
        <c:minorTickMark val="none"/>
        <c:tickLblPos val="none"/>
        <c:crossAx val="106815872"/>
        <c:crosses val="autoZero"/>
        <c:auto val="1"/>
        <c:lblOffset val="100"/>
        <c:baseTimeUnit val="years"/>
      </c:dateAx>
      <c:valAx>
        <c:axId val="106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164.27</c:v>
                </c:pt>
                <c:pt idx="1">
                  <c:v>160.34</c:v>
                </c:pt>
                <c:pt idx="2">
                  <c:v>151.16999999999999</c:v>
                </c:pt>
                <c:pt idx="3">
                  <c:v>151.19</c:v>
                </c:pt>
                <c:pt idx="4">
                  <c:v>147.99</c:v>
                </c:pt>
              </c:numCache>
            </c:numRef>
          </c:val>
          <c:extLst xmlns:c16r2="http://schemas.microsoft.com/office/drawing/2015/06/chart">
            <c:ext xmlns:c16="http://schemas.microsoft.com/office/drawing/2014/chart" uri="{C3380CC4-5D6E-409C-BE32-E72D297353CC}">
              <c16:uniqueId val="{00000000-D2F3-4B28-808C-0A0B05D70806}"/>
            </c:ext>
          </c:extLst>
        </c:ser>
        <c:dLbls>
          <c:showLegendKey val="0"/>
          <c:showVal val="0"/>
          <c:showCatName val="0"/>
          <c:showSerName val="0"/>
          <c:showPercent val="0"/>
          <c:showBubbleSize val="0"/>
        </c:dLbls>
        <c:gapWidth val="150"/>
        <c:axId val="106908288"/>
        <c:axId val="1069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D2F3-4B28-808C-0A0B05D70806}"/>
            </c:ext>
          </c:extLst>
        </c:ser>
        <c:dLbls>
          <c:showLegendKey val="0"/>
          <c:showVal val="0"/>
          <c:showCatName val="0"/>
          <c:showSerName val="0"/>
          <c:showPercent val="0"/>
          <c:showBubbleSize val="0"/>
        </c:dLbls>
        <c:marker val="1"/>
        <c:smooth val="0"/>
        <c:axId val="106908288"/>
        <c:axId val="106914560"/>
      </c:lineChart>
      <c:dateAx>
        <c:axId val="106908288"/>
        <c:scaling>
          <c:orientation val="minMax"/>
        </c:scaling>
        <c:delete val="1"/>
        <c:axPos val="b"/>
        <c:numFmt formatCode="ge" sourceLinked="1"/>
        <c:majorTickMark val="none"/>
        <c:minorTickMark val="none"/>
        <c:tickLblPos val="none"/>
        <c:crossAx val="106914560"/>
        <c:crosses val="autoZero"/>
        <c:auto val="1"/>
        <c:lblOffset val="100"/>
        <c:baseTimeUnit val="years"/>
      </c:dateAx>
      <c:valAx>
        <c:axId val="1069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73" zoomScaleNormal="7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津幡町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37745</v>
      </c>
      <c r="AM8" s="70"/>
      <c r="AN8" s="70"/>
      <c r="AO8" s="70"/>
      <c r="AP8" s="70"/>
      <c r="AQ8" s="70"/>
      <c r="AR8" s="70"/>
      <c r="AS8" s="70"/>
      <c r="AT8" s="66">
        <f>データ!$S$6</f>
        <v>110.59</v>
      </c>
      <c r="AU8" s="67"/>
      <c r="AV8" s="67"/>
      <c r="AW8" s="67"/>
      <c r="AX8" s="67"/>
      <c r="AY8" s="67"/>
      <c r="AZ8" s="67"/>
      <c r="BA8" s="67"/>
      <c r="BB8" s="69">
        <f>データ!$T$6</f>
        <v>341.31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61.74</v>
      </c>
      <c r="J10" s="67"/>
      <c r="K10" s="67"/>
      <c r="L10" s="67"/>
      <c r="M10" s="67"/>
      <c r="N10" s="67"/>
      <c r="O10" s="68"/>
      <c r="P10" s="69">
        <f>データ!$P$6</f>
        <v>98.38</v>
      </c>
      <c r="Q10" s="69"/>
      <c r="R10" s="69"/>
      <c r="S10" s="69"/>
      <c r="T10" s="69"/>
      <c r="U10" s="69"/>
      <c r="V10" s="69"/>
      <c r="W10" s="70">
        <f>データ!$Q$6</f>
        <v>2754</v>
      </c>
      <c r="X10" s="70"/>
      <c r="Y10" s="70"/>
      <c r="Z10" s="70"/>
      <c r="AA10" s="70"/>
      <c r="AB10" s="70"/>
      <c r="AC10" s="70"/>
      <c r="AD10" s="2"/>
      <c r="AE10" s="2"/>
      <c r="AF10" s="2"/>
      <c r="AG10" s="2"/>
      <c r="AH10" s="4"/>
      <c r="AI10" s="4"/>
      <c r="AJ10" s="4"/>
      <c r="AK10" s="4"/>
      <c r="AL10" s="70">
        <f>データ!$U$6</f>
        <v>37009</v>
      </c>
      <c r="AM10" s="70"/>
      <c r="AN10" s="70"/>
      <c r="AO10" s="70"/>
      <c r="AP10" s="70"/>
      <c r="AQ10" s="70"/>
      <c r="AR10" s="70"/>
      <c r="AS10" s="70"/>
      <c r="AT10" s="66">
        <f>データ!$V$6</f>
        <v>74.89</v>
      </c>
      <c r="AU10" s="67"/>
      <c r="AV10" s="67"/>
      <c r="AW10" s="67"/>
      <c r="AX10" s="67"/>
      <c r="AY10" s="67"/>
      <c r="AZ10" s="67"/>
      <c r="BA10" s="67"/>
      <c r="BB10" s="69">
        <f>データ!$W$6</f>
        <v>494.18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mjbBxv9d6uzQrQKq2DV4UO8psNTNzcSfY5NQFGpYOEM/+Mg1tvTjcpOmLqRvd2oOQePYq4jY+sEzxgoJbpAMA==" saltValue="Kf3NrhT4av/VoXdqGQoCF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173614</v>
      </c>
      <c r="D6" s="33">
        <f t="shared" si="3"/>
        <v>46</v>
      </c>
      <c r="E6" s="33">
        <f t="shared" si="3"/>
        <v>1</v>
      </c>
      <c r="F6" s="33">
        <f t="shared" si="3"/>
        <v>0</v>
      </c>
      <c r="G6" s="33">
        <f t="shared" si="3"/>
        <v>1</v>
      </c>
      <c r="H6" s="33" t="str">
        <f t="shared" si="3"/>
        <v>石川県　津幡町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61.74</v>
      </c>
      <c r="P6" s="34">
        <f t="shared" si="3"/>
        <v>98.38</v>
      </c>
      <c r="Q6" s="34">
        <f t="shared" si="3"/>
        <v>2754</v>
      </c>
      <c r="R6" s="34">
        <f t="shared" si="3"/>
        <v>37745</v>
      </c>
      <c r="S6" s="34">
        <f t="shared" si="3"/>
        <v>110.59</v>
      </c>
      <c r="T6" s="34">
        <f t="shared" si="3"/>
        <v>341.31</v>
      </c>
      <c r="U6" s="34">
        <f t="shared" si="3"/>
        <v>37009</v>
      </c>
      <c r="V6" s="34">
        <f t="shared" si="3"/>
        <v>74.89</v>
      </c>
      <c r="W6" s="34">
        <f t="shared" si="3"/>
        <v>494.18</v>
      </c>
      <c r="X6" s="35">
        <f>IF(X7="",NA(),X7)</f>
        <v>113.2</v>
      </c>
      <c r="Y6" s="35">
        <f t="shared" ref="Y6:AG6" si="4">IF(Y7="",NA(),Y7)</f>
        <v>112.62</v>
      </c>
      <c r="Z6" s="35">
        <f t="shared" si="4"/>
        <v>118.54</v>
      </c>
      <c r="AA6" s="35">
        <f t="shared" si="4"/>
        <v>118.33</v>
      </c>
      <c r="AB6" s="35">
        <f t="shared" si="4"/>
        <v>118.37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619.76</v>
      </c>
      <c r="AU6" s="35">
        <f t="shared" ref="AU6:BC6" si="6">IF(AU7="",NA(),AU7)</f>
        <v>303.69</v>
      </c>
      <c r="AV6" s="35">
        <f t="shared" si="6"/>
        <v>327.49</v>
      </c>
      <c r="AW6" s="35">
        <f t="shared" si="6"/>
        <v>380.43</v>
      </c>
      <c r="AX6" s="35">
        <f t="shared" si="6"/>
        <v>329</v>
      </c>
      <c r="AY6" s="35">
        <f t="shared" si="6"/>
        <v>909.68</v>
      </c>
      <c r="AZ6" s="35">
        <f t="shared" si="6"/>
        <v>382.09</v>
      </c>
      <c r="BA6" s="35">
        <f t="shared" si="6"/>
        <v>371.31</v>
      </c>
      <c r="BB6" s="35">
        <f t="shared" si="6"/>
        <v>377.63</v>
      </c>
      <c r="BC6" s="35">
        <f t="shared" si="6"/>
        <v>357.34</v>
      </c>
      <c r="BD6" s="34" t="str">
        <f>IF(BD7="","",IF(BD7="-","【-】","【"&amp;SUBSTITUTE(TEXT(BD7,"#,##0.00"),"-","△")&amp;"】"))</f>
        <v>【264.34】</v>
      </c>
      <c r="BE6" s="35">
        <f>IF(BE7="",NA(),BE7)</f>
        <v>429.71</v>
      </c>
      <c r="BF6" s="35">
        <f t="shared" ref="BF6:BN6" si="7">IF(BF7="",NA(),BF7)</f>
        <v>418.3</v>
      </c>
      <c r="BG6" s="35">
        <f t="shared" si="7"/>
        <v>417.04</v>
      </c>
      <c r="BH6" s="35">
        <f t="shared" si="7"/>
        <v>407.65</v>
      </c>
      <c r="BI6" s="35">
        <f t="shared" si="7"/>
        <v>394.64</v>
      </c>
      <c r="BJ6" s="35">
        <f t="shared" si="7"/>
        <v>382.65</v>
      </c>
      <c r="BK6" s="35">
        <f t="shared" si="7"/>
        <v>385.06</v>
      </c>
      <c r="BL6" s="35">
        <f t="shared" si="7"/>
        <v>373.09</v>
      </c>
      <c r="BM6" s="35">
        <f t="shared" si="7"/>
        <v>364.71</v>
      </c>
      <c r="BN6" s="35">
        <f t="shared" si="7"/>
        <v>373.69</v>
      </c>
      <c r="BO6" s="34" t="str">
        <f>IF(BO7="","",IF(BO7="-","【-】","【"&amp;SUBSTITUTE(TEXT(BO7,"#,##0.00"),"-","△")&amp;"】"))</f>
        <v>【274.27】</v>
      </c>
      <c r="BP6" s="35">
        <f>IF(BP7="",NA(),BP7)</f>
        <v>100.5</v>
      </c>
      <c r="BQ6" s="35">
        <f t="shared" ref="BQ6:BY6" si="8">IF(BQ7="",NA(),BQ7)</f>
        <v>103.58</v>
      </c>
      <c r="BR6" s="35">
        <f t="shared" si="8"/>
        <v>109.81</v>
      </c>
      <c r="BS6" s="35">
        <f t="shared" si="8"/>
        <v>110.53</v>
      </c>
      <c r="BT6" s="35">
        <f t="shared" si="8"/>
        <v>111.58</v>
      </c>
      <c r="BU6" s="35">
        <f t="shared" si="8"/>
        <v>96.1</v>
      </c>
      <c r="BV6" s="35">
        <f t="shared" si="8"/>
        <v>99.07</v>
      </c>
      <c r="BW6" s="35">
        <f t="shared" si="8"/>
        <v>99.99</v>
      </c>
      <c r="BX6" s="35">
        <f t="shared" si="8"/>
        <v>100.65</v>
      </c>
      <c r="BY6" s="35">
        <f t="shared" si="8"/>
        <v>99.87</v>
      </c>
      <c r="BZ6" s="34" t="str">
        <f>IF(BZ7="","",IF(BZ7="-","【-】","【"&amp;SUBSTITUTE(TEXT(BZ7,"#,##0.00"),"-","△")&amp;"】"))</f>
        <v>【104.36】</v>
      </c>
      <c r="CA6" s="35">
        <f>IF(CA7="",NA(),CA7)</f>
        <v>164.27</v>
      </c>
      <c r="CB6" s="35">
        <f t="shared" ref="CB6:CJ6" si="9">IF(CB7="",NA(),CB7)</f>
        <v>160.34</v>
      </c>
      <c r="CC6" s="35">
        <f t="shared" si="9"/>
        <v>151.16999999999999</v>
      </c>
      <c r="CD6" s="35">
        <f t="shared" si="9"/>
        <v>151.19</v>
      </c>
      <c r="CE6" s="35">
        <f t="shared" si="9"/>
        <v>147.99</v>
      </c>
      <c r="CF6" s="35">
        <f t="shared" si="9"/>
        <v>178.39</v>
      </c>
      <c r="CG6" s="35">
        <f t="shared" si="9"/>
        <v>173.03</v>
      </c>
      <c r="CH6" s="35">
        <f t="shared" si="9"/>
        <v>171.15</v>
      </c>
      <c r="CI6" s="35">
        <f t="shared" si="9"/>
        <v>170.19</v>
      </c>
      <c r="CJ6" s="35">
        <f t="shared" si="9"/>
        <v>171.81</v>
      </c>
      <c r="CK6" s="34" t="str">
        <f>IF(CK7="","",IF(CK7="-","【-】","【"&amp;SUBSTITUTE(TEXT(CK7,"#,##0.00"),"-","△")&amp;"】"))</f>
        <v>【165.71】</v>
      </c>
      <c r="CL6" s="35">
        <f>IF(CL7="",NA(),CL7)</f>
        <v>68.349999999999994</v>
      </c>
      <c r="CM6" s="35">
        <f t="shared" ref="CM6:CU6" si="10">IF(CM7="",NA(),CM7)</f>
        <v>66.8</v>
      </c>
      <c r="CN6" s="35">
        <f t="shared" si="10"/>
        <v>67.83</v>
      </c>
      <c r="CO6" s="35">
        <f t="shared" si="10"/>
        <v>70.010000000000005</v>
      </c>
      <c r="CP6" s="35">
        <f t="shared" si="10"/>
        <v>71.59</v>
      </c>
      <c r="CQ6" s="35">
        <f t="shared" si="10"/>
        <v>59.23</v>
      </c>
      <c r="CR6" s="35">
        <f t="shared" si="10"/>
        <v>58.58</v>
      </c>
      <c r="CS6" s="35">
        <f t="shared" si="10"/>
        <v>58.53</v>
      </c>
      <c r="CT6" s="35">
        <f t="shared" si="10"/>
        <v>59.01</v>
      </c>
      <c r="CU6" s="35">
        <f t="shared" si="10"/>
        <v>60.03</v>
      </c>
      <c r="CV6" s="34" t="str">
        <f>IF(CV7="","",IF(CV7="-","【-】","【"&amp;SUBSTITUTE(TEXT(CV7,"#,##0.00"),"-","△")&amp;"】"))</f>
        <v>【60.41】</v>
      </c>
      <c r="CW6" s="35">
        <f>IF(CW7="",NA(),CW7)</f>
        <v>91.14</v>
      </c>
      <c r="CX6" s="35">
        <f t="shared" ref="CX6:DF6" si="11">IF(CX7="",NA(),CX7)</f>
        <v>92.63</v>
      </c>
      <c r="CY6" s="35">
        <f t="shared" si="11"/>
        <v>91.92</v>
      </c>
      <c r="CZ6" s="35">
        <f t="shared" si="11"/>
        <v>91.97</v>
      </c>
      <c r="DA6" s="35">
        <f t="shared" si="11"/>
        <v>91.76</v>
      </c>
      <c r="DB6" s="35">
        <f t="shared" si="11"/>
        <v>85.53</v>
      </c>
      <c r="DC6" s="35">
        <f t="shared" si="11"/>
        <v>85.23</v>
      </c>
      <c r="DD6" s="35">
        <f t="shared" si="11"/>
        <v>85.26</v>
      </c>
      <c r="DE6" s="35">
        <f t="shared" si="11"/>
        <v>85.37</v>
      </c>
      <c r="DF6" s="35">
        <f t="shared" si="11"/>
        <v>84.81</v>
      </c>
      <c r="DG6" s="34" t="str">
        <f>IF(DG7="","",IF(DG7="-","【-】","【"&amp;SUBSTITUTE(TEXT(DG7,"#,##0.00"),"-","△")&amp;"】"))</f>
        <v>【89.93】</v>
      </c>
      <c r="DH6" s="35">
        <f>IF(DH7="",NA(),DH7)</f>
        <v>29.38</v>
      </c>
      <c r="DI6" s="35">
        <f t="shared" ref="DI6:DQ6" si="12">IF(DI7="",NA(),DI7)</f>
        <v>52.09</v>
      </c>
      <c r="DJ6" s="35">
        <f t="shared" si="12"/>
        <v>53.19</v>
      </c>
      <c r="DK6" s="35">
        <f t="shared" si="12"/>
        <v>54.43</v>
      </c>
      <c r="DL6" s="35">
        <f t="shared" si="12"/>
        <v>55.57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0.53</v>
      </c>
      <c r="DT6" s="35">
        <f t="shared" ref="DT6:EB6" si="13">IF(DT7="",NA(),DT7)</f>
        <v>2.31</v>
      </c>
      <c r="DU6" s="35">
        <f t="shared" si="13"/>
        <v>7.34</v>
      </c>
      <c r="DV6" s="35">
        <f t="shared" si="13"/>
        <v>12.81</v>
      </c>
      <c r="DW6" s="35">
        <f t="shared" si="13"/>
        <v>13.88</v>
      </c>
      <c r="DX6" s="35">
        <f t="shared" si="13"/>
        <v>8.39</v>
      </c>
      <c r="DY6" s="35">
        <f t="shared" si="13"/>
        <v>10.09</v>
      </c>
      <c r="DZ6" s="35">
        <f t="shared" si="13"/>
        <v>10.54</v>
      </c>
      <c r="EA6" s="35">
        <f t="shared" si="13"/>
        <v>12.03</v>
      </c>
      <c r="EB6" s="35">
        <f t="shared" si="13"/>
        <v>12.19</v>
      </c>
      <c r="EC6" s="34" t="str">
        <f>IF(EC7="","",IF(EC7="-","【-】","【"&amp;SUBSTITUTE(TEXT(EC7,"#,##0.00"),"-","△")&amp;"】"))</f>
        <v>【15.89】</v>
      </c>
      <c r="ED6" s="35">
        <f>IF(ED7="",NA(),ED7)</f>
        <v>0.17</v>
      </c>
      <c r="EE6" s="35">
        <f t="shared" ref="EE6:EM6" si="14">IF(EE7="",NA(),EE7)</f>
        <v>0.08</v>
      </c>
      <c r="EF6" s="35">
        <f t="shared" si="14"/>
        <v>0.28000000000000003</v>
      </c>
      <c r="EG6" s="35">
        <f t="shared" si="14"/>
        <v>0.18</v>
      </c>
      <c r="EH6" s="35">
        <f t="shared" si="14"/>
        <v>0.05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173614</v>
      </c>
      <c r="D7" s="37">
        <v>46</v>
      </c>
      <c r="E7" s="37">
        <v>1</v>
      </c>
      <c r="F7" s="37">
        <v>0</v>
      </c>
      <c r="G7" s="37">
        <v>1</v>
      </c>
      <c r="H7" s="37" t="s">
        <v>105</v>
      </c>
      <c r="I7" s="37" t="s">
        <v>106</v>
      </c>
      <c r="J7" s="37" t="s">
        <v>107</v>
      </c>
      <c r="K7" s="37" t="s">
        <v>108</v>
      </c>
      <c r="L7" s="37" t="s">
        <v>109</v>
      </c>
      <c r="M7" s="37" t="s">
        <v>110</v>
      </c>
      <c r="N7" s="38" t="s">
        <v>111</v>
      </c>
      <c r="O7" s="38">
        <v>61.74</v>
      </c>
      <c r="P7" s="38">
        <v>98.38</v>
      </c>
      <c r="Q7" s="38">
        <v>2754</v>
      </c>
      <c r="R7" s="38">
        <v>37745</v>
      </c>
      <c r="S7" s="38">
        <v>110.59</v>
      </c>
      <c r="T7" s="38">
        <v>341.31</v>
      </c>
      <c r="U7" s="38">
        <v>37009</v>
      </c>
      <c r="V7" s="38">
        <v>74.89</v>
      </c>
      <c r="W7" s="38">
        <v>494.18</v>
      </c>
      <c r="X7" s="38">
        <v>113.2</v>
      </c>
      <c r="Y7" s="38">
        <v>112.62</v>
      </c>
      <c r="Z7" s="38">
        <v>118.54</v>
      </c>
      <c r="AA7" s="38">
        <v>118.33</v>
      </c>
      <c r="AB7" s="38">
        <v>118.37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619.76</v>
      </c>
      <c r="AU7" s="38">
        <v>303.69</v>
      </c>
      <c r="AV7" s="38">
        <v>327.49</v>
      </c>
      <c r="AW7" s="38">
        <v>380.43</v>
      </c>
      <c r="AX7" s="38">
        <v>329</v>
      </c>
      <c r="AY7" s="38">
        <v>909.68</v>
      </c>
      <c r="AZ7" s="38">
        <v>382.09</v>
      </c>
      <c r="BA7" s="38">
        <v>371.31</v>
      </c>
      <c r="BB7" s="38">
        <v>377.63</v>
      </c>
      <c r="BC7" s="38">
        <v>357.34</v>
      </c>
      <c r="BD7" s="38">
        <v>264.33999999999997</v>
      </c>
      <c r="BE7" s="38">
        <v>429.71</v>
      </c>
      <c r="BF7" s="38">
        <v>418.3</v>
      </c>
      <c r="BG7" s="38">
        <v>417.04</v>
      </c>
      <c r="BH7" s="38">
        <v>407.65</v>
      </c>
      <c r="BI7" s="38">
        <v>394.64</v>
      </c>
      <c r="BJ7" s="38">
        <v>382.65</v>
      </c>
      <c r="BK7" s="38">
        <v>385.06</v>
      </c>
      <c r="BL7" s="38">
        <v>373.09</v>
      </c>
      <c r="BM7" s="38">
        <v>364.71</v>
      </c>
      <c r="BN7" s="38">
        <v>373.69</v>
      </c>
      <c r="BO7" s="38">
        <v>274.27</v>
      </c>
      <c r="BP7" s="38">
        <v>100.5</v>
      </c>
      <c r="BQ7" s="38">
        <v>103.58</v>
      </c>
      <c r="BR7" s="38">
        <v>109.81</v>
      </c>
      <c r="BS7" s="38">
        <v>110.53</v>
      </c>
      <c r="BT7" s="38">
        <v>111.58</v>
      </c>
      <c r="BU7" s="38">
        <v>96.1</v>
      </c>
      <c r="BV7" s="38">
        <v>99.07</v>
      </c>
      <c r="BW7" s="38">
        <v>99.99</v>
      </c>
      <c r="BX7" s="38">
        <v>100.65</v>
      </c>
      <c r="BY7" s="38">
        <v>99.87</v>
      </c>
      <c r="BZ7" s="38">
        <v>104.36</v>
      </c>
      <c r="CA7" s="38">
        <v>164.27</v>
      </c>
      <c r="CB7" s="38">
        <v>160.34</v>
      </c>
      <c r="CC7" s="38">
        <v>151.16999999999999</v>
      </c>
      <c r="CD7" s="38">
        <v>151.19</v>
      </c>
      <c r="CE7" s="38">
        <v>147.99</v>
      </c>
      <c r="CF7" s="38">
        <v>178.39</v>
      </c>
      <c r="CG7" s="38">
        <v>173.03</v>
      </c>
      <c r="CH7" s="38">
        <v>171.15</v>
      </c>
      <c r="CI7" s="38">
        <v>170.19</v>
      </c>
      <c r="CJ7" s="38">
        <v>171.81</v>
      </c>
      <c r="CK7" s="38">
        <v>165.71</v>
      </c>
      <c r="CL7" s="38">
        <v>68.349999999999994</v>
      </c>
      <c r="CM7" s="38">
        <v>66.8</v>
      </c>
      <c r="CN7" s="38">
        <v>67.83</v>
      </c>
      <c r="CO7" s="38">
        <v>70.010000000000005</v>
      </c>
      <c r="CP7" s="38">
        <v>71.59</v>
      </c>
      <c r="CQ7" s="38">
        <v>59.23</v>
      </c>
      <c r="CR7" s="38">
        <v>58.58</v>
      </c>
      <c r="CS7" s="38">
        <v>58.53</v>
      </c>
      <c r="CT7" s="38">
        <v>59.01</v>
      </c>
      <c r="CU7" s="38">
        <v>60.03</v>
      </c>
      <c r="CV7" s="38">
        <v>60.41</v>
      </c>
      <c r="CW7" s="38">
        <v>91.14</v>
      </c>
      <c r="CX7" s="38">
        <v>92.63</v>
      </c>
      <c r="CY7" s="38">
        <v>91.92</v>
      </c>
      <c r="CZ7" s="38">
        <v>91.97</v>
      </c>
      <c r="DA7" s="38">
        <v>91.76</v>
      </c>
      <c r="DB7" s="38">
        <v>85.53</v>
      </c>
      <c r="DC7" s="38">
        <v>85.23</v>
      </c>
      <c r="DD7" s="38">
        <v>85.26</v>
      </c>
      <c r="DE7" s="38">
        <v>85.37</v>
      </c>
      <c r="DF7" s="38">
        <v>84.81</v>
      </c>
      <c r="DG7" s="38">
        <v>89.93</v>
      </c>
      <c r="DH7" s="38">
        <v>29.38</v>
      </c>
      <c r="DI7" s="38">
        <v>52.09</v>
      </c>
      <c r="DJ7" s="38">
        <v>53.19</v>
      </c>
      <c r="DK7" s="38">
        <v>54.43</v>
      </c>
      <c r="DL7" s="38">
        <v>55.57</v>
      </c>
      <c r="DM7" s="38">
        <v>37.340000000000003</v>
      </c>
      <c r="DN7" s="38">
        <v>44.31</v>
      </c>
      <c r="DO7" s="38">
        <v>45.75</v>
      </c>
      <c r="DP7" s="38">
        <v>46.9</v>
      </c>
      <c r="DQ7" s="38">
        <v>47.28</v>
      </c>
      <c r="DR7" s="38">
        <v>48.12</v>
      </c>
      <c r="DS7" s="38">
        <v>0.53</v>
      </c>
      <c r="DT7" s="38">
        <v>2.31</v>
      </c>
      <c r="DU7" s="38">
        <v>7.34</v>
      </c>
      <c r="DV7" s="38">
        <v>12.81</v>
      </c>
      <c r="DW7" s="38">
        <v>13.88</v>
      </c>
      <c r="DX7" s="38">
        <v>8.39</v>
      </c>
      <c r="DY7" s="38">
        <v>10.09</v>
      </c>
      <c r="DZ7" s="38">
        <v>10.54</v>
      </c>
      <c r="EA7" s="38">
        <v>12.03</v>
      </c>
      <c r="EB7" s="38">
        <v>12.19</v>
      </c>
      <c r="EC7" s="38">
        <v>15.89</v>
      </c>
      <c r="ED7" s="38">
        <v>0.17</v>
      </c>
      <c r="EE7" s="38">
        <v>0.08</v>
      </c>
      <c r="EF7" s="38">
        <v>0.28000000000000003</v>
      </c>
      <c r="EG7" s="38">
        <v>0.18</v>
      </c>
      <c r="EH7" s="38">
        <v>0.05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服部　学</cp:lastModifiedBy>
  <dcterms:created xsi:type="dcterms:W3CDTF">2018-12-03T08:30:43Z</dcterms:created>
  <dcterms:modified xsi:type="dcterms:W3CDTF">2019-02-07T06:28:17Z</dcterms:modified>
</cp:coreProperties>
</file>