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01金沢市\"/>
    </mc:Choice>
  </mc:AlternateContent>
  <workbookProtection workbookAlgorithmName="SHA-512" workbookHashValue="tz1swnKzNZ11q6kUNHcnLrOZGA17BsyOTU59zNohd4Lmd+9wiN/zl48SvtoboErpkTB0ZrAj1s07DcM+rYiNdQ==" workbookSaltValue="8VyOHTLQWXrZGmmph1dWm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<sst xmlns="http://schemas.openxmlformats.org/spreadsheetml/2006/main" count="311" uniqueCount="110">
  <si>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</si>
  <si>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</si>
  <si>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</si>
  <si>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</si>
  <si>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</si>
  <si>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</si>
  <si>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</si>
  <si>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</si>
  <si>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</si>
  <si>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</si>
  <si>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</si>
  <si>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</si>
  <si>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</si>
  <si>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</si>
  <si>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</si>
  <si>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</si>
  <si>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</si>
  <si>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</si>
  <si>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</si>
  <si>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</si>
  <si>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</si>
  <si>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</si>
  <si>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</si>
  <si>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</si>
  <si>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</si>
  <si>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</si>
  <si>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</si>
  <si>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</si>
  <si>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</si>
  <si>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</si>
  <si>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</si>
  <si>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</si>
  <si>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</si>
  <si>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</si>
  <si>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</si>
  <si>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</si>
  <si>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</si>
  <si>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</si>
  <si>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</si>
  <si>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</si>
  <si>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</si>
  <si>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</si>
  <si>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</si>
  <si>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</si>
  <si>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</si>
  <si>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</si>
  <si>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</si>
  <si>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</si>
  <si>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</si>
  <si>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</si>
  <si>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</si>
  <si>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</si>
  <si>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</si>
  <si>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</si>
  <si>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</si>
  <si>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</si>
  <si>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</si>
  <si>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</si>
  <si>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</si>
  <si>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</si>
  <si>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</si>
  <si>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</si>
  <si>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</si>
  <si>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</si>
  <si>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</si>
  <si>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</si>
  <si>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</si>
  <si>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</si>
  <si>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</si>
  <si>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</si>
  <si>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</si>
  <si>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</si>
  <si>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</si>
  <si>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</si>
  <si>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</si>
  <si>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</si>
  <si>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</si>
  <si>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</si>
  <si>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</si>
  <si>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</si>
  <si>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</si>
  <si>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</si>
  <si>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</si>
  <si>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</si>
  <si>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</si>
  <si>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</si>
  <si>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</si>
  <si>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</si>
  <si>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</si>
  <si>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</si>
  <si>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</si>
  <si>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</si>
  <si>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</si>
  <si>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</si>
  <si>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</si>
  <si>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</si>
  <si>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</si>
  <si>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</si>
  <si>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</si>
  <si>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</si>
  <si>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</si>
  <si>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</si>
  <si>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</si>
  <si>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</si>
  <si>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</si>
  <si>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</si>
  <si>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</si>
  <si>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は、市内の１８地区を対象とした下水道事業である。流動比率と企業債現在高については処理区が多いため類似団体よりも劣った数値となっている。これを改善するため今後処理区の統合を進め、経営の改善を推進する計画である。</t>
    <rPh sb="1" eb="3">
      <t>ノウギョウ</t>
    </rPh>
    <rPh sb="3" eb="5">
      <t>シュウラク</t>
    </rPh>
    <rPh sb="5" eb="7">
      <t>ハイスイ</t>
    </rPh>
    <rPh sb="33" eb="35">
      <t>リュウドウ</t>
    </rPh>
    <rPh sb="35" eb="37">
      <t>ヒリツ</t>
    </rPh>
    <rPh sb="38" eb="41">
      <t>キギョウサイ</t>
    </rPh>
    <rPh sb="41" eb="44">
      <t>ゲンザイダカ</t>
    </rPh>
    <rPh sb="49" eb="51">
      <t>ショリ</t>
    </rPh>
    <rPh sb="51" eb="52">
      <t>ク</t>
    </rPh>
    <rPh sb="53" eb="54">
      <t>オオ</t>
    </rPh>
    <rPh sb="57" eb="59">
      <t>ルイジ</t>
    </rPh>
    <rPh sb="59" eb="61">
      <t>ダンタイ</t>
    </rPh>
    <rPh sb="64" eb="65">
      <t>オト</t>
    </rPh>
    <rPh sb="67" eb="69">
      <t>スウチ</t>
    </rPh>
    <rPh sb="79" eb="81">
      <t>カイゼン</t>
    </rPh>
    <rPh sb="85" eb="87">
      <t>コンゴ</t>
    </rPh>
    <rPh sb="87" eb="89">
      <t>ショリ</t>
    </rPh>
    <rPh sb="89" eb="90">
      <t>ク</t>
    </rPh>
    <rPh sb="91" eb="93">
      <t>トウゴウ</t>
    </rPh>
    <rPh sb="94" eb="95">
      <t>スス</t>
    </rPh>
    <rPh sb="97" eb="99">
      <t>ケイエイ</t>
    </rPh>
    <rPh sb="100" eb="102">
      <t>カイゼン</t>
    </rPh>
    <rPh sb="103" eb="105">
      <t>スイシン</t>
    </rPh>
    <rPh sb="107" eb="109">
      <t>ケイカク</t>
    </rPh>
    <phoneticPr fontId="4"/>
  </si>
  <si>
    <t>　世帯人数の減や節水型家電の普及に伴い、料金収入は減少傾向にある。また、処理施設は供用開始後２０年以上経過し、改築更新費用および維持管理費用の増大が課題となっている。
　持続可能な生活排水処理の維持のため、今後公共下水道への接続および処理施設の統合・廃止を進め、改修・更新費用の縮減に努めていく。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</si>
  <si>
    <t>　農業集落排水処理施設は１８施設あり、最も古いところでは昭和６２年度に供用を開始している。　現在、年次計画に基づき経年劣化により機能が低下した電気・機械設備、処理槽等の改修を順次実施している。
　管渠については現在耐用年数を超えたものはなく今後も、事業の規模を考慮しつつ、効率的な更新に努めていく。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</si>
</sst>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5AE-4C2D-B552-7A790303DB86}"/>
            </c:ext>
          </c:extLst>
        </c:ser>
        <c:dLbls>
          <c:showLegendKey val="0"/>
          <c:showVal val="0"/>
          <c:showCatName val="0"/>
          <c:showSerName val="0"/>
          <c:showPercent val="0"/>
          <c:showBubbleSize val="0"/>
        </c:dLbls>
        <c:gapWidth val="150"/>
        <c:axId val="182390104"/>
        <c:axId val="38775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xmlns:c16r2="http://schemas.microsoft.com/office/drawing/2015/06/chart">
            <c:ext xmlns:c16="http://schemas.microsoft.com/office/drawing/2014/chart" uri="{C3380CC4-5D6E-409C-BE32-E72D297353CC}">
              <c16:uniqueId val="{00000001-C5AE-4C2D-B552-7A790303DB86}"/>
            </c:ext>
          </c:extLst>
        </c:ser>
        <c:dLbls>
          <c:showLegendKey val="0"/>
          <c:showVal val="0"/>
          <c:showCatName val="0"/>
          <c:showSerName val="0"/>
          <c:showPercent val="0"/>
          <c:showBubbleSize val="0"/>
        </c:dLbls>
        <c:marker val="1"/>
        <c:smooth val="0"/>
        <c:axId val="182390104"/>
        <c:axId val="387752704"/>
      </c:lineChart>
      <c:dateAx>
        <c:axId val="182390104"/>
        <c:scaling>
          <c:orientation val="minMax"/>
        </c:scaling>
        <c:delete val="1"/>
        <c:axPos val="b"/>
        <c:numFmt formatCode="ge" sourceLinked="1"/>
        <c:majorTickMark val="none"/>
        <c:minorTickMark val="none"/>
        <c:tickLblPos val="none"/>
        <c:crossAx val="387752704"/>
        <c:crosses val="autoZero"/>
        <c:auto val="1"/>
        <c:lblOffset val="100"/>
        <c:baseTimeUnit val="years"/>
      </c:dateAx>
      <c:valAx>
        <c:axId val="3877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390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50.1</c:v>
                </c:pt>
              </c:numCache>
            </c:numRef>
          </c:val>
          <c:extLst xmlns:c16r2="http://schemas.microsoft.com/office/drawing/2015/06/chart">
            <c:ext xmlns:c16="http://schemas.microsoft.com/office/drawing/2014/chart" uri="{C3380CC4-5D6E-409C-BE32-E72D297353CC}">
              <c16:uniqueId val="{00000000-3513-45CC-8DF5-79D759B8DE3E}"/>
            </c:ext>
          </c:extLst>
        </c:ser>
        <c:dLbls>
          <c:showLegendKey val="0"/>
          <c:showVal val="0"/>
          <c:showCatName val="0"/>
          <c:showSerName val="0"/>
          <c:showPercent val="0"/>
          <c:showBubbleSize val="0"/>
        </c:dLbls>
        <c:gapWidth val="150"/>
        <c:axId val="388691520"/>
        <c:axId val="3886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xmlns:c16r2="http://schemas.microsoft.com/office/drawing/2015/06/chart">
            <c:ext xmlns:c16="http://schemas.microsoft.com/office/drawing/2014/chart" uri="{C3380CC4-5D6E-409C-BE32-E72D297353CC}">
              <c16:uniqueId val="{00000001-3513-45CC-8DF5-79D759B8DE3E}"/>
            </c:ext>
          </c:extLst>
        </c:ser>
        <c:dLbls>
          <c:showLegendKey val="0"/>
          <c:showVal val="0"/>
          <c:showCatName val="0"/>
          <c:showSerName val="0"/>
          <c:showPercent val="0"/>
          <c:showBubbleSize val="0"/>
        </c:dLbls>
        <c:marker val="1"/>
        <c:smooth val="0"/>
        <c:axId val="388691520"/>
        <c:axId val="388694656"/>
      </c:lineChart>
      <c:dateAx>
        <c:axId val="388691520"/>
        <c:scaling>
          <c:orientation val="minMax"/>
        </c:scaling>
        <c:delete val="1"/>
        <c:axPos val="b"/>
        <c:numFmt formatCode="ge" sourceLinked="1"/>
        <c:majorTickMark val="none"/>
        <c:minorTickMark val="none"/>
        <c:tickLblPos val="none"/>
        <c:crossAx val="388694656"/>
        <c:crosses val="autoZero"/>
        <c:auto val="1"/>
        <c:lblOffset val="100"/>
        <c:baseTimeUnit val="years"/>
      </c:dateAx>
      <c:valAx>
        <c:axId val="3886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95.49</c:v>
                </c:pt>
              </c:numCache>
            </c:numRef>
          </c:val>
          <c:extLst xmlns:c16r2="http://schemas.microsoft.com/office/drawing/2015/06/chart">
            <c:ext xmlns:c16="http://schemas.microsoft.com/office/drawing/2014/chart" uri="{C3380CC4-5D6E-409C-BE32-E72D297353CC}">
              <c16:uniqueId val="{00000000-04C3-4FF7-A0A2-D559991ADF76}"/>
            </c:ext>
          </c:extLst>
        </c:ser>
        <c:dLbls>
          <c:showLegendKey val="0"/>
          <c:showVal val="0"/>
          <c:showCatName val="0"/>
          <c:showSerName val="0"/>
          <c:showPercent val="0"/>
          <c:showBubbleSize val="0"/>
        </c:dLbls>
        <c:gapWidth val="150"/>
        <c:axId val="388689560"/>
        <c:axId val="38869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90.04</c:v>
                </c:pt>
              </c:numCache>
            </c:numRef>
          </c:val>
          <c:smooth val="0"/>
          <c:extLst xmlns:c16r2="http://schemas.microsoft.com/office/drawing/2015/06/chart">
            <c:ext xmlns:c16="http://schemas.microsoft.com/office/drawing/2014/chart" uri="{C3380CC4-5D6E-409C-BE32-E72D297353CC}">
              <c16:uniqueId val="{00000001-04C3-4FF7-A0A2-D559991ADF76}"/>
            </c:ext>
          </c:extLst>
        </c:ser>
        <c:dLbls>
          <c:showLegendKey val="0"/>
          <c:showVal val="0"/>
          <c:showCatName val="0"/>
          <c:showSerName val="0"/>
          <c:showPercent val="0"/>
          <c:showBubbleSize val="0"/>
        </c:dLbls>
        <c:marker val="1"/>
        <c:smooth val="0"/>
        <c:axId val="388689560"/>
        <c:axId val="388691912"/>
      </c:lineChart>
      <c:dateAx>
        <c:axId val="388689560"/>
        <c:scaling>
          <c:orientation val="minMax"/>
        </c:scaling>
        <c:delete val="1"/>
        <c:axPos val="b"/>
        <c:numFmt formatCode="ge" sourceLinked="1"/>
        <c:majorTickMark val="none"/>
        <c:minorTickMark val="none"/>
        <c:tickLblPos val="none"/>
        <c:crossAx val="388691912"/>
        <c:crosses val="autoZero"/>
        <c:auto val="1"/>
        <c:lblOffset val="100"/>
        <c:baseTimeUnit val="years"/>
      </c:dateAx>
      <c:valAx>
        <c:axId val="38869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8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B4A2-456A-972B-D0C3C5C14E24}"/>
            </c:ext>
          </c:extLst>
        </c:ser>
        <c:dLbls>
          <c:showLegendKey val="0"/>
          <c:showVal val="0"/>
          <c:showCatName val="0"/>
          <c:showSerName val="0"/>
          <c:showPercent val="0"/>
          <c:showBubbleSize val="0"/>
        </c:dLbls>
        <c:gapWidth val="150"/>
        <c:axId val="387978976"/>
        <c:axId val="38798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101.27</c:v>
                </c:pt>
              </c:numCache>
            </c:numRef>
          </c:val>
          <c:smooth val="0"/>
          <c:extLst xmlns:c16r2="http://schemas.microsoft.com/office/drawing/2015/06/chart">
            <c:ext xmlns:c16="http://schemas.microsoft.com/office/drawing/2014/chart" uri="{C3380CC4-5D6E-409C-BE32-E72D297353CC}">
              <c16:uniqueId val="{00000001-B4A2-456A-972B-D0C3C5C14E24}"/>
            </c:ext>
          </c:extLst>
        </c:ser>
        <c:dLbls>
          <c:showLegendKey val="0"/>
          <c:showVal val="0"/>
          <c:showCatName val="0"/>
          <c:showSerName val="0"/>
          <c:showPercent val="0"/>
          <c:showBubbleSize val="0"/>
        </c:dLbls>
        <c:marker val="1"/>
        <c:smooth val="0"/>
        <c:axId val="387978976"/>
        <c:axId val="387980152"/>
      </c:lineChart>
      <c:dateAx>
        <c:axId val="387978976"/>
        <c:scaling>
          <c:orientation val="minMax"/>
        </c:scaling>
        <c:delete val="1"/>
        <c:axPos val="b"/>
        <c:numFmt formatCode="ge" sourceLinked="1"/>
        <c:majorTickMark val="none"/>
        <c:minorTickMark val="none"/>
        <c:tickLblPos val="none"/>
        <c:crossAx val="387980152"/>
        <c:crosses val="autoZero"/>
        <c:auto val="1"/>
        <c:lblOffset val="100"/>
        <c:baseTimeUnit val="years"/>
      </c:dateAx>
      <c:valAx>
        <c:axId val="38798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3.8</c:v>
                </c:pt>
              </c:numCache>
            </c:numRef>
          </c:val>
          <c:extLst xmlns:c16r2="http://schemas.microsoft.com/office/drawing/2015/06/chart">
            <c:ext xmlns:c16="http://schemas.microsoft.com/office/drawing/2014/chart" uri="{C3380CC4-5D6E-409C-BE32-E72D297353CC}">
              <c16:uniqueId val="{00000000-51AB-49C0-B646-BE44E85BC0BE}"/>
            </c:ext>
          </c:extLst>
        </c:ser>
        <c:dLbls>
          <c:showLegendKey val="0"/>
          <c:showVal val="0"/>
          <c:showCatName val="0"/>
          <c:showSerName val="0"/>
          <c:showPercent val="0"/>
          <c:showBubbleSize val="0"/>
        </c:dLbls>
        <c:gapWidth val="150"/>
        <c:axId val="387980544"/>
        <c:axId val="38797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24.32</c:v>
                </c:pt>
              </c:numCache>
            </c:numRef>
          </c:val>
          <c:smooth val="0"/>
          <c:extLst xmlns:c16r2="http://schemas.microsoft.com/office/drawing/2015/06/chart">
            <c:ext xmlns:c16="http://schemas.microsoft.com/office/drawing/2014/chart" uri="{C3380CC4-5D6E-409C-BE32-E72D297353CC}">
              <c16:uniqueId val="{00000001-51AB-49C0-B646-BE44E85BC0BE}"/>
            </c:ext>
          </c:extLst>
        </c:ser>
        <c:dLbls>
          <c:showLegendKey val="0"/>
          <c:showVal val="0"/>
          <c:showCatName val="0"/>
          <c:showSerName val="0"/>
          <c:showPercent val="0"/>
          <c:showBubbleSize val="0"/>
        </c:dLbls>
        <c:marker val="1"/>
        <c:smooth val="0"/>
        <c:axId val="387980544"/>
        <c:axId val="387979760"/>
      </c:lineChart>
      <c:dateAx>
        <c:axId val="387980544"/>
        <c:scaling>
          <c:orientation val="minMax"/>
        </c:scaling>
        <c:delete val="1"/>
        <c:axPos val="b"/>
        <c:numFmt formatCode="ge" sourceLinked="1"/>
        <c:majorTickMark val="none"/>
        <c:minorTickMark val="none"/>
        <c:tickLblPos val="none"/>
        <c:crossAx val="387979760"/>
        <c:crosses val="autoZero"/>
        <c:auto val="1"/>
        <c:lblOffset val="100"/>
        <c:baseTimeUnit val="years"/>
      </c:dateAx>
      <c:valAx>
        <c:axId val="38797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9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0DA-46EE-9166-75DA16428B32}"/>
            </c:ext>
          </c:extLst>
        </c:ser>
        <c:dLbls>
          <c:showLegendKey val="0"/>
          <c:showVal val="0"/>
          <c:showCatName val="0"/>
          <c:showSerName val="0"/>
          <c:showPercent val="0"/>
          <c:showBubbleSize val="0"/>
        </c:dLbls>
        <c:gapWidth val="150"/>
        <c:axId val="388676464"/>
        <c:axId val="38867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50DA-46EE-9166-75DA16428B32}"/>
            </c:ext>
          </c:extLst>
        </c:ser>
        <c:dLbls>
          <c:showLegendKey val="0"/>
          <c:showVal val="0"/>
          <c:showCatName val="0"/>
          <c:showSerName val="0"/>
          <c:showPercent val="0"/>
          <c:showBubbleSize val="0"/>
        </c:dLbls>
        <c:marker val="1"/>
        <c:smooth val="0"/>
        <c:axId val="388676464"/>
        <c:axId val="388670584"/>
      </c:lineChart>
      <c:dateAx>
        <c:axId val="388676464"/>
        <c:scaling>
          <c:orientation val="minMax"/>
        </c:scaling>
        <c:delete val="1"/>
        <c:axPos val="b"/>
        <c:numFmt formatCode="ge" sourceLinked="1"/>
        <c:majorTickMark val="none"/>
        <c:minorTickMark val="none"/>
        <c:tickLblPos val="none"/>
        <c:crossAx val="388670584"/>
        <c:crosses val="autoZero"/>
        <c:auto val="1"/>
        <c:lblOffset val="100"/>
        <c:baseTimeUnit val="years"/>
      </c:dateAx>
      <c:valAx>
        <c:axId val="38867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18B-4D6F-8573-56C30A78EA0A}"/>
            </c:ext>
          </c:extLst>
        </c:ser>
        <c:dLbls>
          <c:showLegendKey val="0"/>
          <c:showVal val="0"/>
          <c:showCatName val="0"/>
          <c:showSerName val="0"/>
          <c:showPercent val="0"/>
          <c:showBubbleSize val="0"/>
        </c:dLbls>
        <c:gapWidth val="150"/>
        <c:axId val="388672544"/>
        <c:axId val="38867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137.09</c:v>
                </c:pt>
              </c:numCache>
            </c:numRef>
          </c:val>
          <c:smooth val="0"/>
          <c:extLst xmlns:c16r2="http://schemas.microsoft.com/office/drawing/2015/06/chart">
            <c:ext xmlns:c16="http://schemas.microsoft.com/office/drawing/2014/chart" uri="{C3380CC4-5D6E-409C-BE32-E72D297353CC}">
              <c16:uniqueId val="{00000001-118B-4D6F-8573-56C30A78EA0A}"/>
            </c:ext>
          </c:extLst>
        </c:ser>
        <c:dLbls>
          <c:showLegendKey val="0"/>
          <c:showVal val="0"/>
          <c:showCatName val="0"/>
          <c:showSerName val="0"/>
          <c:showPercent val="0"/>
          <c:showBubbleSize val="0"/>
        </c:dLbls>
        <c:marker val="1"/>
        <c:smooth val="0"/>
        <c:axId val="388672544"/>
        <c:axId val="388672936"/>
      </c:lineChart>
      <c:dateAx>
        <c:axId val="388672544"/>
        <c:scaling>
          <c:orientation val="minMax"/>
        </c:scaling>
        <c:delete val="1"/>
        <c:axPos val="b"/>
        <c:numFmt formatCode="ge" sourceLinked="1"/>
        <c:majorTickMark val="none"/>
        <c:minorTickMark val="none"/>
        <c:tickLblPos val="none"/>
        <c:crossAx val="388672936"/>
        <c:crosses val="autoZero"/>
        <c:auto val="1"/>
        <c:lblOffset val="100"/>
        <c:baseTimeUnit val="years"/>
      </c:dateAx>
      <c:valAx>
        <c:axId val="38867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9.26</c:v>
                </c:pt>
              </c:numCache>
            </c:numRef>
          </c:val>
          <c:extLst xmlns:c16r2="http://schemas.microsoft.com/office/drawing/2015/06/chart">
            <c:ext xmlns:c16="http://schemas.microsoft.com/office/drawing/2014/chart" uri="{C3380CC4-5D6E-409C-BE32-E72D297353CC}">
              <c16:uniqueId val="{00000000-4B23-4E8F-9873-AA0DF4A92AFB}"/>
            </c:ext>
          </c:extLst>
        </c:ser>
        <c:dLbls>
          <c:showLegendKey val="0"/>
          <c:showVal val="0"/>
          <c:showCatName val="0"/>
          <c:showSerName val="0"/>
          <c:showPercent val="0"/>
          <c:showBubbleSize val="0"/>
        </c:dLbls>
        <c:gapWidth val="150"/>
        <c:axId val="388671368"/>
        <c:axId val="38867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43.5</c:v>
                </c:pt>
              </c:numCache>
            </c:numRef>
          </c:val>
          <c:smooth val="0"/>
          <c:extLst xmlns:c16r2="http://schemas.microsoft.com/office/drawing/2015/06/chart">
            <c:ext xmlns:c16="http://schemas.microsoft.com/office/drawing/2014/chart" uri="{C3380CC4-5D6E-409C-BE32-E72D297353CC}">
              <c16:uniqueId val="{00000001-4B23-4E8F-9873-AA0DF4A92AFB}"/>
            </c:ext>
          </c:extLst>
        </c:ser>
        <c:dLbls>
          <c:showLegendKey val="0"/>
          <c:showVal val="0"/>
          <c:showCatName val="0"/>
          <c:showSerName val="0"/>
          <c:showPercent val="0"/>
          <c:showBubbleSize val="0"/>
        </c:dLbls>
        <c:marker val="1"/>
        <c:smooth val="0"/>
        <c:axId val="388671368"/>
        <c:axId val="388673328"/>
      </c:lineChart>
      <c:dateAx>
        <c:axId val="388671368"/>
        <c:scaling>
          <c:orientation val="minMax"/>
        </c:scaling>
        <c:delete val="1"/>
        <c:axPos val="b"/>
        <c:numFmt formatCode="ge" sourceLinked="1"/>
        <c:majorTickMark val="none"/>
        <c:minorTickMark val="none"/>
        <c:tickLblPos val="none"/>
        <c:crossAx val="388673328"/>
        <c:crosses val="autoZero"/>
        <c:auto val="1"/>
        <c:lblOffset val="100"/>
        <c:baseTimeUnit val="years"/>
      </c:dateAx>
      <c:valAx>
        <c:axId val="38867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7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1961.1</c:v>
                </c:pt>
              </c:numCache>
            </c:numRef>
          </c:val>
          <c:extLst xmlns:c16r2="http://schemas.microsoft.com/office/drawing/2015/06/chart">
            <c:ext xmlns:c16="http://schemas.microsoft.com/office/drawing/2014/chart" uri="{C3380CC4-5D6E-409C-BE32-E72D297353CC}">
              <c16:uniqueId val="{00000000-BCD5-45DB-B698-1E4E13868596}"/>
            </c:ext>
          </c:extLst>
        </c:ser>
        <c:dLbls>
          <c:showLegendKey val="0"/>
          <c:showVal val="0"/>
          <c:showCatName val="0"/>
          <c:showSerName val="0"/>
          <c:showPercent val="0"/>
          <c:showBubbleSize val="0"/>
        </c:dLbls>
        <c:gapWidth val="150"/>
        <c:axId val="388671760"/>
        <c:axId val="3886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654.91999999999996</c:v>
                </c:pt>
              </c:numCache>
            </c:numRef>
          </c:val>
          <c:smooth val="0"/>
          <c:extLst xmlns:c16r2="http://schemas.microsoft.com/office/drawing/2015/06/chart">
            <c:ext xmlns:c16="http://schemas.microsoft.com/office/drawing/2014/chart" uri="{C3380CC4-5D6E-409C-BE32-E72D297353CC}">
              <c16:uniqueId val="{00000001-BCD5-45DB-B698-1E4E13868596}"/>
            </c:ext>
          </c:extLst>
        </c:ser>
        <c:dLbls>
          <c:showLegendKey val="0"/>
          <c:showVal val="0"/>
          <c:showCatName val="0"/>
          <c:showSerName val="0"/>
          <c:showPercent val="0"/>
          <c:showBubbleSize val="0"/>
        </c:dLbls>
        <c:marker val="1"/>
        <c:smooth val="0"/>
        <c:axId val="388671760"/>
        <c:axId val="388677248"/>
      </c:lineChart>
      <c:dateAx>
        <c:axId val="388671760"/>
        <c:scaling>
          <c:orientation val="minMax"/>
        </c:scaling>
        <c:delete val="1"/>
        <c:axPos val="b"/>
        <c:numFmt formatCode="ge" sourceLinked="1"/>
        <c:majorTickMark val="none"/>
        <c:minorTickMark val="none"/>
        <c:tickLblPos val="none"/>
        <c:crossAx val="388677248"/>
        <c:crosses val="autoZero"/>
        <c:auto val="1"/>
        <c:lblOffset val="100"/>
        <c:baseTimeUnit val="years"/>
      </c:dateAx>
      <c:valAx>
        <c:axId val="3886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71.72</c:v>
                </c:pt>
              </c:numCache>
            </c:numRef>
          </c:val>
          <c:extLst xmlns:c16r2="http://schemas.microsoft.com/office/drawing/2015/06/chart">
            <c:ext xmlns:c16="http://schemas.microsoft.com/office/drawing/2014/chart" uri="{C3380CC4-5D6E-409C-BE32-E72D297353CC}">
              <c16:uniqueId val="{00000000-6AB9-4245-B28E-10CDCF8B9EF8}"/>
            </c:ext>
          </c:extLst>
        </c:ser>
        <c:dLbls>
          <c:showLegendKey val="0"/>
          <c:showVal val="0"/>
          <c:showCatName val="0"/>
          <c:showSerName val="0"/>
          <c:showPercent val="0"/>
          <c:showBubbleSize val="0"/>
        </c:dLbls>
        <c:gapWidth val="150"/>
        <c:axId val="388672152"/>
        <c:axId val="38867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65.39</c:v>
                </c:pt>
              </c:numCache>
            </c:numRef>
          </c:val>
          <c:smooth val="0"/>
          <c:extLst xmlns:c16r2="http://schemas.microsoft.com/office/drawing/2015/06/chart">
            <c:ext xmlns:c16="http://schemas.microsoft.com/office/drawing/2014/chart" uri="{C3380CC4-5D6E-409C-BE32-E72D297353CC}">
              <c16:uniqueId val="{00000001-6AB9-4245-B28E-10CDCF8B9EF8}"/>
            </c:ext>
          </c:extLst>
        </c:ser>
        <c:dLbls>
          <c:showLegendKey val="0"/>
          <c:showVal val="0"/>
          <c:showCatName val="0"/>
          <c:showSerName val="0"/>
          <c:showPercent val="0"/>
          <c:showBubbleSize val="0"/>
        </c:dLbls>
        <c:marker val="1"/>
        <c:smooth val="0"/>
        <c:axId val="388672152"/>
        <c:axId val="388674504"/>
      </c:lineChart>
      <c:dateAx>
        <c:axId val="388672152"/>
        <c:scaling>
          <c:orientation val="minMax"/>
        </c:scaling>
        <c:delete val="1"/>
        <c:axPos val="b"/>
        <c:numFmt formatCode="ge" sourceLinked="1"/>
        <c:majorTickMark val="none"/>
        <c:minorTickMark val="none"/>
        <c:tickLblPos val="none"/>
        <c:crossAx val="388674504"/>
        <c:crosses val="autoZero"/>
        <c:auto val="1"/>
        <c:lblOffset val="100"/>
        <c:baseTimeUnit val="years"/>
      </c:dateAx>
      <c:valAx>
        <c:axId val="38867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181.8</c:v>
                </c:pt>
              </c:numCache>
            </c:numRef>
          </c:val>
          <c:extLst xmlns:c16r2="http://schemas.microsoft.com/office/drawing/2015/06/chart">
            <c:ext xmlns:c16="http://schemas.microsoft.com/office/drawing/2014/chart" uri="{C3380CC4-5D6E-409C-BE32-E72D297353CC}">
              <c16:uniqueId val="{00000000-3753-4873-A167-CD883BAB0C34}"/>
            </c:ext>
          </c:extLst>
        </c:ser>
        <c:dLbls>
          <c:showLegendKey val="0"/>
          <c:showVal val="0"/>
          <c:showCatName val="0"/>
          <c:showSerName val="0"/>
          <c:showPercent val="0"/>
          <c:showBubbleSize val="0"/>
        </c:dLbls>
        <c:gapWidth val="150"/>
        <c:axId val="388688384"/>
        <c:axId val="38868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230.88</c:v>
                </c:pt>
              </c:numCache>
            </c:numRef>
          </c:val>
          <c:smooth val="0"/>
          <c:extLst xmlns:c16r2="http://schemas.microsoft.com/office/drawing/2015/06/chart">
            <c:ext xmlns:c16="http://schemas.microsoft.com/office/drawing/2014/chart" uri="{C3380CC4-5D6E-409C-BE32-E72D297353CC}">
              <c16:uniqueId val="{00000001-3753-4873-A167-CD883BAB0C34}"/>
            </c:ext>
          </c:extLst>
        </c:ser>
        <c:dLbls>
          <c:showLegendKey val="0"/>
          <c:showVal val="0"/>
          <c:showCatName val="0"/>
          <c:showSerName val="0"/>
          <c:showPercent val="0"/>
          <c:showBubbleSize val="0"/>
        </c:dLbls>
        <c:marker val="1"/>
        <c:smooth val="0"/>
        <c:axId val="388688384"/>
        <c:axId val="388688776"/>
      </c:lineChart>
      <c:dateAx>
        <c:axId val="388688384"/>
        <c:scaling>
          <c:orientation val="minMax"/>
        </c:scaling>
        <c:delete val="1"/>
        <c:axPos val="b"/>
        <c:numFmt formatCode="ge" sourceLinked="1"/>
        <c:majorTickMark val="none"/>
        <c:minorTickMark val="none"/>
        <c:tickLblPos val="none"/>
        <c:crossAx val="388688776"/>
        <c:crosses val="autoZero"/>
        <c:auto val="1"/>
        <c:lblOffset val="100"/>
        <c:baseTimeUnit val="years"/>
      </c:dateAx>
      <c:valAx>
        <c:axId val="38868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58" sqref="CA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金沢市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自治体職員</v>
      </c>
      <c r="AE8" s="72"/>
      <c r="AF8" s="72"/>
      <c r="AG8" s="72"/>
      <c r="AH8" s="72"/>
      <c r="AI8" s="72"/>
      <c r="AJ8" s="72"/>
      <c r="AK8" s="3"/>
      <c r="AL8" s="68">
        <f>データ!S6</f>
        <v>453654</v>
      </c>
      <c r="AM8" s="68"/>
      <c r="AN8" s="68"/>
      <c r="AO8" s="68"/>
      <c r="AP8" s="68"/>
      <c r="AQ8" s="68"/>
      <c r="AR8" s="68"/>
      <c r="AS8" s="68"/>
      <c r="AT8" s="67">
        <f>データ!T6</f>
        <v>468.64</v>
      </c>
      <c r="AU8" s="67"/>
      <c r="AV8" s="67"/>
      <c r="AW8" s="67"/>
      <c r="AX8" s="67"/>
      <c r="AY8" s="67"/>
      <c r="AZ8" s="67"/>
      <c r="BA8" s="67"/>
      <c r="BB8" s="67">
        <f>データ!U6</f>
        <v>968.02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60.12</v>
      </c>
      <c r="J10" s="67"/>
      <c r="K10" s="67"/>
      <c r="L10" s="67"/>
      <c r="M10" s="67"/>
      <c r="N10" s="67"/>
      <c r="O10" s="67"/>
      <c r="P10" s="67">
        <f>データ!P6</f>
        <v>0.94</v>
      </c>
      <c r="Q10" s="67"/>
      <c r="R10" s="67"/>
      <c r="S10" s="67"/>
      <c r="T10" s="67"/>
      <c r="U10" s="67"/>
      <c r="V10" s="67"/>
      <c r="W10" s="67">
        <f>データ!Q6</f>
        <v>82.3</v>
      </c>
      <c r="X10" s="67"/>
      <c r="Y10" s="67"/>
      <c r="Z10" s="67"/>
      <c r="AA10" s="67"/>
      <c r="AB10" s="67"/>
      <c r="AC10" s="67"/>
      <c r="AD10" s="68">
        <f>データ!R6</f>
        <v>2602</v>
      </c>
      <c r="AE10" s="68"/>
      <c r="AF10" s="68"/>
      <c r="AG10" s="68"/>
      <c r="AH10" s="68"/>
      <c r="AI10" s="68"/>
      <c r="AJ10" s="68"/>
      <c r="AK10" s="2"/>
      <c r="AL10" s="68">
        <f>データ!V6</f>
        <v>4234</v>
      </c>
      <c r="AM10" s="68"/>
      <c r="AN10" s="68"/>
      <c r="AO10" s="68"/>
      <c r="AP10" s="68"/>
      <c r="AQ10" s="68"/>
      <c r="AR10" s="68"/>
      <c r="AS10" s="68"/>
      <c r="AT10" s="67">
        <f>データ!W6</f>
        <v>2.4500000000000002</v>
      </c>
      <c r="AU10" s="67"/>
      <c r="AV10" s="67"/>
      <c r="AW10" s="67"/>
      <c r="AX10" s="67"/>
      <c r="AY10" s="67"/>
      <c r="AZ10" s="67"/>
      <c r="BA10" s="67"/>
      <c r="BB10" s="67">
        <f>データ!X6</f>
        <v>1728.16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107</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DHHkCjdtaDFIP9sSDM1SndmNx+RIwm4DVgAn6M8gEoMoJd7w3liwM/0uRYWUEG4fwqsFEbq89qd79ZrHFsGPSg==" saltValue="MhPh3yKRYem8K3OW/ik6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172014</v>
      </c>
      <c r="D6" s="33">
        <f t="shared" si="3"/>
        <v>46</v>
      </c>
      <c r="E6" s="33">
        <f t="shared" si="3"/>
        <v>17</v>
      </c>
      <c r="F6" s="33">
        <f t="shared" si="3"/>
        <v>5</v>
      </c>
      <c r="G6" s="33">
        <f t="shared" si="3"/>
        <v>0</v>
      </c>
      <c r="H6" s="33" t="str">
        <f t="shared" si="3"/>
        <v>石川県　金沢市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60.12</v>
      </c>
      <c r="P6" s="34">
        <f t="shared" si="3"/>
        <v>0.94</v>
      </c>
      <c r="Q6" s="34">
        <f t="shared" si="3"/>
        <v>82.3</v>
      </c>
      <c r="R6" s="34">
        <f t="shared" si="3"/>
        <v>2602</v>
      </c>
      <c r="S6" s="34">
        <f t="shared" si="3"/>
        <v>453654</v>
      </c>
      <c r="T6" s="34">
        <f t="shared" si="3"/>
        <v>468.64</v>
      </c>
      <c r="U6" s="34">
        <f t="shared" si="3"/>
        <v>968.02</v>
      </c>
      <c r="V6" s="34">
        <f t="shared" si="3"/>
        <v>4234</v>
      </c>
      <c r="W6" s="34">
        <f t="shared" si="3"/>
        <v>2.4500000000000002</v>
      </c>
      <c r="X6" s="34">
        <f t="shared" si="3"/>
        <v>1728.16</v>
      </c>
      <c r="Y6" s="35" t="str">
        <f>IF(Y7="",NA(),Y7)</f>
        <v>-</v>
      </c>
      <c r="Z6" s="35" t="str">
        <f t="shared" ref="Z6:AH6" si="4">IF(Z7="",NA(),Z7)</f>
        <v>-</v>
      </c>
      <c r="AA6" s="35" t="str">
        <f t="shared" si="4"/>
        <v>-</v>
      </c>
      <c r="AB6" s="35" t="str">
        <f t="shared" si="4"/>
        <v>-</v>
      </c>
      <c r="AC6" s="35">
        <f t="shared" si="4"/>
        <v>100</v>
      </c>
      <c r="AD6" s="35" t="str">
        <f t="shared" si="4"/>
        <v>-</v>
      </c>
      <c r="AE6" s="35" t="str">
        <f t="shared" si="4"/>
        <v>-</v>
      </c>
      <c r="AF6" s="35" t="str">
        <f t="shared" si="4"/>
        <v>-</v>
      </c>
      <c r="AG6" s="35" t="str">
        <f t="shared" si="4"/>
        <v>-</v>
      </c>
      <c r="AH6" s="35">
        <f t="shared" si="4"/>
        <v>101.27</v>
      </c>
      <c r="AI6" s="34" t="str">
        <f>IF(AI7="","",IF(AI7="-","【-】","【"&amp;SUBSTITUTE(TEXT(AI7,"#,##0.00"),"-","△")&amp;"】"))</f>
        <v>【101.60】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137.09</v>
      </c>
      <c r="AT6" s="34" t="str">
        <f>IF(AT7="","",IF(AT7="-","【-】","【"&amp;SUBSTITUTE(TEXT(AT7,"#,##0.00"),"-","△")&amp;"】"))</f>
        <v>【195.44】</v>
      </c>
      <c r="AU6" s="35" t="str">
        <f>IF(AU7="",NA(),AU7)</f>
        <v>-</v>
      </c>
      <c r="AV6" s="35" t="str">
        <f t="shared" ref="AV6:BD6" si="6">IF(AV7="",NA(),AV7)</f>
        <v>-</v>
      </c>
      <c r="AW6" s="35" t="str">
        <f t="shared" si="6"/>
        <v>-</v>
      </c>
      <c r="AX6" s="35" t="str">
        <f t="shared" si="6"/>
        <v>-</v>
      </c>
      <c r="AY6" s="35">
        <f t="shared" si="6"/>
        <v>9.26</v>
      </c>
      <c r="AZ6" s="35" t="str">
        <f t="shared" si="6"/>
        <v>-</v>
      </c>
      <c r="BA6" s="35" t="str">
        <f t="shared" si="6"/>
        <v>-</v>
      </c>
      <c r="BB6" s="35" t="str">
        <f t="shared" si="6"/>
        <v>-</v>
      </c>
      <c r="BC6" s="35" t="str">
        <f t="shared" si="6"/>
        <v>-</v>
      </c>
      <c r="BD6" s="35">
        <f t="shared" si="6"/>
        <v>43.5</v>
      </c>
      <c r="BE6" s="34" t="str">
        <f>IF(BE7="","",IF(BE7="-","【-】","【"&amp;SUBSTITUTE(TEXT(BE7,"#,##0.00"),"-","△")&amp;"】"))</f>
        <v>【34.27】</v>
      </c>
      <c r="BF6" s="35" t="str">
        <f>IF(BF7="",NA(),BF7)</f>
        <v>-</v>
      </c>
      <c r="BG6" s="35" t="str">
        <f t="shared" ref="BG6:BO6" si="7">IF(BG7="",NA(),BG7)</f>
        <v>-</v>
      </c>
      <c r="BH6" s="35" t="str">
        <f t="shared" si="7"/>
        <v>-</v>
      </c>
      <c r="BI6" s="35" t="str">
        <f t="shared" si="7"/>
        <v>-</v>
      </c>
      <c r="BJ6" s="35">
        <f t="shared" si="7"/>
        <v>1961.1</v>
      </c>
      <c r="BK6" s="35" t="str">
        <f t="shared" si="7"/>
        <v>-</v>
      </c>
      <c r="BL6" s="35" t="str">
        <f t="shared" si="7"/>
        <v>-</v>
      </c>
      <c r="BM6" s="35" t="str">
        <f t="shared" si="7"/>
        <v>-</v>
      </c>
      <c r="BN6" s="35" t="str">
        <f t="shared" si="7"/>
        <v>-</v>
      </c>
      <c r="BO6" s="35">
        <f t="shared" si="7"/>
        <v>654.91999999999996</v>
      </c>
      <c r="BP6" s="34" t="str">
        <f>IF(BP7="","",IF(BP7="-","【-】","【"&amp;SUBSTITUTE(TEXT(BP7,"#,##0.00"),"-","△")&amp;"】"))</f>
        <v>【747.76】</v>
      </c>
      <c r="BQ6" s="35" t="str">
        <f>IF(BQ7="",NA(),BQ7)</f>
        <v>-</v>
      </c>
      <c r="BR6" s="35" t="str">
        <f t="shared" ref="BR6:BZ6" si="8">IF(BR7="",NA(),BR7)</f>
        <v>-</v>
      </c>
      <c r="BS6" s="35" t="str">
        <f t="shared" si="8"/>
        <v>-</v>
      </c>
      <c r="BT6" s="35" t="str">
        <f t="shared" si="8"/>
        <v>-</v>
      </c>
      <c r="BU6" s="35">
        <f t="shared" si="8"/>
        <v>71.72</v>
      </c>
      <c r="BV6" s="35" t="str">
        <f t="shared" si="8"/>
        <v>-</v>
      </c>
      <c r="BW6" s="35" t="str">
        <f t="shared" si="8"/>
        <v>-</v>
      </c>
      <c r="BX6" s="35" t="str">
        <f t="shared" si="8"/>
        <v>-</v>
      </c>
      <c r="BY6" s="35" t="str">
        <f t="shared" si="8"/>
        <v>-</v>
      </c>
      <c r="BZ6" s="35">
        <f t="shared" si="8"/>
        <v>65.39</v>
      </c>
      <c r="CA6" s="34" t="str">
        <f>IF(CA7="","",IF(CA7="-","【-】","【"&amp;SUBSTITUTE(TEXT(CA7,"#,##0.00"),"-","△")&amp;"】"))</f>
        <v>【59.51】</v>
      </c>
      <c r="CB6" s="35" t="str">
        <f>IF(CB7="",NA(),CB7)</f>
        <v>-</v>
      </c>
      <c r="CC6" s="35" t="str">
        <f t="shared" ref="CC6:CK6" si="9">IF(CC7="",NA(),CC7)</f>
        <v>-</v>
      </c>
      <c r="CD6" s="35" t="str">
        <f t="shared" si="9"/>
        <v>-</v>
      </c>
      <c r="CE6" s="35" t="str">
        <f t="shared" si="9"/>
        <v>-</v>
      </c>
      <c r="CF6" s="35">
        <f t="shared" si="9"/>
        <v>181.8</v>
      </c>
      <c r="CG6" s="35" t="str">
        <f t="shared" si="9"/>
        <v>-</v>
      </c>
      <c r="CH6" s="35" t="str">
        <f t="shared" si="9"/>
        <v>-</v>
      </c>
      <c r="CI6" s="35" t="str">
        <f t="shared" si="9"/>
        <v>-</v>
      </c>
      <c r="CJ6" s="35" t="str">
        <f t="shared" si="9"/>
        <v>-</v>
      </c>
      <c r="CK6" s="35">
        <f t="shared" si="9"/>
        <v>230.88</v>
      </c>
      <c r="CL6" s="34" t="str">
        <f>IF(CL7="","",IF(CL7="-","【-】","【"&amp;SUBSTITUTE(TEXT(CL7,"#,##0.00"),"-","△")&amp;"】"))</f>
        <v>【261.46】</v>
      </c>
      <c r="CM6" s="35" t="str">
        <f>IF(CM7="",NA(),CM7)</f>
        <v>-</v>
      </c>
      <c r="CN6" s="35" t="str">
        <f t="shared" ref="CN6:CV6" si="10">IF(CN7="",NA(),CN7)</f>
        <v>-</v>
      </c>
      <c r="CO6" s="35" t="str">
        <f t="shared" si="10"/>
        <v>-</v>
      </c>
      <c r="CP6" s="35" t="str">
        <f t="shared" si="10"/>
        <v>-</v>
      </c>
      <c r="CQ6" s="35">
        <f t="shared" si="10"/>
        <v>50.1</v>
      </c>
      <c r="CR6" s="35" t="str">
        <f t="shared" si="10"/>
        <v>-</v>
      </c>
      <c r="CS6" s="35" t="str">
        <f t="shared" si="10"/>
        <v>-</v>
      </c>
      <c r="CT6" s="35" t="str">
        <f t="shared" si="10"/>
        <v>-</v>
      </c>
      <c r="CU6" s="35" t="str">
        <f t="shared" si="10"/>
        <v>-</v>
      </c>
      <c r="CV6" s="35">
        <f t="shared" si="10"/>
        <v>56.72</v>
      </c>
      <c r="CW6" s="34" t="str">
        <f>IF(CW7="","",IF(CW7="-","【-】","【"&amp;SUBSTITUTE(TEXT(CW7,"#,##0.00"),"-","△")&amp;"】"))</f>
        <v>【52.23】</v>
      </c>
      <c r="CX6" s="35" t="str">
        <f>IF(CX7="",NA(),CX7)</f>
        <v>-</v>
      </c>
      <c r="CY6" s="35" t="str">
        <f t="shared" ref="CY6:DG6" si="11">IF(CY7="",NA(),CY7)</f>
        <v>-</v>
      </c>
      <c r="CZ6" s="35" t="str">
        <f t="shared" si="11"/>
        <v>-</v>
      </c>
      <c r="DA6" s="35" t="str">
        <f t="shared" si="11"/>
        <v>-</v>
      </c>
      <c r="DB6" s="35">
        <f t="shared" si="11"/>
        <v>95.49</v>
      </c>
      <c r="DC6" s="35" t="str">
        <f t="shared" si="11"/>
        <v>-</v>
      </c>
      <c r="DD6" s="35" t="str">
        <f t="shared" si="11"/>
        <v>-</v>
      </c>
      <c r="DE6" s="35" t="str">
        <f t="shared" si="11"/>
        <v>-</v>
      </c>
      <c r="DF6" s="35" t="str">
        <f t="shared" si="11"/>
        <v>-</v>
      </c>
      <c r="DG6" s="35">
        <f t="shared" si="11"/>
        <v>90.04</v>
      </c>
      <c r="DH6" s="34" t="str">
        <f>IF(DH7="","",IF(DH7="-","【-】","【"&amp;SUBSTITUTE(TEXT(DH7,"#,##0.00"),"-","△")&amp;"】"))</f>
        <v>【85.82】</v>
      </c>
      <c r="DI6" s="35" t="str">
        <f>IF(DI7="",NA(),DI7)</f>
        <v>-</v>
      </c>
      <c r="DJ6" s="35" t="str">
        <f t="shared" ref="DJ6:DR6" si="12">IF(DJ7="",NA(),DJ7)</f>
        <v>-</v>
      </c>
      <c r="DK6" s="35" t="str">
        <f t="shared" si="12"/>
        <v>-</v>
      </c>
      <c r="DL6" s="35" t="str">
        <f t="shared" si="12"/>
        <v>-</v>
      </c>
      <c r="DM6" s="35">
        <f t="shared" si="12"/>
        <v>3.8</v>
      </c>
      <c r="DN6" s="35" t="str">
        <f t="shared" si="12"/>
        <v>-</v>
      </c>
      <c r="DO6" s="35" t="str">
        <f t="shared" si="12"/>
        <v>-</v>
      </c>
      <c r="DP6" s="35" t="str">
        <f t="shared" si="12"/>
        <v>-</v>
      </c>
      <c r="DQ6" s="35" t="str">
        <f t="shared" si="12"/>
        <v>-</v>
      </c>
      <c r="DR6" s="35">
        <f t="shared" si="12"/>
        <v>24.32</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0.04</v>
      </c>
      <c r="EO6" s="34" t="str">
        <f>IF(EO7="","",IF(EO7="-","【-】","【"&amp;SUBSTITUTE(TEXT(EO7,"#,##0.00"),"-","△")&amp;"】"))</f>
        <v>【0.02】</v>
      </c>
    </row>
    <row r="7" spans="1:148" s="36" customFormat="1" x14ac:dyDescent="0.15">
      <c r="A7" s="28"/>
      <c r="B7" s="37">
        <v>2018</v>
      </c>
      <c r="C7" s="37">
        <v>172014</v>
      </c>
      <c r="D7" s="37">
        <v>46</v>
      </c>
      <c r="E7" s="37">
        <v>17</v>
      </c>
      <c r="F7" s="37">
        <v>5</v>
      </c>
      <c r="G7" s="37">
        <v>0</v>
      </c>
      <c r="H7" s="37" t="s">
        <v>95</v>
      </c>
      <c r="I7" s="37" t="s">
        <v>96</v>
      </c>
      <c r="J7" s="37" t="s">
        <v>97</v>
      </c>
      <c r="K7" s="37" t="s">
        <v>98</v>
      </c>
      <c r="L7" s="37" t="s">
        <v>99</v>
      </c>
      <c r="M7" s="37" t="s">
        <v>100</v>
      </c>
      <c r="N7" s="38" t="s">
        <v>101</v>
      </c>
      <c r="O7" s="38">
        <v>60.12</v>
      </c>
      <c r="P7" s="38">
        <v>0.94</v>
      </c>
      <c r="Q7" s="38">
        <v>82.3</v>
      </c>
      <c r="R7" s="38">
        <v>2602</v>
      </c>
      <c r="S7" s="38">
        <v>453654</v>
      </c>
      <c r="T7" s="38">
        <v>468.64</v>
      </c>
      <c r="U7" s="38">
        <v>968.02</v>
      </c>
      <c r="V7" s="38">
        <v>4234</v>
      </c>
      <c r="W7" s="38">
        <v>2.4500000000000002</v>
      </c>
      <c r="X7" s="38">
        <v>1728.16</v>
      </c>
      <c r="Y7" s="38" t="s">
        <v>101</v>
      </c>
      <c r="Z7" s="38" t="s">
        <v>101</v>
      </c>
      <c r="AA7" s="38" t="s">
        <v>101</v>
      </c>
      <c r="AB7" s="38" t="s">
        <v>101</v>
      </c>
      <c r="AC7" s="38">
        <v>100</v>
      </c>
      <c r="AD7" s="38" t="s">
        <v>101</v>
      </c>
      <c r="AE7" s="38" t="s">
        <v>101</v>
      </c>
      <c r="AF7" s="38" t="s">
        <v>101</v>
      </c>
      <c r="AG7" s="38" t="s">
        <v>101</v>
      </c>
      <c r="AH7" s="38">
        <v>101.27</v>
      </c>
      <c r="AI7" s="38">
        <v>101.6</v>
      </c>
      <c r="AJ7" s="38" t="s">
        <v>101</v>
      </c>
      <c r="AK7" s="38" t="s">
        <v>101</v>
      </c>
      <c r="AL7" s="38" t="s">
        <v>101</v>
      </c>
      <c r="AM7" s="38" t="s">
        <v>101</v>
      </c>
      <c r="AN7" s="38">
        <v>0</v>
      </c>
      <c r="AO7" s="38" t="s">
        <v>101</v>
      </c>
      <c r="AP7" s="38" t="s">
        <v>101</v>
      </c>
      <c r="AQ7" s="38" t="s">
        <v>101</v>
      </c>
      <c r="AR7" s="38" t="s">
        <v>101</v>
      </c>
      <c r="AS7" s="38">
        <v>137.09</v>
      </c>
      <c r="AT7" s="38">
        <v>195.44</v>
      </c>
      <c r="AU7" s="38" t="s">
        <v>101</v>
      </c>
      <c r="AV7" s="38" t="s">
        <v>101</v>
      </c>
      <c r="AW7" s="38" t="s">
        <v>101</v>
      </c>
      <c r="AX7" s="38" t="s">
        <v>101</v>
      </c>
      <c r="AY7" s="38">
        <v>9.26</v>
      </c>
      <c r="AZ7" s="38" t="s">
        <v>101</v>
      </c>
      <c r="BA7" s="38" t="s">
        <v>101</v>
      </c>
      <c r="BB7" s="38" t="s">
        <v>101</v>
      </c>
      <c r="BC7" s="38" t="s">
        <v>101</v>
      </c>
      <c r="BD7" s="38">
        <v>43.5</v>
      </c>
      <c r="BE7" s="38">
        <v>34.270000000000003</v>
      </c>
      <c r="BF7" s="38" t="s">
        <v>101</v>
      </c>
      <c r="BG7" s="38" t="s">
        <v>101</v>
      </c>
      <c r="BH7" s="38" t="s">
        <v>101</v>
      </c>
      <c r="BI7" s="38" t="s">
        <v>101</v>
      </c>
      <c r="BJ7" s="38">
        <v>1961.1</v>
      </c>
      <c r="BK7" s="38" t="s">
        <v>101</v>
      </c>
      <c r="BL7" s="38" t="s">
        <v>101</v>
      </c>
      <c r="BM7" s="38" t="s">
        <v>101</v>
      </c>
      <c r="BN7" s="38" t="s">
        <v>101</v>
      </c>
      <c r="BO7" s="38">
        <v>654.91999999999996</v>
      </c>
      <c r="BP7" s="38">
        <v>747.76</v>
      </c>
      <c r="BQ7" s="38" t="s">
        <v>101</v>
      </c>
      <c r="BR7" s="38" t="s">
        <v>101</v>
      </c>
      <c r="BS7" s="38" t="s">
        <v>101</v>
      </c>
      <c r="BT7" s="38" t="s">
        <v>101</v>
      </c>
      <c r="BU7" s="38">
        <v>71.72</v>
      </c>
      <c r="BV7" s="38" t="s">
        <v>101</v>
      </c>
      <c r="BW7" s="38" t="s">
        <v>101</v>
      </c>
      <c r="BX7" s="38" t="s">
        <v>101</v>
      </c>
      <c r="BY7" s="38" t="s">
        <v>101</v>
      </c>
      <c r="BZ7" s="38">
        <v>65.39</v>
      </c>
      <c r="CA7" s="38">
        <v>59.51</v>
      </c>
      <c r="CB7" s="38" t="s">
        <v>101</v>
      </c>
      <c r="CC7" s="38" t="s">
        <v>101</v>
      </c>
      <c r="CD7" s="38" t="s">
        <v>101</v>
      </c>
      <c r="CE7" s="38" t="s">
        <v>101</v>
      </c>
      <c r="CF7" s="38">
        <v>181.8</v>
      </c>
      <c r="CG7" s="38" t="s">
        <v>101</v>
      </c>
      <c r="CH7" s="38" t="s">
        <v>101</v>
      </c>
      <c r="CI7" s="38" t="s">
        <v>101</v>
      </c>
      <c r="CJ7" s="38" t="s">
        <v>101</v>
      </c>
      <c r="CK7" s="38">
        <v>230.88</v>
      </c>
      <c r="CL7" s="38">
        <v>261.45999999999998</v>
      </c>
      <c r="CM7" s="38" t="s">
        <v>101</v>
      </c>
      <c r="CN7" s="38" t="s">
        <v>101</v>
      </c>
      <c r="CO7" s="38" t="s">
        <v>101</v>
      </c>
      <c r="CP7" s="38" t="s">
        <v>101</v>
      </c>
      <c r="CQ7" s="38">
        <v>50.1</v>
      </c>
      <c r="CR7" s="38" t="s">
        <v>101</v>
      </c>
      <c r="CS7" s="38" t="s">
        <v>101</v>
      </c>
      <c r="CT7" s="38" t="s">
        <v>101</v>
      </c>
      <c r="CU7" s="38" t="s">
        <v>101</v>
      </c>
      <c r="CV7" s="38">
        <v>56.72</v>
      </c>
      <c r="CW7" s="38">
        <v>52.23</v>
      </c>
      <c r="CX7" s="38" t="s">
        <v>101</v>
      </c>
      <c r="CY7" s="38" t="s">
        <v>101</v>
      </c>
      <c r="CZ7" s="38" t="s">
        <v>101</v>
      </c>
      <c r="DA7" s="38" t="s">
        <v>101</v>
      </c>
      <c r="DB7" s="38">
        <v>95.49</v>
      </c>
      <c r="DC7" s="38" t="s">
        <v>101</v>
      </c>
      <c r="DD7" s="38" t="s">
        <v>101</v>
      </c>
      <c r="DE7" s="38" t="s">
        <v>101</v>
      </c>
      <c r="DF7" s="38" t="s">
        <v>101</v>
      </c>
      <c r="DG7" s="38">
        <v>90.04</v>
      </c>
      <c r="DH7" s="38">
        <v>85.82</v>
      </c>
      <c r="DI7" s="38" t="s">
        <v>101</v>
      </c>
      <c r="DJ7" s="38" t="s">
        <v>101</v>
      </c>
      <c r="DK7" s="38" t="s">
        <v>101</v>
      </c>
      <c r="DL7" s="38" t="s">
        <v>101</v>
      </c>
      <c r="DM7" s="38">
        <v>3.8</v>
      </c>
      <c r="DN7" s="38" t="s">
        <v>101</v>
      </c>
      <c r="DO7" s="38" t="s">
        <v>101</v>
      </c>
      <c r="DP7" s="38" t="s">
        <v>101</v>
      </c>
      <c r="DQ7" s="38" t="s">
        <v>101</v>
      </c>
      <c r="DR7" s="38">
        <v>24.32</v>
      </c>
      <c r="DS7" s="38">
        <v>24.12</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dcterms:created xsi:type="dcterms:W3CDTF">2019-12-05T04:53:26Z</dcterms:created>
  <dcterms:modified xsi:type="dcterms:W3CDTF">2020-02-17T06:40:48Z</dcterms:modified>
  <cp:category/>
</cp:coreProperties>
</file>