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hori\Desktop\経営比較分析表\下水道\01金沢市\"/>
    </mc:Choice>
  </mc:AlternateContent>
  <workbookProtection workbookAlgorithmName="SHA-512" workbookHashValue="WXGhC8q7yBcXsq2HnfJRvqJ3nB+R9zQLSXs+/jVpS8PWZCrGjA2E+CceUaya7l1IVof0bdofw4iJ+mv5SegAKQ==" workbookSaltValue="wEa0+K5A1mNY87peGtq19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E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<sst xmlns="http://schemas.openxmlformats.org/spreadsheetml/2006/main" count="311" uniqueCount="111">
  <si>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</si>
  <si>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</si>
  <si>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</si>
  <si>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</si>
  <si>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</si>
  <si>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</si>
  <si>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</si>
  <si>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</si>
  <si>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</si>
  <si>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</si>
  <si>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</si>
  <si>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</si>
  <si>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</si>
  <si>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</si>
  <si>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</si>
  <si>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</si>
  <si>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</si>
  <si>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</si>
  <si>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</si>
  <si>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</si>
  <si>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</si>
  <si>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</si>
  <si>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</si>
  <si>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</si>
  <si>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</si>
  <si>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</si>
  <si>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</si>
  <si>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</si>
  <si>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</si>
  <si>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</si>
  <si>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</si>
  <si>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</si>
  <si>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</si>
  <si>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</si>
  <si>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</si>
  <si>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</si>
  <si>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</si>
  <si>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</si>
  <si>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</si>
  <si>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</si>
  <si>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</si>
  <si>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</si>
  <si>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</si>
  <si>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</si>
  <si>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</si>
  <si>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</si>
  <si>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</si>
  <si>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</si>
  <si>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</si>
  <si>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</si>
  <si>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</si>
  <si>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</si>
  <si>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</si>
  <si>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</si>
  <si>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</si>
  <si>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</si>
  <si>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</si>
  <si>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</si>
  <si>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</si>
  <si>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</si>
  <si>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</si>
  <si>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</si>
  <si>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</si>
  <si>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</si>
  <si>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</si>
  <si>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</si>
  <si>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</si>
  <si>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</si>
  <si>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</si>
  <si>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</si>
  <si>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</si>
  <si>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</si>
  <si>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</si>
  <si>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</si>
  <si>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</si>
  <si>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</si>
  <si>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</si>
  <si>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</si>
  <si>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</si>
  <si>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</si>
  <si>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</si>
  <si>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</si>
  <si>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</si>
  <si>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</si>
  <si>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</si>
  <si>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</si>
  <si>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</si>
  <si>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</si>
  <si>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</si>
  <si>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</si>
  <si>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</si>
  <si>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</si>
  <si>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</si>
  <si>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</si>
  <si>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</si>
  <si>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</si>
  <si>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</si>
  <si>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</si>
  <si>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下水道事業</t>
  </si>
  <si>
    <t>小規模集合排水処理</t>
  </si>
  <si>
    <t>I2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</si>
  <si>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</si>
  <si>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</si>
  <si>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</si>
  <si>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</si>
  <si>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</si>
  <si>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</si>
  <si>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</si>
  <si>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小規模集合排水処理事業は、市内の３地区を対象とした下水道事業である。流動比率と企業債現在高については３処理区を有しているため類似団体よりも劣った数値となっている。これを改善するため今後処理区の統合を検討し、経営の改善を推進する計画である。</t>
    <phoneticPr fontId="4"/>
  </si>
  <si>
    <t>　世帯人数の減や節水型家電の普及に伴い、料金収入は減少傾向にある。また、処理施設は今後の改築更新費用および維持管理費用の増大が課題となっている。 持続可能な生活排水処理の維持のため、今後処理施設の統合・廃止を進め、改修・更新費用の縮減に努めていく。
　また、平成３０年４月より公営企業会計を適用したため、損益・資産の的確な把握と処理施設等の効率的な投資を行うことで、経営の健全化・効率化に一層取り組んでいく。</t>
    <phoneticPr fontId="4"/>
  </si>
  <si>
    <t>　小規模集合排水処理施設は３施設あり、最も古いところでは平成１０年度に供用を開始している。経年劣化等の進行に対しては、適切かつ迅速に修繕等を行っている。
　管渠については現在耐用年数を超えたものはなく今後も、事業の規模を考慮しつつ、効率的な更新に努めていく。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</si>
</sst>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E02-4AB6-B9B0-2A453E3AA12E}"/>
            </c:ext>
          </c:extLst>
        </c:ser>
        <c:dLbls>
          <c:showLegendKey val="0"/>
          <c:showVal val="0"/>
          <c:showCatName val="0"/>
          <c:showSerName val="0"/>
          <c:showPercent val="0"/>
          <c:showBubbleSize val="0"/>
        </c:dLbls>
        <c:gapWidth val="150"/>
        <c:axId val="393190336"/>
        <c:axId val="39318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DE02-4AB6-B9B0-2A453E3AA12E}"/>
            </c:ext>
          </c:extLst>
        </c:ser>
        <c:dLbls>
          <c:showLegendKey val="0"/>
          <c:showVal val="0"/>
          <c:showCatName val="0"/>
          <c:showSerName val="0"/>
          <c:showPercent val="0"/>
          <c:showBubbleSize val="0"/>
        </c:dLbls>
        <c:marker val="1"/>
        <c:smooth val="0"/>
        <c:axId val="393190336"/>
        <c:axId val="393189944"/>
      </c:lineChart>
      <c:dateAx>
        <c:axId val="393190336"/>
        <c:scaling>
          <c:orientation val="minMax"/>
        </c:scaling>
        <c:delete val="1"/>
        <c:axPos val="b"/>
        <c:numFmt formatCode="ge" sourceLinked="1"/>
        <c:majorTickMark val="none"/>
        <c:minorTickMark val="none"/>
        <c:tickLblPos val="none"/>
        <c:crossAx val="393189944"/>
        <c:crosses val="autoZero"/>
        <c:auto val="1"/>
        <c:lblOffset val="100"/>
        <c:baseTimeUnit val="years"/>
      </c:dateAx>
      <c:valAx>
        <c:axId val="39318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1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29.59</c:v>
                </c:pt>
              </c:numCache>
            </c:numRef>
          </c:val>
          <c:extLst xmlns:c16r2="http://schemas.microsoft.com/office/drawing/2015/06/chart">
            <c:ext xmlns:c16="http://schemas.microsoft.com/office/drawing/2014/chart" uri="{C3380CC4-5D6E-409C-BE32-E72D297353CC}">
              <c16:uniqueId val="{00000000-55D4-4800-AF8E-580241C2B748}"/>
            </c:ext>
          </c:extLst>
        </c:ser>
        <c:dLbls>
          <c:showLegendKey val="0"/>
          <c:showVal val="0"/>
          <c:showCatName val="0"/>
          <c:showSerName val="0"/>
          <c:showPercent val="0"/>
          <c:showBubbleSize val="0"/>
        </c:dLbls>
        <c:gapWidth val="150"/>
        <c:axId val="394621120"/>
        <c:axId val="39462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35.340000000000003</c:v>
                </c:pt>
              </c:numCache>
            </c:numRef>
          </c:val>
          <c:smooth val="0"/>
          <c:extLst xmlns:c16r2="http://schemas.microsoft.com/office/drawing/2015/06/chart">
            <c:ext xmlns:c16="http://schemas.microsoft.com/office/drawing/2014/chart" uri="{C3380CC4-5D6E-409C-BE32-E72D297353CC}">
              <c16:uniqueId val="{00000001-55D4-4800-AF8E-580241C2B748}"/>
            </c:ext>
          </c:extLst>
        </c:ser>
        <c:dLbls>
          <c:showLegendKey val="0"/>
          <c:showVal val="0"/>
          <c:showCatName val="0"/>
          <c:showSerName val="0"/>
          <c:showPercent val="0"/>
          <c:showBubbleSize val="0"/>
        </c:dLbls>
        <c:marker val="1"/>
        <c:smooth val="0"/>
        <c:axId val="394621120"/>
        <c:axId val="394627392"/>
      </c:lineChart>
      <c:dateAx>
        <c:axId val="394621120"/>
        <c:scaling>
          <c:orientation val="minMax"/>
        </c:scaling>
        <c:delete val="1"/>
        <c:axPos val="b"/>
        <c:numFmt formatCode="ge" sourceLinked="1"/>
        <c:majorTickMark val="none"/>
        <c:minorTickMark val="none"/>
        <c:tickLblPos val="none"/>
        <c:crossAx val="394627392"/>
        <c:crosses val="autoZero"/>
        <c:auto val="1"/>
        <c:lblOffset val="100"/>
        <c:baseTimeUnit val="years"/>
      </c:dateAx>
      <c:valAx>
        <c:axId val="3946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6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92.04</c:v>
                </c:pt>
              </c:numCache>
            </c:numRef>
          </c:val>
          <c:extLst xmlns:c16r2="http://schemas.microsoft.com/office/drawing/2015/06/chart">
            <c:ext xmlns:c16="http://schemas.microsoft.com/office/drawing/2014/chart" uri="{C3380CC4-5D6E-409C-BE32-E72D297353CC}">
              <c16:uniqueId val="{00000000-67AC-46AC-81D3-94AFD4DBEAFF}"/>
            </c:ext>
          </c:extLst>
        </c:ser>
        <c:dLbls>
          <c:showLegendKey val="0"/>
          <c:showVal val="0"/>
          <c:showCatName val="0"/>
          <c:showSerName val="0"/>
          <c:showPercent val="0"/>
          <c:showBubbleSize val="0"/>
        </c:dLbls>
        <c:gapWidth val="150"/>
        <c:axId val="394623864"/>
        <c:axId val="39462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91.52</c:v>
                </c:pt>
              </c:numCache>
            </c:numRef>
          </c:val>
          <c:smooth val="0"/>
          <c:extLst xmlns:c16r2="http://schemas.microsoft.com/office/drawing/2015/06/chart">
            <c:ext xmlns:c16="http://schemas.microsoft.com/office/drawing/2014/chart" uri="{C3380CC4-5D6E-409C-BE32-E72D297353CC}">
              <c16:uniqueId val="{00000001-67AC-46AC-81D3-94AFD4DBEAFF}"/>
            </c:ext>
          </c:extLst>
        </c:ser>
        <c:dLbls>
          <c:showLegendKey val="0"/>
          <c:showVal val="0"/>
          <c:showCatName val="0"/>
          <c:showSerName val="0"/>
          <c:showPercent val="0"/>
          <c:showBubbleSize val="0"/>
        </c:dLbls>
        <c:marker val="1"/>
        <c:smooth val="0"/>
        <c:axId val="394623864"/>
        <c:axId val="394621904"/>
      </c:lineChart>
      <c:dateAx>
        <c:axId val="394623864"/>
        <c:scaling>
          <c:orientation val="minMax"/>
        </c:scaling>
        <c:delete val="1"/>
        <c:axPos val="b"/>
        <c:numFmt formatCode="ge" sourceLinked="1"/>
        <c:majorTickMark val="none"/>
        <c:minorTickMark val="none"/>
        <c:tickLblPos val="none"/>
        <c:crossAx val="394621904"/>
        <c:crosses val="autoZero"/>
        <c:auto val="1"/>
        <c:lblOffset val="100"/>
        <c:baseTimeUnit val="years"/>
      </c:dateAx>
      <c:valAx>
        <c:axId val="39462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62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100</c:v>
                </c:pt>
              </c:numCache>
            </c:numRef>
          </c:val>
          <c:extLst xmlns:c16r2="http://schemas.microsoft.com/office/drawing/2015/06/chart">
            <c:ext xmlns:c16="http://schemas.microsoft.com/office/drawing/2014/chart" uri="{C3380CC4-5D6E-409C-BE32-E72D297353CC}">
              <c16:uniqueId val="{00000000-F03C-4FD7-B88D-B085E0A6B074}"/>
            </c:ext>
          </c:extLst>
        </c:ser>
        <c:dLbls>
          <c:showLegendKey val="0"/>
          <c:showVal val="0"/>
          <c:showCatName val="0"/>
          <c:showSerName val="0"/>
          <c:showPercent val="0"/>
          <c:showBubbleSize val="0"/>
        </c:dLbls>
        <c:gapWidth val="150"/>
        <c:axId val="393191120"/>
        <c:axId val="39319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91.26</c:v>
                </c:pt>
              </c:numCache>
            </c:numRef>
          </c:val>
          <c:smooth val="0"/>
          <c:extLst xmlns:c16r2="http://schemas.microsoft.com/office/drawing/2015/06/chart">
            <c:ext xmlns:c16="http://schemas.microsoft.com/office/drawing/2014/chart" uri="{C3380CC4-5D6E-409C-BE32-E72D297353CC}">
              <c16:uniqueId val="{00000001-F03C-4FD7-B88D-B085E0A6B074}"/>
            </c:ext>
          </c:extLst>
        </c:ser>
        <c:dLbls>
          <c:showLegendKey val="0"/>
          <c:showVal val="0"/>
          <c:showCatName val="0"/>
          <c:showSerName val="0"/>
          <c:showPercent val="0"/>
          <c:showBubbleSize val="0"/>
        </c:dLbls>
        <c:marker val="1"/>
        <c:smooth val="0"/>
        <c:axId val="393191120"/>
        <c:axId val="393191904"/>
      </c:lineChart>
      <c:dateAx>
        <c:axId val="393191120"/>
        <c:scaling>
          <c:orientation val="minMax"/>
        </c:scaling>
        <c:delete val="1"/>
        <c:axPos val="b"/>
        <c:numFmt formatCode="ge" sourceLinked="1"/>
        <c:majorTickMark val="none"/>
        <c:minorTickMark val="none"/>
        <c:tickLblPos val="none"/>
        <c:crossAx val="393191904"/>
        <c:crosses val="autoZero"/>
        <c:auto val="1"/>
        <c:lblOffset val="100"/>
        <c:baseTimeUnit val="years"/>
      </c:dateAx>
      <c:valAx>
        <c:axId val="3931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19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3.11</c:v>
                </c:pt>
              </c:numCache>
            </c:numRef>
          </c:val>
          <c:extLst xmlns:c16r2="http://schemas.microsoft.com/office/drawing/2015/06/chart">
            <c:ext xmlns:c16="http://schemas.microsoft.com/office/drawing/2014/chart" uri="{C3380CC4-5D6E-409C-BE32-E72D297353CC}">
              <c16:uniqueId val="{00000000-A8A9-48BE-A3A8-D425CE805A4D}"/>
            </c:ext>
          </c:extLst>
        </c:ser>
        <c:dLbls>
          <c:showLegendKey val="0"/>
          <c:showVal val="0"/>
          <c:showCatName val="0"/>
          <c:showSerName val="0"/>
          <c:showPercent val="0"/>
          <c:showBubbleSize val="0"/>
        </c:dLbls>
        <c:gapWidth val="150"/>
        <c:axId val="394364272"/>
        <c:axId val="39436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30.28</c:v>
                </c:pt>
              </c:numCache>
            </c:numRef>
          </c:val>
          <c:smooth val="0"/>
          <c:extLst xmlns:c16r2="http://schemas.microsoft.com/office/drawing/2015/06/chart">
            <c:ext xmlns:c16="http://schemas.microsoft.com/office/drawing/2014/chart" uri="{C3380CC4-5D6E-409C-BE32-E72D297353CC}">
              <c16:uniqueId val="{00000001-A8A9-48BE-A3A8-D425CE805A4D}"/>
            </c:ext>
          </c:extLst>
        </c:ser>
        <c:dLbls>
          <c:showLegendKey val="0"/>
          <c:showVal val="0"/>
          <c:showCatName val="0"/>
          <c:showSerName val="0"/>
          <c:showPercent val="0"/>
          <c:showBubbleSize val="0"/>
        </c:dLbls>
        <c:marker val="1"/>
        <c:smooth val="0"/>
        <c:axId val="394364272"/>
        <c:axId val="394368192"/>
      </c:lineChart>
      <c:dateAx>
        <c:axId val="394364272"/>
        <c:scaling>
          <c:orientation val="minMax"/>
        </c:scaling>
        <c:delete val="1"/>
        <c:axPos val="b"/>
        <c:numFmt formatCode="ge" sourceLinked="1"/>
        <c:majorTickMark val="none"/>
        <c:minorTickMark val="none"/>
        <c:tickLblPos val="none"/>
        <c:crossAx val="394368192"/>
        <c:crosses val="autoZero"/>
        <c:auto val="1"/>
        <c:lblOffset val="100"/>
        <c:baseTimeUnit val="years"/>
      </c:dateAx>
      <c:valAx>
        <c:axId val="3943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36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206-4E2C-B948-540ACA7D83E9}"/>
            </c:ext>
          </c:extLst>
        </c:ser>
        <c:dLbls>
          <c:showLegendKey val="0"/>
          <c:showVal val="0"/>
          <c:showCatName val="0"/>
          <c:showSerName val="0"/>
          <c:showPercent val="0"/>
          <c:showBubbleSize val="0"/>
        </c:dLbls>
        <c:gapWidth val="150"/>
        <c:axId val="394367408"/>
        <c:axId val="39436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E206-4E2C-B948-540ACA7D83E9}"/>
            </c:ext>
          </c:extLst>
        </c:ser>
        <c:dLbls>
          <c:showLegendKey val="0"/>
          <c:showVal val="0"/>
          <c:showCatName val="0"/>
          <c:showSerName val="0"/>
          <c:showPercent val="0"/>
          <c:showBubbleSize val="0"/>
        </c:dLbls>
        <c:marker val="1"/>
        <c:smooth val="0"/>
        <c:axId val="394367408"/>
        <c:axId val="394365056"/>
      </c:lineChart>
      <c:dateAx>
        <c:axId val="394367408"/>
        <c:scaling>
          <c:orientation val="minMax"/>
        </c:scaling>
        <c:delete val="1"/>
        <c:axPos val="b"/>
        <c:numFmt formatCode="ge" sourceLinked="1"/>
        <c:majorTickMark val="none"/>
        <c:minorTickMark val="none"/>
        <c:tickLblPos val="none"/>
        <c:crossAx val="394365056"/>
        <c:crosses val="autoZero"/>
        <c:auto val="1"/>
        <c:lblOffset val="100"/>
        <c:baseTimeUnit val="years"/>
      </c:dateAx>
      <c:valAx>
        <c:axId val="3943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36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FBD2-40F7-B239-8D344D391DAB}"/>
            </c:ext>
          </c:extLst>
        </c:ser>
        <c:dLbls>
          <c:showLegendKey val="0"/>
          <c:showVal val="0"/>
          <c:showCatName val="0"/>
          <c:showSerName val="0"/>
          <c:showPercent val="0"/>
          <c:showBubbleSize val="0"/>
        </c:dLbls>
        <c:gapWidth val="150"/>
        <c:axId val="394363096"/>
        <c:axId val="39436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1597.09</c:v>
                </c:pt>
              </c:numCache>
            </c:numRef>
          </c:val>
          <c:smooth val="0"/>
          <c:extLst xmlns:c16r2="http://schemas.microsoft.com/office/drawing/2015/06/chart">
            <c:ext xmlns:c16="http://schemas.microsoft.com/office/drawing/2014/chart" uri="{C3380CC4-5D6E-409C-BE32-E72D297353CC}">
              <c16:uniqueId val="{00000001-FBD2-40F7-B239-8D344D391DAB}"/>
            </c:ext>
          </c:extLst>
        </c:ser>
        <c:dLbls>
          <c:showLegendKey val="0"/>
          <c:showVal val="0"/>
          <c:showCatName val="0"/>
          <c:showSerName val="0"/>
          <c:showPercent val="0"/>
          <c:showBubbleSize val="0"/>
        </c:dLbls>
        <c:marker val="1"/>
        <c:smooth val="0"/>
        <c:axId val="394363096"/>
        <c:axId val="394367800"/>
      </c:lineChart>
      <c:dateAx>
        <c:axId val="394363096"/>
        <c:scaling>
          <c:orientation val="minMax"/>
        </c:scaling>
        <c:delete val="1"/>
        <c:axPos val="b"/>
        <c:numFmt formatCode="ge" sourceLinked="1"/>
        <c:majorTickMark val="none"/>
        <c:minorTickMark val="none"/>
        <c:tickLblPos val="none"/>
        <c:crossAx val="394367800"/>
        <c:crosses val="autoZero"/>
        <c:auto val="1"/>
        <c:lblOffset val="100"/>
        <c:baseTimeUnit val="years"/>
      </c:dateAx>
      <c:valAx>
        <c:axId val="39436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36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16.760000000000002</c:v>
                </c:pt>
              </c:numCache>
            </c:numRef>
          </c:val>
          <c:extLst xmlns:c16r2="http://schemas.microsoft.com/office/drawing/2015/06/chart">
            <c:ext xmlns:c16="http://schemas.microsoft.com/office/drawing/2014/chart" uri="{C3380CC4-5D6E-409C-BE32-E72D297353CC}">
              <c16:uniqueId val="{00000000-19A7-440C-8541-ABEBAB85BC09}"/>
            </c:ext>
          </c:extLst>
        </c:ser>
        <c:dLbls>
          <c:showLegendKey val="0"/>
          <c:showVal val="0"/>
          <c:showCatName val="0"/>
          <c:showSerName val="0"/>
          <c:showPercent val="0"/>
          <c:showBubbleSize val="0"/>
        </c:dLbls>
        <c:gapWidth val="150"/>
        <c:axId val="394363880"/>
        <c:axId val="39436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88.56</c:v>
                </c:pt>
              </c:numCache>
            </c:numRef>
          </c:val>
          <c:smooth val="0"/>
          <c:extLst xmlns:c16r2="http://schemas.microsoft.com/office/drawing/2015/06/chart">
            <c:ext xmlns:c16="http://schemas.microsoft.com/office/drawing/2014/chart" uri="{C3380CC4-5D6E-409C-BE32-E72D297353CC}">
              <c16:uniqueId val="{00000001-19A7-440C-8541-ABEBAB85BC09}"/>
            </c:ext>
          </c:extLst>
        </c:ser>
        <c:dLbls>
          <c:showLegendKey val="0"/>
          <c:showVal val="0"/>
          <c:showCatName val="0"/>
          <c:showSerName val="0"/>
          <c:showPercent val="0"/>
          <c:showBubbleSize val="0"/>
        </c:dLbls>
        <c:marker val="1"/>
        <c:smooth val="0"/>
        <c:axId val="394363880"/>
        <c:axId val="394365448"/>
      </c:lineChart>
      <c:dateAx>
        <c:axId val="394363880"/>
        <c:scaling>
          <c:orientation val="minMax"/>
        </c:scaling>
        <c:delete val="1"/>
        <c:axPos val="b"/>
        <c:numFmt formatCode="ge" sourceLinked="1"/>
        <c:majorTickMark val="none"/>
        <c:minorTickMark val="none"/>
        <c:tickLblPos val="none"/>
        <c:crossAx val="394365448"/>
        <c:crosses val="autoZero"/>
        <c:auto val="1"/>
        <c:lblOffset val="100"/>
        <c:baseTimeUnit val="years"/>
      </c:dateAx>
      <c:valAx>
        <c:axId val="39436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36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8292.5400000000009</c:v>
                </c:pt>
              </c:numCache>
            </c:numRef>
          </c:val>
          <c:extLst xmlns:c16r2="http://schemas.microsoft.com/office/drawing/2015/06/chart">
            <c:ext xmlns:c16="http://schemas.microsoft.com/office/drawing/2014/chart" uri="{C3380CC4-5D6E-409C-BE32-E72D297353CC}">
              <c16:uniqueId val="{00000000-F2D1-4039-A2E9-969AD297EA21}"/>
            </c:ext>
          </c:extLst>
        </c:ser>
        <c:dLbls>
          <c:showLegendKey val="0"/>
          <c:showVal val="0"/>
          <c:showCatName val="0"/>
          <c:showSerName val="0"/>
          <c:showPercent val="0"/>
          <c:showBubbleSize val="0"/>
        </c:dLbls>
        <c:gapWidth val="150"/>
        <c:axId val="394362704"/>
        <c:axId val="39436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1837.88</c:v>
                </c:pt>
              </c:numCache>
            </c:numRef>
          </c:val>
          <c:smooth val="0"/>
          <c:extLst xmlns:c16r2="http://schemas.microsoft.com/office/drawing/2015/06/chart">
            <c:ext xmlns:c16="http://schemas.microsoft.com/office/drawing/2014/chart" uri="{C3380CC4-5D6E-409C-BE32-E72D297353CC}">
              <c16:uniqueId val="{00000001-F2D1-4039-A2E9-969AD297EA21}"/>
            </c:ext>
          </c:extLst>
        </c:ser>
        <c:dLbls>
          <c:showLegendKey val="0"/>
          <c:showVal val="0"/>
          <c:showCatName val="0"/>
          <c:showSerName val="0"/>
          <c:showPercent val="0"/>
          <c:showBubbleSize val="0"/>
        </c:dLbls>
        <c:marker val="1"/>
        <c:smooth val="0"/>
        <c:axId val="394362704"/>
        <c:axId val="394366624"/>
      </c:lineChart>
      <c:dateAx>
        <c:axId val="394362704"/>
        <c:scaling>
          <c:orientation val="minMax"/>
        </c:scaling>
        <c:delete val="1"/>
        <c:axPos val="b"/>
        <c:numFmt formatCode="ge" sourceLinked="1"/>
        <c:majorTickMark val="none"/>
        <c:minorTickMark val="none"/>
        <c:tickLblPos val="none"/>
        <c:crossAx val="394366624"/>
        <c:crosses val="autoZero"/>
        <c:auto val="1"/>
        <c:lblOffset val="100"/>
        <c:baseTimeUnit val="years"/>
      </c:dateAx>
      <c:valAx>
        <c:axId val="3943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36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23.41</c:v>
                </c:pt>
              </c:numCache>
            </c:numRef>
          </c:val>
          <c:extLst xmlns:c16r2="http://schemas.microsoft.com/office/drawing/2015/06/chart">
            <c:ext xmlns:c16="http://schemas.microsoft.com/office/drawing/2014/chart" uri="{C3380CC4-5D6E-409C-BE32-E72D297353CC}">
              <c16:uniqueId val="{00000000-1214-4FEB-9356-8B43DF18C0BB}"/>
            </c:ext>
          </c:extLst>
        </c:ser>
        <c:dLbls>
          <c:showLegendKey val="0"/>
          <c:showVal val="0"/>
          <c:showCatName val="0"/>
          <c:showSerName val="0"/>
          <c:showPercent val="0"/>
          <c:showBubbleSize val="0"/>
        </c:dLbls>
        <c:gapWidth val="150"/>
        <c:axId val="394623080"/>
        <c:axId val="39462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35.03</c:v>
                </c:pt>
              </c:numCache>
            </c:numRef>
          </c:val>
          <c:smooth val="0"/>
          <c:extLst xmlns:c16r2="http://schemas.microsoft.com/office/drawing/2015/06/chart">
            <c:ext xmlns:c16="http://schemas.microsoft.com/office/drawing/2014/chart" uri="{C3380CC4-5D6E-409C-BE32-E72D297353CC}">
              <c16:uniqueId val="{00000001-1214-4FEB-9356-8B43DF18C0BB}"/>
            </c:ext>
          </c:extLst>
        </c:ser>
        <c:dLbls>
          <c:showLegendKey val="0"/>
          <c:showVal val="0"/>
          <c:showCatName val="0"/>
          <c:showSerName val="0"/>
          <c:showPercent val="0"/>
          <c:showBubbleSize val="0"/>
        </c:dLbls>
        <c:marker val="1"/>
        <c:smooth val="0"/>
        <c:axId val="394623080"/>
        <c:axId val="394627784"/>
      </c:lineChart>
      <c:dateAx>
        <c:axId val="394623080"/>
        <c:scaling>
          <c:orientation val="minMax"/>
        </c:scaling>
        <c:delete val="1"/>
        <c:axPos val="b"/>
        <c:numFmt formatCode="ge" sourceLinked="1"/>
        <c:majorTickMark val="none"/>
        <c:minorTickMark val="none"/>
        <c:tickLblPos val="none"/>
        <c:crossAx val="394627784"/>
        <c:crosses val="autoZero"/>
        <c:auto val="1"/>
        <c:lblOffset val="100"/>
        <c:baseTimeUnit val="years"/>
      </c:dateAx>
      <c:valAx>
        <c:axId val="39462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62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553.35</c:v>
                </c:pt>
              </c:numCache>
            </c:numRef>
          </c:val>
          <c:extLst xmlns:c16r2="http://schemas.microsoft.com/office/drawing/2015/06/chart">
            <c:ext xmlns:c16="http://schemas.microsoft.com/office/drawing/2014/chart" uri="{C3380CC4-5D6E-409C-BE32-E72D297353CC}">
              <c16:uniqueId val="{00000000-F5D4-4F49-A7DA-0818B5BC82A4}"/>
            </c:ext>
          </c:extLst>
        </c:ser>
        <c:dLbls>
          <c:showLegendKey val="0"/>
          <c:showVal val="0"/>
          <c:showCatName val="0"/>
          <c:showSerName val="0"/>
          <c:showPercent val="0"/>
          <c:showBubbleSize val="0"/>
        </c:dLbls>
        <c:gapWidth val="150"/>
        <c:axId val="394620728"/>
        <c:axId val="39462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525.22</c:v>
                </c:pt>
              </c:numCache>
            </c:numRef>
          </c:val>
          <c:smooth val="0"/>
          <c:extLst xmlns:c16r2="http://schemas.microsoft.com/office/drawing/2015/06/chart">
            <c:ext xmlns:c16="http://schemas.microsoft.com/office/drawing/2014/chart" uri="{C3380CC4-5D6E-409C-BE32-E72D297353CC}">
              <c16:uniqueId val="{00000001-F5D4-4F49-A7DA-0818B5BC82A4}"/>
            </c:ext>
          </c:extLst>
        </c:ser>
        <c:dLbls>
          <c:showLegendKey val="0"/>
          <c:showVal val="0"/>
          <c:showCatName val="0"/>
          <c:showSerName val="0"/>
          <c:showPercent val="0"/>
          <c:showBubbleSize val="0"/>
        </c:dLbls>
        <c:marker val="1"/>
        <c:smooth val="0"/>
        <c:axId val="394620728"/>
        <c:axId val="394626216"/>
      </c:lineChart>
      <c:dateAx>
        <c:axId val="394620728"/>
        <c:scaling>
          <c:orientation val="minMax"/>
        </c:scaling>
        <c:delete val="1"/>
        <c:axPos val="b"/>
        <c:numFmt formatCode="ge" sourceLinked="1"/>
        <c:majorTickMark val="none"/>
        <c:minorTickMark val="none"/>
        <c:tickLblPos val="none"/>
        <c:crossAx val="394626216"/>
        <c:crosses val="autoZero"/>
        <c:auto val="1"/>
        <c:lblOffset val="100"/>
        <c:baseTimeUnit val="years"/>
      </c:dateAx>
      <c:valAx>
        <c:axId val="39462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62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I58" sqref="BI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金沢市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I2</v>
      </c>
      <c r="X8" s="71"/>
      <c r="Y8" s="71"/>
      <c r="Z8" s="71"/>
      <c r="AA8" s="71"/>
      <c r="AB8" s="71"/>
      <c r="AC8" s="71"/>
      <c r="AD8" s="72" t="str">
        <f>データ!$M$6</f>
        <v>自治体職員</v>
      </c>
      <c r="AE8" s="72"/>
      <c r="AF8" s="72"/>
      <c r="AG8" s="72"/>
      <c r="AH8" s="72"/>
      <c r="AI8" s="72"/>
      <c r="AJ8" s="72"/>
      <c r="AK8" s="3"/>
      <c r="AL8" s="68">
        <f>データ!S6</f>
        <v>453654</v>
      </c>
      <c r="AM8" s="68"/>
      <c r="AN8" s="68"/>
      <c r="AO8" s="68"/>
      <c r="AP8" s="68"/>
      <c r="AQ8" s="68"/>
      <c r="AR8" s="68"/>
      <c r="AS8" s="68"/>
      <c r="AT8" s="67">
        <f>データ!T6</f>
        <v>468.64</v>
      </c>
      <c r="AU8" s="67"/>
      <c r="AV8" s="67"/>
      <c r="AW8" s="67"/>
      <c r="AX8" s="67"/>
      <c r="AY8" s="67"/>
      <c r="AZ8" s="67"/>
      <c r="BA8" s="67"/>
      <c r="BB8" s="67">
        <f>データ!U6</f>
        <v>968.02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29.56</v>
      </c>
      <c r="J10" s="67"/>
      <c r="K10" s="67"/>
      <c r="L10" s="67"/>
      <c r="M10" s="67"/>
      <c r="N10" s="67"/>
      <c r="O10" s="67"/>
      <c r="P10" s="67">
        <f>データ!P6</f>
        <v>0.03</v>
      </c>
      <c r="Q10" s="67"/>
      <c r="R10" s="67"/>
      <c r="S10" s="67"/>
      <c r="T10" s="67"/>
      <c r="U10" s="67"/>
      <c r="V10" s="67"/>
      <c r="W10" s="67">
        <f>データ!Q6</f>
        <v>93.52</v>
      </c>
      <c r="X10" s="67"/>
      <c r="Y10" s="67"/>
      <c r="Z10" s="67"/>
      <c r="AA10" s="67"/>
      <c r="AB10" s="67"/>
      <c r="AC10" s="67"/>
      <c r="AD10" s="68">
        <f>データ!R6</f>
        <v>2602</v>
      </c>
      <c r="AE10" s="68"/>
      <c r="AF10" s="68"/>
      <c r="AG10" s="68"/>
      <c r="AH10" s="68"/>
      <c r="AI10" s="68"/>
      <c r="AJ10" s="68"/>
      <c r="AK10" s="2"/>
      <c r="AL10" s="68">
        <f>データ!V6</f>
        <v>113</v>
      </c>
      <c r="AM10" s="68"/>
      <c r="AN10" s="68"/>
      <c r="AO10" s="68"/>
      <c r="AP10" s="68"/>
      <c r="AQ10" s="68"/>
      <c r="AR10" s="68"/>
      <c r="AS10" s="68"/>
      <c r="AT10" s="67">
        <f>データ!W6</f>
        <v>0.15</v>
      </c>
      <c r="AU10" s="67"/>
      <c r="AV10" s="67"/>
      <c r="AW10" s="67"/>
      <c r="AX10" s="67"/>
      <c r="AY10" s="67"/>
      <c r="AZ10" s="67"/>
      <c r="BA10" s="67"/>
      <c r="BB10" s="67">
        <f>データ!X6</f>
        <v>753.33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【91.74】</v>
      </c>
      <c r="F85" s="26" t="str">
        <f>データ!AT6</f>
        <v>【1,484.74】</v>
      </c>
      <c r="G85" s="26" t="str">
        <f>データ!BE6</f>
        <v>【91.02】</v>
      </c>
      <c r="H85" s="26" t="str">
        <f>データ!BP6</f>
        <v>【1,937.22】</v>
      </c>
      <c r="I85" s="26" t="str">
        <f>データ!CA6</f>
        <v>【35.30】</v>
      </c>
      <c r="J85" s="26" t="str">
        <f>データ!CL6</f>
        <v>【521.14】</v>
      </c>
      <c r="K85" s="26" t="str">
        <f>データ!CW6</f>
        <v>【35.75】</v>
      </c>
      <c r="L85" s="26" t="str">
        <f>データ!DH6</f>
        <v>【90.51】</v>
      </c>
      <c r="M85" s="26" t="str">
        <f>データ!DS6</f>
        <v>【30.23】</v>
      </c>
      <c r="N85" s="26" t="str">
        <f>データ!ED6</f>
        <v>【0.00】</v>
      </c>
      <c r="O85" s="26" t="str">
        <f>データ!EO6</f>
        <v>【0.00】</v>
      </c>
    </row>
  </sheetData>
  <sheetProtection algorithmName="SHA-512" hashValue="vC9V8wi477PXnP9jzTjGyLZHWQ4yTTYd6RZygWeYvtgdViNLFldDuVmHr6jsk9MWsDGIADrx5/kcTIBwfjPoUw==" saltValue="xvYiywy/5WD7pFSgRQrX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172014</v>
      </c>
      <c r="D6" s="33">
        <f t="shared" si="3"/>
        <v>46</v>
      </c>
      <c r="E6" s="33">
        <f t="shared" si="3"/>
        <v>17</v>
      </c>
      <c r="F6" s="33">
        <f t="shared" si="3"/>
        <v>9</v>
      </c>
      <c r="G6" s="33">
        <f t="shared" si="3"/>
        <v>0</v>
      </c>
      <c r="H6" s="33" t="str">
        <f t="shared" si="3"/>
        <v>石川県　金沢市</v>
      </c>
      <c r="I6" s="33" t="str">
        <f t="shared" si="3"/>
        <v>法適用</v>
      </c>
      <c r="J6" s="33" t="str">
        <f t="shared" si="3"/>
        <v>下水道事業</v>
      </c>
      <c r="K6" s="33" t="str">
        <f t="shared" si="3"/>
        <v>小規模集合排水処理</v>
      </c>
      <c r="L6" s="33" t="str">
        <f t="shared" si="3"/>
        <v>I2</v>
      </c>
      <c r="M6" s="33" t="str">
        <f t="shared" si="3"/>
        <v>自治体職員</v>
      </c>
      <c r="N6" s="34" t="str">
        <f t="shared" si="3"/>
        <v>-</v>
      </c>
      <c r="O6" s="34">
        <f t="shared" si="3"/>
        <v>29.56</v>
      </c>
      <c r="P6" s="34">
        <f t="shared" si="3"/>
        <v>0.03</v>
      </c>
      <c r="Q6" s="34">
        <f t="shared" si="3"/>
        <v>93.52</v>
      </c>
      <c r="R6" s="34">
        <f t="shared" si="3"/>
        <v>2602</v>
      </c>
      <c r="S6" s="34">
        <f t="shared" si="3"/>
        <v>453654</v>
      </c>
      <c r="T6" s="34">
        <f t="shared" si="3"/>
        <v>468.64</v>
      </c>
      <c r="U6" s="34">
        <f t="shared" si="3"/>
        <v>968.02</v>
      </c>
      <c r="V6" s="34">
        <f t="shared" si="3"/>
        <v>113</v>
      </c>
      <c r="W6" s="34">
        <f t="shared" si="3"/>
        <v>0.15</v>
      </c>
      <c r="X6" s="34">
        <f t="shared" si="3"/>
        <v>753.33</v>
      </c>
      <c r="Y6" s="35" t="str">
        <f>IF(Y7="",NA(),Y7)</f>
        <v>-</v>
      </c>
      <c r="Z6" s="35" t="str">
        <f t="shared" ref="Z6:AH6" si="4">IF(Z7="",NA(),Z7)</f>
        <v>-</v>
      </c>
      <c r="AA6" s="35" t="str">
        <f t="shared" si="4"/>
        <v>-</v>
      </c>
      <c r="AB6" s="35" t="str">
        <f t="shared" si="4"/>
        <v>-</v>
      </c>
      <c r="AC6" s="35">
        <f t="shared" si="4"/>
        <v>100</v>
      </c>
      <c r="AD6" s="35" t="str">
        <f t="shared" si="4"/>
        <v>-</v>
      </c>
      <c r="AE6" s="35" t="str">
        <f t="shared" si="4"/>
        <v>-</v>
      </c>
      <c r="AF6" s="35" t="str">
        <f t="shared" si="4"/>
        <v>-</v>
      </c>
      <c r="AG6" s="35" t="str">
        <f t="shared" si="4"/>
        <v>-</v>
      </c>
      <c r="AH6" s="35">
        <f t="shared" si="4"/>
        <v>91.26</v>
      </c>
      <c r="AI6" s="34" t="str">
        <f>IF(AI7="","",IF(AI7="-","【-】","【"&amp;SUBSTITUTE(TEXT(AI7,"#,##0.00"),"-","△")&amp;"】"))</f>
        <v>【91.74】</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1597.09</v>
      </c>
      <c r="AT6" s="34" t="str">
        <f>IF(AT7="","",IF(AT7="-","【-】","【"&amp;SUBSTITUTE(TEXT(AT7,"#,##0.00"),"-","△")&amp;"】"))</f>
        <v>【1,484.74】</v>
      </c>
      <c r="AU6" s="35" t="str">
        <f>IF(AU7="",NA(),AU7)</f>
        <v>-</v>
      </c>
      <c r="AV6" s="35" t="str">
        <f t="shared" ref="AV6:BD6" si="6">IF(AV7="",NA(),AV7)</f>
        <v>-</v>
      </c>
      <c r="AW6" s="35" t="str">
        <f t="shared" si="6"/>
        <v>-</v>
      </c>
      <c r="AX6" s="35" t="str">
        <f t="shared" si="6"/>
        <v>-</v>
      </c>
      <c r="AY6" s="35">
        <f t="shared" si="6"/>
        <v>16.760000000000002</v>
      </c>
      <c r="AZ6" s="35" t="str">
        <f t="shared" si="6"/>
        <v>-</v>
      </c>
      <c r="BA6" s="35" t="str">
        <f t="shared" si="6"/>
        <v>-</v>
      </c>
      <c r="BB6" s="35" t="str">
        <f t="shared" si="6"/>
        <v>-</v>
      </c>
      <c r="BC6" s="35" t="str">
        <f t="shared" si="6"/>
        <v>-</v>
      </c>
      <c r="BD6" s="35">
        <f t="shared" si="6"/>
        <v>88.56</v>
      </c>
      <c r="BE6" s="34" t="str">
        <f>IF(BE7="","",IF(BE7="-","【-】","【"&amp;SUBSTITUTE(TEXT(BE7,"#,##0.00"),"-","△")&amp;"】"))</f>
        <v>【91.02】</v>
      </c>
      <c r="BF6" s="35" t="str">
        <f>IF(BF7="",NA(),BF7)</f>
        <v>-</v>
      </c>
      <c r="BG6" s="35" t="str">
        <f t="shared" ref="BG6:BO6" si="7">IF(BG7="",NA(),BG7)</f>
        <v>-</v>
      </c>
      <c r="BH6" s="35" t="str">
        <f t="shared" si="7"/>
        <v>-</v>
      </c>
      <c r="BI6" s="35" t="str">
        <f t="shared" si="7"/>
        <v>-</v>
      </c>
      <c r="BJ6" s="35">
        <f t="shared" si="7"/>
        <v>8292.5400000000009</v>
      </c>
      <c r="BK6" s="35" t="str">
        <f t="shared" si="7"/>
        <v>-</v>
      </c>
      <c r="BL6" s="35" t="str">
        <f t="shared" si="7"/>
        <v>-</v>
      </c>
      <c r="BM6" s="35" t="str">
        <f t="shared" si="7"/>
        <v>-</v>
      </c>
      <c r="BN6" s="35" t="str">
        <f t="shared" si="7"/>
        <v>-</v>
      </c>
      <c r="BO6" s="35">
        <f t="shared" si="7"/>
        <v>1837.88</v>
      </c>
      <c r="BP6" s="34" t="str">
        <f>IF(BP7="","",IF(BP7="-","【-】","【"&amp;SUBSTITUTE(TEXT(BP7,"#,##0.00"),"-","△")&amp;"】"))</f>
        <v>【1,937.22】</v>
      </c>
      <c r="BQ6" s="35" t="str">
        <f>IF(BQ7="",NA(),BQ7)</f>
        <v>-</v>
      </c>
      <c r="BR6" s="35" t="str">
        <f t="shared" ref="BR6:BZ6" si="8">IF(BR7="",NA(),BR7)</f>
        <v>-</v>
      </c>
      <c r="BS6" s="35" t="str">
        <f t="shared" si="8"/>
        <v>-</v>
      </c>
      <c r="BT6" s="35" t="str">
        <f t="shared" si="8"/>
        <v>-</v>
      </c>
      <c r="BU6" s="35">
        <f t="shared" si="8"/>
        <v>23.41</v>
      </c>
      <c r="BV6" s="35" t="str">
        <f t="shared" si="8"/>
        <v>-</v>
      </c>
      <c r="BW6" s="35" t="str">
        <f t="shared" si="8"/>
        <v>-</v>
      </c>
      <c r="BX6" s="35" t="str">
        <f t="shared" si="8"/>
        <v>-</v>
      </c>
      <c r="BY6" s="35" t="str">
        <f t="shared" si="8"/>
        <v>-</v>
      </c>
      <c r="BZ6" s="35">
        <f t="shared" si="8"/>
        <v>35.03</v>
      </c>
      <c r="CA6" s="34" t="str">
        <f>IF(CA7="","",IF(CA7="-","【-】","【"&amp;SUBSTITUTE(TEXT(CA7,"#,##0.00"),"-","△")&amp;"】"))</f>
        <v>【35.30】</v>
      </c>
      <c r="CB6" s="35" t="str">
        <f>IF(CB7="",NA(),CB7)</f>
        <v>-</v>
      </c>
      <c r="CC6" s="35" t="str">
        <f t="shared" ref="CC6:CK6" si="9">IF(CC7="",NA(),CC7)</f>
        <v>-</v>
      </c>
      <c r="CD6" s="35" t="str">
        <f t="shared" si="9"/>
        <v>-</v>
      </c>
      <c r="CE6" s="35" t="str">
        <f t="shared" si="9"/>
        <v>-</v>
      </c>
      <c r="CF6" s="35">
        <f t="shared" si="9"/>
        <v>553.35</v>
      </c>
      <c r="CG6" s="35" t="str">
        <f t="shared" si="9"/>
        <v>-</v>
      </c>
      <c r="CH6" s="35" t="str">
        <f t="shared" si="9"/>
        <v>-</v>
      </c>
      <c r="CI6" s="35" t="str">
        <f t="shared" si="9"/>
        <v>-</v>
      </c>
      <c r="CJ6" s="35" t="str">
        <f t="shared" si="9"/>
        <v>-</v>
      </c>
      <c r="CK6" s="35">
        <f t="shared" si="9"/>
        <v>525.22</v>
      </c>
      <c r="CL6" s="34" t="str">
        <f>IF(CL7="","",IF(CL7="-","【-】","【"&amp;SUBSTITUTE(TEXT(CL7,"#,##0.00"),"-","△")&amp;"】"))</f>
        <v>【521.14】</v>
      </c>
      <c r="CM6" s="35" t="str">
        <f>IF(CM7="",NA(),CM7)</f>
        <v>-</v>
      </c>
      <c r="CN6" s="35" t="str">
        <f t="shared" ref="CN6:CV6" si="10">IF(CN7="",NA(),CN7)</f>
        <v>-</v>
      </c>
      <c r="CO6" s="35" t="str">
        <f t="shared" si="10"/>
        <v>-</v>
      </c>
      <c r="CP6" s="35" t="str">
        <f t="shared" si="10"/>
        <v>-</v>
      </c>
      <c r="CQ6" s="35">
        <f t="shared" si="10"/>
        <v>29.59</v>
      </c>
      <c r="CR6" s="35" t="str">
        <f t="shared" si="10"/>
        <v>-</v>
      </c>
      <c r="CS6" s="35" t="str">
        <f t="shared" si="10"/>
        <v>-</v>
      </c>
      <c r="CT6" s="35" t="str">
        <f t="shared" si="10"/>
        <v>-</v>
      </c>
      <c r="CU6" s="35" t="str">
        <f t="shared" si="10"/>
        <v>-</v>
      </c>
      <c r="CV6" s="35">
        <f t="shared" si="10"/>
        <v>35.340000000000003</v>
      </c>
      <c r="CW6" s="34" t="str">
        <f>IF(CW7="","",IF(CW7="-","【-】","【"&amp;SUBSTITUTE(TEXT(CW7,"#,##0.00"),"-","△")&amp;"】"))</f>
        <v>【35.75】</v>
      </c>
      <c r="CX6" s="35" t="str">
        <f>IF(CX7="",NA(),CX7)</f>
        <v>-</v>
      </c>
      <c r="CY6" s="35" t="str">
        <f t="shared" ref="CY6:DG6" si="11">IF(CY7="",NA(),CY7)</f>
        <v>-</v>
      </c>
      <c r="CZ6" s="35" t="str">
        <f t="shared" si="11"/>
        <v>-</v>
      </c>
      <c r="DA6" s="35" t="str">
        <f t="shared" si="11"/>
        <v>-</v>
      </c>
      <c r="DB6" s="35">
        <f t="shared" si="11"/>
        <v>92.04</v>
      </c>
      <c r="DC6" s="35" t="str">
        <f t="shared" si="11"/>
        <v>-</v>
      </c>
      <c r="DD6" s="35" t="str">
        <f t="shared" si="11"/>
        <v>-</v>
      </c>
      <c r="DE6" s="35" t="str">
        <f t="shared" si="11"/>
        <v>-</v>
      </c>
      <c r="DF6" s="35" t="str">
        <f t="shared" si="11"/>
        <v>-</v>
      </c>
      <c r="DG6" s="35">
        <f t="shared" si="11"/>
        <v>91.52</v>
      </c>
      <c r="DH6" s="34" t="str">
        <f>IF(DH7="","",IF(DH7="-","【-】","【"&amp;SUBSTITUTE(TEXT(DH7,"#,##0.00"),"-","△")&amp;"】"))</f>
        <v>【90.51】</v>
      </c>
      <c r="DI6" s="35" t="str">
        <f>IF(DI7="",NA(),DI7)</f>
        <v>-</v>
      </c>
      <c r="DJ6" s="35" t="str">
        <f t="shared" ref="DJ6:DR6" si="12">IF(DJ7="",NA(),DJ7)</f>
        <v>-</v>
      </c>
      <c r="DK6" s="35" t="str">
        <f t="shared" si="12"/>
        <v>-</v>
      </c>
      <c r="DL6" s="35" t="str">
        <f t="shared" si="12"/>
        <v>-</v>
      </c>
      <c r="DM6" s="35">
        <f t="shared" si="12"/>
        <v>3.11</v>
      </c>
      <c r="DN6" s="35" t="str">
        <f t="shared" si="12"/>
        <v>-</v>
      </c>
      <c r="DO6" s="35" t="str">
        <f t="shared" si="12"/>
        <v>-</v>
      </c>
      <c r="DP6" s="35" t="str">
        <f t="shared" si="12"/>
        <v>-</v>
      </c>
      <c r="DQ6" s="35" t="str">
        <f t="shared" si="12"/>
        <v>-</v>
      </c>
      <c r="DR6" s="35">
        <f t="shared" si="12"/>
        <v>30.28</v>
      </c>
      <c r="DS6" s="34" t="str">
        <f>IF(DS7="","",IF(DS7="-","【-】","【"&amp;SUBSTITUTE(TEXT(DS7,"#,##0.00"),"-","△")&amp;"】"))</f>
        <v>【30.23】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【0.00】</v>
      </c>
    </row>
    <row r="7" spans="1:148" s="36" customFormat="1" x14ac:dyDescent="0.15">
      <c r="A7" s="28"/>
      <c r="B7" s="37">
        <v>2018</v>
      </c>
      <c r="C7" s="37">
        <v>172014</v>
      </c>
      <c r="D7" s="37">
        <v>46</v>
      </c>
      <c r="E7" s="37">
        <v>17</v>
      </c>
      <c r="F7" s="37">
        <v>9</v>
      </c>
      <c r="G7" s="37">
        <v>0</v>
      </c>
      <c r="H7" s="37" t="s">
        <v>96</v>
      </c>
      <c r="I7" s="37" t="s">
        <v>97</v>
      </c>
      <c r="J7" s="37" t="s">
        <v>98</v>
      </c>
      <c r="K7" s="37" t="s">
        <v>99</v>
      </c>
      <c r="L7" s="37" t="s">
        <v>100</v>
      </c>
      <c r="M7" s="37" t="s">
        <v>101</v>
      </c>
      <c r="N7" s="38" t="s">
        <v>102</v>
      </c>
      <c r="O7" s="38">
        <v>29.56</v>
      </c>
      <c r="P7" s="38">
        <v>0.03</v>
      </c>
      <c r="Q7" s="38">
        <v>93.52</v>
      </c>
      <c r="R7" s="38">
        <v>2602</v>
      </c>
      <c r="S7" s="38">
        <v>453654</v>
      </c>
      <c r="T7" s="38">
        <v>468.64</v>
      </c>
      <c r="U7" s="38">
        <v>968.02</v>
      </c>
      <c r="V7" s="38">
        <v>113</v>
      </c>
      <c r="W7" s="38">
        <v>0.15</v>
      </c>
      <c r="X7" s="38">
        <v>753.33</v>
      </c>
      <c r="Y7" s="38" t="s">
        <v>102</v>
      </c>
      <c r="Z7" s="38" t="s">
        <v>102</v>
      </c>
      <c r="AA7" s="38" t="s">
        <v>102</v>
      </c>
      <c r="AB7" s="38" t="s">
        <v>102</v>
      </c>
      <c r="AC7" s="38">
        <v>100</v>
      </c>
      <c r="AD7" s="38" t="s">
        <v>102</v>
      </c>
      <c r="AE7" s="38" t="s">
        <v>102</v>
      </c>
      <c r="AF7" s="38" t="s">
        <v>102</v>
      </c>
      <c r="AG7" s="38" t="s">
        <v>102</v>
      </c>
      <c r="AH7" s="38">
        <v>91.26</v>
      </c>
      <c r="AI7" s="38">
        <v>91.74</v>
      </c>
      <c r="AJ7" s="38" t="s">
        <v>102</v>
      </c>
      <c r="AK7" s="38" t="s">
        <v>102</v>
      </c>
      <c r="AL7" s="38" t="s">
        <v>102</v>
      </c>
      <c r="AM7" s="38" t="s">
        <v>102</v>
      </c>
      <c r="AN7" s="38">
        <v>0</v>
      </c>
      <c r="AO7" s="38" t="s">
        <v>102</v>
      </c>
      <c r="AP7" s="38" t="s">
        <v>102</v>
      </c>
      <c r="AQ7" s="38" t="s">
        <v>102</v>
      </c>
      <c r="AR7" s="38" t="s">
        <v>102</v>
      </c>
      <c r="AS7" s="38">
        <v>1597.09</v>
      </c>
      <c r="AT7" s="38">
        <v>1484.74</v>
      </c>
      <c r="AU7" s="38" t="s">
        <v>102</v>
      </c>
      <c r="AV7" s="38" t="s">
        <v>102</v>
      </c>
      <c r="AW7" s="38" t="s">
        <v>102</v>
      </c>
      <c r="AX7" s="38" t="s">
        <v>102</v>
      </c>
      <c r="AY7" s="38">
        <v>16.760000000000002</v>
      </c>
      <c r="AZ7" s="38" t="s">
        <v>102</v>
      </c>
      <c r="BA7" s="38" t="s">
        <v>102</v>
      </c>
      <c r="BB7" s="38" t="s">
        <v>102</v>
      </c>
      <c r="BC7" s="38" t="s">
        <v>102</v>
      </c>
      <c r="BD7" s="38">
        <v>88.56</v>
      </c>
      <c r="BE7" s="38">
        <v>91.02</v>
      </c>
      <c r="BF7" s="38" t="s">
        <v>102</v>
      </c>
      <c r="BG7" s="38" t="s">
        <v>102</v>
      </c>
      <c r="BH7" s="38" t="s">
        <v>102</v>
      </c>
      <c r="BI7" s="38" t="s">
        <v>102</v>
      </c>
      <c r="BJ7" s="38">
        <v>8292.5400000000009</v>
      </c>
      <c r="BK7" s="38" t="s">
        <v>102</v>
      </c>
      <c r="BL7" s="38" t="s">
        <v>102</v>
      </c>
      <c r="BM7" s="38" t="s">
        <v>102</v>
      </c>
      <c r="BN7" s="38" t="s">
        <v>102</v>
      </c>
      <c r="BO7" s="38">
        <v>1837.88</v>
      </c>
      <c r="BP7" s="38">
        <v>1937.22</v>
      </c>
      <c r="BQ7" s="38" t="s">
        <v>102</v>
      </c>
      <c r="BR7" s="38" t="s">
        <v>102</v>
      </c>
      <c r="BS7" s="38" t="s">
        <v>102</v>
      </c>
      <c r="BT7" s="38" t="s">
        <v>102</v>
      </c>
      <c r="BU7" s="38">
        <v>23.41</v>
      </c>
      <c r="BV7" s="38" t="s">
        <v>102</v>
      </c>
      <c r="BW7" s="38" t="s">
        <v>102</v>
      </c>
      <c r="BX7" s="38" t="s">
        <v>102</v>
      </c>
      <c r="BY7" s="38" t="s">
        <v>102</v>
      </c>
      <c r="BZ7" s="38">
        <v>35.03</v>
      </c>
      <c r="CA7" s="38">
        <v>35.299999999999997</v>
      </c>
      <c r="CB7" s="38" t="s">
        <v>102</v>
      </c>
      <c r="CC7" s="38" t="s">
        <v>102</v>
      </c>
      <c r="CD7" s="38" t="s">
        <v>102</v>
      </c>
      <c r="CE7" s="38" t="s">
        <v>102</v>
      </c>
      <c r="CF7" s="38">
        <v>553.35</v>
      </c>
      <c r="CG7" s="38" t="s">
        <v>102</v>
      </c>
      <c r="CH7" s="38" t="s">
        <v>102</v>
      </c>
      <c r="CI7" s="38" t="s">
        <v>102</v>
      </c>
      <c r="CJ7" s="38" t="s">
        <v>102</v>
      </c>
      <c r="CK7" s="38">
        <v>525.22</v>
      </c>
      <c r="CL7" s="38">
        <v>521.14</v>
      </c>
      <c r="CM7" s="38" t="s">
        <v>102</v>
      </c>
      <c r="CN7" s="38" t="s">
        <v>102</v>
      </c>
      <c r="CO7" s="38" t="s">
        <v>102</v>
      </c>
      <c r="CP7" s="38" t="s">
        <v>102</v>
      </c>
      <c r="CQ7" s="38">
        <v>29.59</v>
      </c>
      <c r="CR7" s="38" t="s">
        <v>102</v>
      </c>
      <c r="CS7" s="38" t="s">
        <v>102</v>
      </c>
      <c r="CT7" s="38" t="s">
        <v>102</v>
      </c>
      <c r="CU7" s="38" t="s">
        <v>102</v>
      </c>
      <c r="CV7" s="38">
        <v>35.340000000000003</v>
      </c>
      <c r="CW7" s="38">
        <v>35.75</v>
      </c>
      <c r="CX7" s="38" t="s">
        <v>102</v>
      </c>
      <c r="CY7" s="38" t="s">
        <v>102</v>
      </c>
      <c r="CZ7" s="38" t="s">
        <v>102</v>
      </c>
      <c r="DA7" s="38" t="s">
        <v>102</v>
      </c>
      <c r="DB7" s="38">
        <v>92.04</v>
      </c>
      <c r="DC7" s="38" t="s">
        <v>102</v>
      </c>
      <c r="DD7" s="38" t="s">
        <v>102</v>
      </c>
      <c r="DE7" s="38" t="s">
        <v>102</v>
      </c>
      <c r="DF7" s="38" t="s">
        <v>102</v>
      </c>
      <c r="DG7" s="38">
        <v>91.52</v>
      </c>
      <c r="DH7" s="38">
        <v>90.51</v>
      </c>
      <c r="DI7" s="38" t="s">
        <v>102</v>
      </c>
      <c r="DJ7" s="38" t="s">
        <v>102</v>
      </c>
      <c r="DK7" s="38" t="s">
        <v>102</v>
      </c>
      <c r="DL7" s="38" t="s">
        <v>102</v>
      </c>
      <c r="DM7" s="38">
        <v>3.11</v>
      </c>
      <c r="DN7" s="38" t="s">
        <v>102</v>
      </c>
      <c r="DO7" s="38" t="s">
        <v>102</v>
      </c>
      <c r="DP7" s="38" t="s">
        <v>102</v>
      </c>
      <c r="DQ7" s="38" t="s">
        <v>102</v>
      </c>
      <c r="DR7" s="38">
        <v>30.28</v>
      </c>
      <c r="DS7" s="38">
        <v>30.23</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　智之</cp:lastModifiedBy>
  <dcterms:created xsi:type="dcterms:W3CDTF">2019-12-05T04:56:44Z</dcterms:created>
  <dcterms:modified xsi:type="dcterms:W3CDTF">2020-02-17T06:41:25Z</dcterms:modified>
  <cp:category/>
</cp:coreProperties>
</file>