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Out0U05jNdDiyhZlxU5AGGI70ZMZ5iC1SlQ/dXw4SH6mYlpjFP1I7LwEM3mQXnOuZNwHzA88kubpMSmlG61cA==" workbookSaltValue="zK11oY3jSPSdCa/M+v6sVQ==" workbookSpinCount="100000" lockStructure="1"/>
  <bookViews>
    <workbookView xWindow="60" yWindow="5325" windowWidth="19200" windowHeight="6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<sst xmlns="http://schemas.openxmlformats.org/spreadsheetml/2006/main" count="311" uniqueCount="111">
  <si>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</si>
  <si>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</si>
  <si>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</si>
  <si>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</si>
  <si>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</si>
  <si>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</si>
  <si>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</si>
  <si>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</si>
  <si>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</si>
  <si>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</si>
  <si>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</si>
  <si>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</si>
  <si>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</si>
  <si>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</si>
  <si>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</si>
  <si>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</si>
  <si>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</si>
  <si>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</si>
  <si>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</si>
  <si>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</si>
  <si>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</si>
  <si>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</si>
  <si>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</si>
  <si>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</si>
  <si>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</si>
  <si>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</si>
  <si>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</si>
  <si>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</si>
  <si>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</si>
  <si>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</si>
  <si>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</si>
  <si>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</si>
  <si>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</si>
  <si>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</si>
  <si>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</si>
  <si>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</si>
  <si>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</si>
  <si>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</si>
  <si>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</si>
  <si>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</si>
  <si>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</si>
  <si>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</si>
  <si>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</si>
  <si>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</si>
  <si>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</si>
  <si>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</si>
  <si>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</si>
  <si>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</si>
  <si>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</si>
  <si>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</si>
  <si>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</si>
  <si>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</si>
  <si>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</si>
  <si>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</si>
  <si>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</si>
  <si>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</si>
  <si>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</si>
  <si>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</si>
  <si>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</si>
  <si>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</si>
  <si>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</si>
  <si>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</si>
  <si>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</si>
  <si>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</si>
  <si>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</si>
  <si>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</si>
  <si>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</si>
  <si>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</si>
  <si>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</si>
  <si>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</si>
  <si>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</si>
  <si>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</si>
  <si>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</si>
  <si>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</si>
  <si>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</si>
  <si>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</si>
  <si>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</si>
  <si>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</si>
  <si>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</si>
  <si>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</si>
  <si>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</si>
  <si>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</si>
  <si>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</si>
  <si>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</si>
  <si>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</si>
  <si>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</si>
  <si>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</si>
  <si>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</si>
  <si>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</si>
  <si>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</si>
  <si>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</si>
  <si>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</si>
  <si>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</si>
  <si>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</si>
  <si>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</si>
  <si>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</si>
  <si>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</si>
  <si>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</si>
  <si>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</si>
  <si>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</si>
  <si>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</si>
  <si>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</si>
  <si>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</si>
  <si>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</si>
  <si>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</si>
  <si>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</si>
  <si>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</si>
  <si>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</si>
  <si>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地方債償還費の比率が高いため、①経常収支比率及び②累積欠損金比率の数値は、分流式下水道等に要する経費の見直しにより多少の改善はみられるものの、悪化している状況にある。
　④企業債残高対事業規模比率は、使用料収入に対し整備事業に要した企業債の残高が大きいことから類似団体と比較すると高い状況にある。
　⑤経費回収率及び⑥汚水処理原価については、平成２８年度の分流式下水道に係る経費の見直し以降、数値に改善が見られる。
　⑦施設利用率は近年数値に大きな動きはないが、今後、人口減少等による有収水量の減少により低下することが予想される。
　⑧水洗化率は、全世帯接続されており１００％である。</t>
    <rPh sb="18" eb="19">
      <t>クワ</t>
    </rPh>
    <rPh sb="26" eb="28">
      <t>セッスイ</t>
    </rPh>
    <rPh sb="28" eb="30">
      <t>シャカイ</t>
    </rPh>
    <rPh sb="31" eb="33">
      <t>シンコウ</t>
    </rPh>
    <rPh sb="91" eb="94">
      <t>チホウサイ</t>
    </rPh>
    <rPh sb="94" eb="96">
      <t>ショウカン</t>
    </rPh>
    <rPh sb="96" eb="97">
      <t>ヒ</t>
    </rPh>
    <rPh sb="107" eb="109">
      <t>ケイジョウ</t>
    </rPh>
    <rPh sb="113" eb="114">
      <t>オヨ</t>
    </rPh>
    <rPh sb="116" eb="118">
      <t>ルイセキ</t>
    </rPh>
    <rPh sb="118" eb="120">
      <t>ケッソン</t>
    </rPh>
    <rPh sb="120" eb="121">
      <t>キン</t>
    </rPh>
    <rPh sb="121" eb="123">
      <t>ヒリツ</t>
    </rPh>
    <rPh sb="124" eb="126">
      <t>スウチ</t>
    </rPh>
    <rPh sb="128" eb="130">
      <t>ブンリュウ</t>
    </rPh>
    <rPh sb="130" eb="131">
      <t>シキ</t>
    </rPh>
    <rPh sb="131" eb="134">
      <t>ゲスイドウ</t>
    </rPh>
    <rPh sb="134" eb="135">
      <t>トウ</t>
    </rPh>
    <rPh sb="136" eb="137">
      <t>ヨウ</t>
    </rPh>
    <rPh sb="139" eb="141">
      <t>ケイヒ</t>
    </rPh>
    <rPh sb="142" eb="144">
      <t>ミナオ</t>
    </rPh>
    <rPh sb="148" eb="150">
      <t>タショウ</t>
    </rPh>
    <rPh sb="151" eb="153">
      <t>カイゼン</t>
    </rPh>
    <rPh sb="162" eb="164">
      <t>アッカ</t>
    </rPh>
    <rPh sb="207" eb="209">
      <t>キギョウ</t>
    </rPh>
    <rPh sb="247" eb="248">
      <t>オヨ</t>
    </rPh>
    <rPh sb="262" eb="264">
      <t>ヘイセイ</t>
    </rPh>
    <rPh sb="266" eb="268">
      <t>ネンド</t>
    </rPh>
    <rPh sb="269" eb="271">
      <t>ブンリュウ</t>
    </rPh>
    <rPh sb="271" eb="272">
      <t>シキ</t>
    </rPh>
    <rPh sb="272" eb="275">
      <t>ゲスイドウ</t>
    </rPh>
    <rPh sb="276" eb="277">
      <t>カカ</t>
    </rPh>
    <rPh sb="278" eb="280">
      <t>ケイヒ</t>
    </rPh>
    <rPh sb="281" eb="283">
      <t>ミナオ</t>
    </rPh>
    <rPh sb="284" eb="286">
      <t>イコウ</t>
    </rPh>
    <rPh sb="287" eb="289">
      <t>スウチ</t>
    </rPh>
    <rPh sb="290" eb="292">
      <t>カイゼン</t>
    </rPh>
    <rPh sb="293" eb="294">
      <t>ミ</t>
    </rPh>
    <rPh sb="307" eb="309">
      <t>キンネン</t>
    </rPh>
    <rPh sb="309" eb="311">
      <t>スウチ</t>
    </rPh>
    <rPh sb="312" eb="313">
      <t>オオ</t>
    </rPh>
    <rPh sb="315" eb="316">
      <t>ウゴ</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</si>
  <si>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</si>
  <si>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なお、当該事業は平成３０年度より地方公営企業の一部を適用している。</t>
    <rPh sb="1" eb="3">
      <t>ジギョウ</t>
    </rPh>
    <rPh sb="57" eb="59">
      <t>ジギョウ</t>
    </rPh>
    <rPh sb="99" eb="101">
      <t>トウガイ</t>
    </rPh>
    <rPh sb="101" eb="103">
      <t>ジギョウ</t>
    </rPh>
    <rPh sb="104" eb="106">
      <t>ヘイセイ</t>
    </rPh>
    <rPh sb="108" eb="110">
      <t>ネンド</t>
    </rPh>
    <rPh sb="112" eb="118">
      <t>チホウコウエイキギョウ</t>
    </rPh>
    <rPh sb="119" eb="121">
      <t>イチブ</t>
    </rPh>
    <rPh sb="122" eb="124">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</si>
</sst>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4AD-4D1D-9886-E0F81D4819D4}"/>
            </c:ext>
          </c:extLst>
        </c:ser>
        <c:dLbls>
          <c:showLegendKey val="0"/>
          <c:showVal val="0"/>
          <c:showCatName val="0"/>
          <c:showSerName val="0"/>
          <c:showPercent val="0"/>
          <c:showBubbleSize val="0"/>
        </c:dLbls>
        <c:gapWidth val="150"/>
        <c:axId val="234010880"/>
        <c:axId val="2340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84AD-4D1D-9886-E0F81D4819D4}"/>
            </c:ext>
          </c:extLst>
        </c:ser>
        <c:dLbls>
          <c:showLegendKey val="0"/>
          <c:showVal val="0"/>
          <c:showCatName val="0"/>
          <c:showSerName val="0"/>
          <c:showPercent val="0"/>
          <c:showBubbleSize val="0"/>
        </c:dLbls>
        <c:marker val="1"/>
        <c:smooth val="0"/>
        <c:axId val="234010880"/>
        <c:axId val="234051840"/>
      </c:lineChart>
      <c:dateAx>
        <c:axId val="234010880"/>
        <c:scaling>
          <c:orientation val="minMax"/>
        </c:scaling>
        <c:delete val="1"/>
        <c:axPos val="b"/>
        <c:numFmt formatCode="ge" sourceLinked="1"/>
        <c:majorTickMark val="none"/>
        <c:minorTickMark val="none"/>
        <c:tickLblPos val="none"/>
        <c:crossAx val="234051840"/>
        <c:crosses val="autoZero"/>
        <c:auto val="1"/>
        <c:lblOffset val="100"/>
        <c:baseTimeUnit val="years"/>
      </c:dateAx>
      <c:valAx>
        <c:axId val="234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40.630000000000003</c:v>
                </c:pt>
              </c:numCache>
            </c:numRef>
          </c:val>
          <c:extLst xmlns:c16r2="http://schemas.microsoft.com/office/drawing/2015/06/chart">
            <c:ext xmlns:c16="http://schemas.microsoft.com/office/drawing/2014/chart" uri="{C3380CC4-5D6E-409C-BE32-E72D297353CC}">
              <c16:uniqueId val="{00000000-7FC6-4B66-9D03-0630C9F52495}"/>
            </c:ext>
          </c:extLst>
        </c:ser>
        <c:dLbls>
          <c:showLegendKey val="0"/>
          <c:showVal val="0"/>
          <c:showCatName val="0"/>
          <c:showSerName val="0"/>
          <c:showPercent val="0"/>
          <c:showBubbleSize val="0"/>
        </c:dLbls>
        <c:gapWidth val="150"/>
        <c:axId val="249087872"/>
        <c:axId val="2491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35.340000000000003</c:v>
                </c:pt>
              </c:numCache>
            </c:numRef>
          </c:val>
          <c:smooth val="0"/>
          <c:extLst xmlns:c16r2="http://schemas.microsoft.com/office/drawing/2015/06/chart">
            <c:ext xmlns:c16="http://schemas.microsoft.com/office/drawing/2014/chart" uri="{C3380CC4-5D6E-409C-BE32-E72D297353CC}">
              <c16:uniqueId val="{00000001-7FC6-4B66-9D03-0630C9F52495}"/>
            </c:ext>
          </c:extLst>
        </c:ser>
        <c:dLbls>
          <c:showLegendKey val="0"/>
          <c:showVal val="0"/>
          <c:showCatName val="0"/>
          <c:showSerName val="0"/>
          <c:showPercent val="0"/>
          <c:showBubbleSize val="0"/>
        </c:dLbls>
        <c:marker val="1"/>
        <c:smooth val="0"/>
        <c:axId val="249087872"/>
        <c:axId val="249167872"/>
      </c:lineChart>
      <c:dateAx>
        <c:axId val="249087872"/>
        <c:scaling>
          <c:orientation val="minMax"/>
        </c:scaling>
        <c:delete val="1"/>
        <c:axPos val="b"/>
        <c:numFmt formatCode="ge" sourceLinked="1"/>
        <c:majorTickMark val="none"/>
        <c:minorTickMark val="none"/>
        <c:tickLblPos val="none"/>
        <c:crossAx val="249167872"/>
        <c:crosses val="autoZero"/>
        <c:auto val="1"/>
        <c:lblOffset val="100"/>
        <c:baseTimeUnit val="years"/>
      </c:dateAx>
      <c:valAx>
        <c:axId val="2491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878D-4741-A774-1118B92AF00B}"/>
            </c:ext>
          </c:extLst>
        </c:ser>
        <c:dLbls>
          <c:showLegendKey val="0"/>
          <c:showVal val="0"/>
          <c:showCatName val="0"/>
          <c:showSerName val="0"/>
          <c:showPercent val="0"/>
          <c:showBubbleSize val="0"/>
        </c:dLbls>
        <c:gapWidth val="150"/>
        <c:axId val="249194752"/>
        <c:axId val="2491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91.52</c:v>
                </c:pt>
              </c:numCache>
            </c:numRef>
          </c:val>
          <c:smooth val="0"/>
          <c:extLst xmlns:c16r2="http://schemas.microsoft.com/office/drawing/2015/06/chart">
            <c:ext xmlns:c16="http://schemas.microsoft.com/office/drawing/2014/chart" uri="{C3380CC4-5D6E-409C-BE32-E72D297353CC}">
              <c16:uniqueId val="{00000001-878D-4741-A774-1118B92AF00B}"/>
            </c:ext>
          </c:extLst>
        </c:ser>
        <c:dLbls>
          <c:showLegendKey val="0"/>
          <c:showVal val="0"/>
          <c:showCatName val="0"/>
          <c:showSerName val="0"/>
          <c:showPercent val="0"/>
          <c:showBubbleSize val="0"/>
        </c:dLbls>
        <c:marker val="1"/>
        <c:smooth val="0"/>
        <c:axId val="249194752"/>
        <c:axId val="249196928"/>
      </c:lineChart>
      <c:dateAx>
        <c:axId val="249194752"/>
        <c:scaling>
          <c:orientation val="minMax"/>
        </c:scaling>
        <c:delete val="1"/>
        <c:axPos val="b"/>
        <c:numFmt formatCode="ge" sourceLinked="1"/>
        <c:majorTickMark val="none"/>
        <c:minorTickMark val="none"/>
        <c:tickLblPos val="none"/>
        <c:crossAx val="249196928"/>
        <c:crosses val="autoZero"/>
        <c:auto val="1"/>
        <c:lblOffset val="100"/>
        <c:baseTimeUnit val="years"/>
      </c:dateAx>
      <c:valAx>
        <c:axId val="249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75.61</c:v>
                </c:pt>
              </c:numCache>
            </c:numRef>
          </c:val>
          <c:extLst xmlns:c16r2="http://schemas.microsoft.com/office/drawing/2015/06/chart">
            <c:ext xmlns:c16="http://schemas.microsoft.com/office/drawing/2014/chart" uri="{C3380CC4-5D6E-409C-BE32-E72D297353CC}">
              <c16:uniqueId val="{00000000-E7FE-4A56-8F83-697F39E94CB6}"/>
            </c:ext>
          </c:extLst>
        </c:ser>
        <c:dLbls>
          <c:showLegendKey val="0"/>
          <c:showVal val="0"/>
          <c:showCatName val="0"/>
          <c:showSerName val="0"/>
          <c:showPercent val="0"/>
          <c:showBubbleSize val="0"/>
        </c:dLbls>
        <c:gapWidth val="150"/>
        <c:axId val="237420544"/>
        <c:axId val="2604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91.26</c:v>
                </c:pt>
              </c:numCache>
            </c:numRef>
          </c:val>
          <c:smooth val="0"/>
          <c:extLst xmlns:c16r2="http://schemas.microsoft.com/office/drawing/2015/06/chart">
            <c:ext xmlns:c16="http://schemas.microsoft.com/office/drawing/2014/chart" uri="{C3380CC4-5D6E-409C-BE32-E72D297353CC}">
              <c16:uniqueId val="{00000001-E7FE-4A56-8F83-697F39E94CB6}"/>
            </c:ext>
          </c:extLst>
        </c:ser>
        <c:dLbls>
          <c:showLegendKey val="0"/>
          <c:showVal val="0"/>
          <c:showCatName val="0"/>
          <c:showSerName val="0"/>
          <c:showPercent val="0"/>
          <c:showBubbleSize val="0"/>
        </c:dLbls>
        <c:marker val="1"/>
        <c:smooth val="0"/>
        <c:axId val="237420544"/>
        <c:axId val="260463616"/>
      </c:lineChart>
      <c:dateAx>
        <c:axId val="237420544"/>
        <c:scaling>
          <c:orientation val="minMax"/>
        </c:scaling>
        <c:delete val="1"/>
        <c:axPos val="b"/>
        <c:numFmt formatCode="ge" sourceLinked="1"/>
        <c:majorTickMark val="none"/>
        <c:minorTickMark val="none"/>
        <c:tickLblPos val="none"/>
        <c:crossAx val="260463616"/>
        <c:crosses val="autoZero"/>
        <c:auto val="1"/>
        <c:lblOffset val="100"/>
        <c:baseTimeUnit val="years"/>
      </c:dateAx>
      <c:valAx>
        <c:axId val="2604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7.5</c:v>
                </c:pt>
              </c:numCache>
            </c:numRef>
          </c:val>
          <c:extLst xmlns:c16r2="http://schemas.microsoft.com/office/drawing/2015/06/chart">
            <c:ext xmlns:c16="http://schemas.microsoft.com/office/drawing/2014/chart" uri="{C3380CC4-5D6E-409C-BE32-E72D297353CC}">
              <c16:uniqueId val="{00000000-C2EA-4210-96EF-1F5E9EB0DA32}"/>
            </c:ext>
          </c:extLst>
        </c:ser>
        <c:dLbls>
          <c:showLegendKey val="0"/>
          <c:showVal val="0"/>
          <c:showCatName val="0"/>
          <c:showSerName val="0"/>
          <c:showPercent val="0"/>
          <c:showBubbleSize val="0"/>
        </c:dLbls>
        <c:gapWidth val="150"/>
        <c:axId val="260566016"/>
        <c:axId val="2605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30.28</c:v>
                </c:pt>
              </c:numCache>
            </c:numRef>
          </c:val>
          <c:smooth val="0"/>
          <c:extLst xmlns:c16r2="http://schemas.microsoft.com/office/drawing/2015/06/chart">
            <c:ext xmlns:c16="http://schemas.microsoft.com/office/drawing/2014/chart" uri="{C3380CC4-5D6E-409C-BE32-E72D297353CC}">
              <c16:uniqueId val="{00000001-C2EA-4210-96EF-1F5E9EB0DA32}"/>
            </c:ext>
          </c:extLst>
        </c:ser>
        <c:dLbls>
          <c:showLegendKey val="0"/>
          <c:showVal val="0"/>
          <c:showCatName val="0"/>
          <c:showSerName val="0"/>
          <c:showPercent val="0"/>
          <c:showBubbleSize val="0"/>
        </c:dLbls>
        <c:marker val="1"/>
        <c:smooth val="0"/>
        <c:axId val="260566016"/>
        <c:axId val="260568192"/>
      </c:lineChart>
      <c:dateAx>
        <c:axId val="260566016"/>
        <c:scaling>
          <c:orientation val="minMax"/>
        </c:scaling>
        <c:delete val="1"/>
        <c:axPos val="b"/>
        <c:numFmt formatCode="ge" sourceLinked="1"/>
        <c:majorTickMark val="none"/>
        <c:minorTickMark val="none"/>
        <c:tickLblPos val="none"/>
        <c:crossAx val="260568192"/>
        <c:crosses val="autoZero"/>
        <c:auto val="1"/>
        <c:lblOffset val="100"/>
        <c:baseTimeUnit val="years"/>
      </c:dateAx>
      <c:valAx>
        <c:axId val="2605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48F-414F-B342-2B7D70FFBCA9}"/>
            </c:ext>
          </c:extLst>
        </c:ser>
        <c:dLbls>
          <c:showLegendKey val="0"/>
          <c:showVal val="0"/>
          <c:showCatName val="0"/>
          <c:showSerName val="0"/>
          <c:showPercent val="0"/>
          <c:showBubbleSize val="0"/>
        </c:dLbls>
        <c:gapWidth val="150"/>
        <c:axId val="260865408"/>
        <c:axId val="2608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A48F-414F-B342-2B7D70FFBCA9}"/>
            </c:ext>
          </c:extLst>
        </c:ser>
        <c:dLbls>
          <c:showLegendKey val="0"/>
          <c:showVal val="0"/>
          <c:showCatName val="0"/>
          <c:showSerName val="0"/>
          <c:showPercent val="0"/>
          <c:showBubbleSize val="0"/>
        </c:dLbls>
        <c:marker val="1"/>
        <c:smooth val="0"/>
        <c:axId val="260865408"/>
        <c:axId val="260871680"/>
      </c:lineChart>
      <c:dateAx>
        <c:axId val="260865408"/>
        <c:scaling>
          <c:orientation val="minMax"/>
        </c:scaling>
        <c:delete val="1"/>
        <c:axPos val="b"/>
        <c:numFmt formatCode="ge" sourceLinked="1"/>
        <c:majorTickMark val="none"/>
        <c:minorTickMark val="none"/>
        <c:tickLblPos val="none"/>
        <c:crossAx val="260871680"/>
        <c:crosses val="autoZero"/>
        <c:auto val="1"/>
        <c:lblOffset val="100"/>
        <c:baseTimeUnit val="years"/>
      </c:dateAx>
      <c:valAx>
        <c:axId val="260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221.78</c:v>
                </c:pt>
              </c:numCache>
            </c:numRef>
          </c:val>
          <c:extLst xmlns:c16r2="http://schemas.microsoft.com/office/drawing/2015/06/chart">
            <c:ext xmlns:c16="http://schemas.microsoft.com/office/drawing/2014/chart" uri="{C3380CC4-5D6E-409C-BE32-E72D297353CC}">
              <c16:uniqueId val="{00000000-DFFC-44A2-8627-59E80322D2F6}"/>
            </c:ext>
          </c:extLst>
        </c:ser>
        <c:dLbls>
          <c:showLegendKey val="0"/>
          <c:showVal val="0"/>
          <c:showCatName val="0"/>
          <c:showSerName val="0"/>
          <c:showPercent val="0"/>
          <c:showBubbleSize val="0"/>
        </c:dLbls>
        <c:gapWidth val="150"/>
        <c:axId val="248905728"/>
        <c:axId val="2489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1597.09</c:v>
                </c:pt>
              </c:numCache>
            </c:numRef>
          </c:val>
          <c:smooth val="0"/>
          <c:extLst xmlns:c16r2="http://schemas.microsoft.com/office/drawing/2015/06/chart">
            <c:ext xmlns:c16="http://schemas.microsoft.com/office/drawing/2014/chart" uri="{C3380CC4-5D6E-409C-BE32-E72D297353CC}">
              <c16:uniqueId val="{00000001-DFFC-44A2-8627-59E80322D2F6}"/>
            </c:ext>
          </c:extLst>
        </c:ser>
        <c:dLbls>
          <c:showLegendKey val="0"/>
          <c:showVal val="0"/>
          <c:showCatName val="0"/>
          <c:showSerName val="0"/>
          <c:showPercent val="0"/>
          <c:showBubbleSize val="0"/>
        </c:dLbls>
        <c:marker val="1"/>
        <c:smooth val="0"/>
        <c:axId val="248905728"/>
        <c:axId val="248907648"/>
      </c:lineChart>
      <c:dateAx>
        <c:axId val="248905728"/>
        <c:scaling>
          <c:orientation val="minMax"/>
        </c:scaling>
        <c:delete val="1"/>
        <c:axPos val="b"/>
        <c:numFmt formatCode="ge" sourceLinked="1"/>
        <c:majorTickMark val="none"/>
        <c:minorTickMark val="none"/>
        <c:tickLblPos val="none"/>
        <c:crossAx val="248907648"/>
        <c:crosses val="autoZero"/>
        <c:auto val="1"/>
        <c:lblOffset val="100"/>
        <c:baseTimeUnit val="years"/>
      </c:dateAx>
      <c:valAx>
        <c:axId val="248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458.23</c:v>
                </c:pt>
              </c:numCache>
            </c:numRef>
          </c:val>
          <c:extLst xmlns:c16r2="http://schemas.microsoft.com/office/drawing/2015/06/chart">
            <c:ext xmlns:c16="http://schemas.microsoft.com/office/drawing/2014/chart" uri="{C3380CC4-5D6E-409C-BE32-E72D297353CC}">
              <c16:uniqueId val="{00000000-53BA-4642-8CD2-D11DFEBDBE1C}"/>
            </c:ext>
          </c:extLst>
        </c:ser>
        <c:dLbls>
          <c:showLegendKey val="0"/>
          <c:showVal val="0"/>
          <c:showCatName val="0"/>
          <c:showSerName val="0"/>
          <c:showPercent val="0"/>
          <c:showBubbleSize val="0"/>
        </c:dLbls>
        <c:gapWidth val="150"/>
        <c:axId val="248938880"/>
        <c:axId val="248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88.56</c:v>
                </c:pt>
              </c:numCache>
            </c:numRef>
          </c:val>
          <c:smooth val="0"/>
          <c:extLst xmlns:c16r2="http://schemas.microsoft.com/office/drawing/2015/06/chart">
            <c:ext xmlns:c16="http://schemas.microsoft.com/office/drawing/2014/chart" uri="{C3380CC4-5D6E-409C-BE32-E72D297353CC}">
              <c16:uniqueId val="{00000001-53BA-4642-8CD2-D11DFEBDBE1C}"/>
            </c:ext>
          </c:extLst>
        </c:ser>
        <c:dLbls>
          <c:showLegendKey val="0"/>
          <c:showVal val="0"/>
          <c:showCatName val="0"/>
          <c:showSerName val="0"/>
          <c:showPercent val="0"/>
          <c:showBubbleSize val="0"/>
        </c:dLbls>
        <c:marker val="1"/>
        <c:smooth val="0"/>
        <c:axId val="248938880"/>
        <c:axId val="248940800"/>
      </c:lineChart>
      <c:dateAx>
        <c:axId val="248938880"/>
        <c:scaling>
          <c:orientation val="minMax"/>
        </c:scaling>
        <c:delete val="1"/>
        <c:axPos val="b"/>
        <c:numFmt formatCode="ge" sourceLinked="1"/>
        <c:majorTickMark val="none"/>
        <c:minorTickMark val="none"/>
        <c:tickLblPos val="none"/>
        <c:crossAx val="248940800"/>
        <c:crosses val="autoZero"/>
        <c:auto val="1"/>
        <c:lblOffset val="100"/>
        <c:baseTimeUnit val="years"/>
      </c:dateAx>
      <c:valAx>
        <c:axId val="248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11616.27</c:v>
                </c:pt>
              </c:numCache>
            </c:numRef>
          </c:val>
          <c:extLst xmlns:c16r2="http://schemas.microsoft.com/office/drawing/2015/06/chart">
            <c:ext xmlns:c16="http://schemas.microsoft.com/office/drawing/2014/chart" uri="{C3380CC4-5D6E-409C-BE32-E72D297353CC}">
              <c16:uniqueId val="{00000000-4C37-46B3-A144-8291E5C4DF6A}"/>
            </c:ext>
          </c:extLst>
        </c:ser>
        <c:dLbls>
          <c:showLegendKey val="0"/>
          <c:showVal val="0"/>
          <c:showCatName val="0"/>
          <c:showSerName val="0"/>
          <c:showPercent val="0"/>
          <c:showBubbleSize val="0"/>
        </c:dLbls>
        <c:gapWidth val="150"/>
        <c:axId val="248980224"/>
        <c:axId val="2489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1837.88</c:v>
                </c:pt>
              </c:numCache>
            </c:numRef>
          </c:val>
          <c:smooth val="0"/>
          <c:extLst xmlns:c16r2="http://schemas.microsoft.com/office/drawing/2015/06/chart">
            <c:ext xmlns:c16="http://schemas.microsoft.com/office/drawing/2014/chart" uri="{C3380CC4-5D6E-409C-BE32-E72D297353CC}">
              <c16:uniqueId val="{00000001-4C37-46B3-A144-8291E5C4DF6A}"/>
            </c:ext>
          </c:extLst>
        </c:ser>
        <c:dLbls>
          <c:showLegendKey val="0"/>
          <c:showVal val="0"/>
          <c:showCatName val="0"/>
          <c:showSerName val="0"/>
          <c:showPercent val="0"/>
          <c:showBubbleSize val="0"/>
        </c:dLbls>
        <c:marker val="1"/>
        <c:smooth val="0"/>
        <c:axId val="248980224"/>
        <c:axId val="248982144"/>
      </c:lineChart>
      <c:dateAx>
        <c:axId val="248980224"/>
        <c:scaling>
          <c:orientation val="minMax"/>
        </c:scaling>
        <c:delete val="1"/>
        <c:axPos val="b"/>
        <c:numFmt formatCode="ge" sourceLinked="1"/>
        <c:majorTickMark val="none"/>
        <c:minorTickMark val="none"/>
        <c:tickLblPos val="none"/>
        <c:crossAx val="248982144"/>
        <c:crosses val="autoZero"/>
        <c:auto val="1"/>
        <c:lblOffset val="100"/>
        <c:baseTimeUnit val="years"/>
      </c:dateAx>
      <c:valAx>
        <c:axId val="2489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72.09</c:v>
                </c:pt>
              </c:numCache>
            </c:numRef>
          </c:val>
          <c:extLst xmlns:c16r2="http://schemas.microsoft.com/office/drawing/2015/06/chart">
            <c:ext xmlns:c16="http://schemas.microsoft.com/office/drawing/2014/chart" uri="{C3380CC4-5D6E-409C-BE32-E72D297353CC}">
              <c16:uniqueId val="{00000000-65E6-4AAA-8BA3-11AD019075F6}"/>
            </c:ext>
          </c:extLst>
        </c:ser>
        <c:dLbls>
          <c:showLegendKey val="0"/>
          <c:showVal val="0"/>
          <c:showCatName val="0"/>
          <c:showSerName val="0"/>
          <c:showPercent val="0"/>
          <c:showBubbleSize val="0"/>
        </c:dLbls>
        <c:gapWidth val="150"/>
        <c:axId val="249021568"/>
        <c:axId val="2490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35.03</c:v>
                </c:pt>
              </c:numCache>
            </c:numRef>
          </c:val>
          <c:smooth val="0"/>
          <c:extLst xmlns:c16r2="http://schemas.microsoft.com/office/drawing/2015/06/chart">
            <c:ext xmlns:c16="http://schemas.microsoft.com/office/drawing/2014/chart" uri="{C3380CC4-5D6E-409C-BE32-E72D297353CC}">
              <c16:uniqueId val="{00000001-65E6-4AAA-8BA3-11AD019075F6}"/>
            </c:ext>
          </c:extLst>
        </c:ser>
        <c:dLbls>
          <c:showLegendKey val="0"/>
          <c:showVal val="0"/>
          <c:showCatName val="0"/>
          <c:showSerName val="0"/>
          <c:showPercent val="0"/>
          <c:showBubbleSize val="0"/>
        </c:dLbls>
        <c:marker val="1"/>
        <c:smooth val="0"/>
        <c:axId val="249021568"/>
        <c:axId val="249023488"/>
      </c:lineChart>
      <c:dateAx>
        <c:axId val="249021568"/>
        <c:scaling>
          <c:orientation val="minMax"/>
        </c:scaling>
        <c:delete val="1"/>
        <c:axPos val="b"/>
        <c:numFmt formatCode="ge" sourceLinked="1"/>
        <c:majorTickMark val="none"/>
        <c:minorTickMark val="none"/>
        <c:tickLblPos val="none"/>
        <c:crossAx val="249023488"/>
        <c:crosses val="autoZero"/>
        <c:auto val="1"/>
        <c:lblOffset val="100"/>
        <c:baseTimeUnit val="years"/>
      </c:dateAx>
      <c:valAx>
        <c:axId val="2490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234.78</c:v>
                </c:pt>
              </c:numCache>
            </c:numRef>
          </c:val>
          <c:extLst xmlns:c16r2="http://schemas.microsoft.com/office/drawing/2015/06/chart">
            <c:ext xmlns:c16="http://schemas.microsoft.com/office/drawing/2014/chart" uri="{C3380CC4-5D6E-409C-BE32-E72D297353CC}">
              <c16:uniqueId val="{00000000-4B47-4204-82A1-7C8CC2EFE690}"/>
            </c:ext>
          </c:extLst>
        </c:ser>
        <c:dLbls>
          <c:showLegendKey val="0"/>
          <c:showVal val="0"/>
          <c:showCatName val="0"/>
          <c:showSerName val="0"/>
          <c:showPercent val="0"/>
          <c:showBubbleSize val="0"/>
        </c:dLbls>
        <c:gapWidth val="150"/>
        <c:axId val="249054720"/>
        <c:axId val="249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525.22</c:v>
                </c:pt>
              </c:numCache>
            </c:numRef>
          </c:val>
          <c:smooth val="0"/>
          <c:extLst xmlns:c16r2="http://schemas.microsoft.com/office/drawing/2015/06/chart">
            <c:ext xmlns:c16="http://schemas.microsoft.com/office/drawing/2014/chart" uri="{C3380CC4-5D6E-409C-BE32-E72D297353CC}">
              <c16:uniqueId val="{00000001-4B47-4204-82A1-7C8CC2EFE690}"/>
            </c:ext>
          </c:extLst>
        </c:ser>
        <c:dLbls>
          <c:showLegendKey val="0"/>
          <c:showVal val="0"/>
          <c:showCatName val="0"/>
          <c:showSerName val="0"/>
          <c:showPercent val="0"/>
          <c:showBubbleSize val="0"/>
        </c:dLbls>
        <c:marker val="1"/>
        <c:smooth val="0"/>
        <c:axId val="249054720"/>
        <c:axId val="249056640"/>
      </c:lineChart>
      <c:dateAx>
        <c:axId val="249054720"/>
        <c:scaling>
          <c:orientation val="minMax"/>
        </c:scaling>
        <c:delete val="1"/>
        <c:axPos val="b"/>
        <c:numFmt formatCode="ge" sourceLinked="1"/>
        <c:majorTickMark val="none"/>
        <c:minorTickMark val="none"/>
        <c:tickLblPos val="none"/>
        <c:crossAx val="249056640"/>
        <c:crosses val="autoZero"/>
        <c:auto val="1"/>
        <c:lblOffset val="100"/>
        <c:baseTimeUnit val="years"/>
      </c:dateAx>
      <c:valAx>
        <c:axId val="249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2.19</v>
      </c>
      <c r="J10" s="67"/>
      <c r="K10" s="67"/>
      <c r="L10" s="67"/>
      <c r="M10" s="67"/>
      <c r="N10" s="67"/>
      <c r="O10" s="67"/>
      <c r="P10" s="67">
        <f>データ!P6</f>
        <v>7.0000000000000007E-2</v>
      </c>
      <c r="Q10" s="67"/>
      <c r="R10" s="67"/>
      <c r="S10" s="67"/>
      <c r="T10" s="67"/>
      <c r="U10" s="67"/>
      <c r="V10" s="67"/>
      <c r="W10" s="67">
        <f>データ!Q6</f>
        <v>98.51</v>
      </c>
      <c r="X10" s="67"/>
      <c r="Y10" s="67"/>
      <c r="Z10" s="67"/>
      <c r="AA10" s="67"/>
      <c r="AB10" s="67"/>
      <c r="AC10" s="67"/>
      <c r="AD10" s="68">
        <f>データ!R6</f>
        <v>3348</v>
      </c>
      <c r="AE10" s="68"/>
      <c r="AF10" s="68"/>
      <c r="AG10" s="68"/>
      <c r="AH10" s="68"/>
      <c r="AI10" s="68"/>
      <c r="AJ10" s="68"/>
      <c r="AK10" s="2"/>
      <c r="AL10" s="68">
        <f>データ!V6</f>
        <v>39</v>
      </c>
      <c r="AM10" s="68"/>
      <c r="AN10" s="68"/>
      <c r="AO10" s="68"/>
      <c r="AP10" s="68"/>
      <c r="AQ10" s="68"/>
      <c r="AR10" s="68"/>
      <c r="AS10" s="68"/>
      <c r="AT10" s="67">
        <f>データ!W6</f>
        <v>0.1</v>
      </c>
      <c r="AU10" s="67"/>
      <c r="AV10" s="67"/>
      <c r="AW10" s="67"/>
      <c r="AX10" s="67"/>
      <c r="AY10" s="67"/>
      <c r="AZ10" s="67"/>
      <c r="BA10" s="67"/>
      <c r="BB10" s="67">
        <f>データ!X6</f>
        <v>390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nSVIxnC9adz1UNEp02H7RLJEnyLwc6EpAtwoa6q7xhWGYlK3LPTIvUwbjdvALcZ5lIlV1jELnrU+wulraScC4g==" saltValue="GeBYeolXplwZ3IdHcaJ2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17</v>
      </c>
      <c r="F6" s="33">
        <f t="shared" si="3"/>
        <v>9</v>
      </c>
      <c r="G6" s="33">
        <f t="shared" si="3"/>
        <v>0</v>
      </c>
      <c r="H6" s="33" t="str">
        <f t="shared" si="3"/>
        <v>石川県　七尾市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2.19</v>
      </c>
      <c r="P6" s="34">
        <f t="shared" si="3"/>
        <v>7.0000000000000007E-2</v>
      </c>
      <c r="Q6" s="34">
        <f t="shared" si="3"/>
        <v>98.51</v>
      </c>
      <c r="R6" s="34">
        <f t="shared" si="3"/>
        <v>3348</v>
      </c>
      <c r="S6" s="34">
        <f t="shared" si="3"/>
        <v>52940</v>
      </c>
      <c r="T6" s="34">
        <f t="shared" si="3"/>
        <v>318.29000000000002</v>
      </c>
      <c r="U6" s="34">
        <f t="shared" si="3"/>
        <v>166.33</v>
      </c>
      <c r="V6" s="34">
        <f t="shared" si="3"/>
        <v>39</v>
      </c>
      <c r="W6" s="34">
        <f t="shared" si="3"/>
        <v>0.1</v>
      </c>
      <c r="X6" s="34">
        <f t="shared" si="3"/>
        <v>390</v>
      </c>
      <c r="Y6" s="35" t="str">
        <f>IF(Y7="",NA(),Y7)</f>
        <v>-</v>
      </c>
      <c r="Z6" s="35" t="str">
        <f t="shared" ref="Z6:AH6" si="4">IF(Z7="",NA(),Z7)</f>
        <v>-</v>
      </c>
      <c r="AA6" s="35" t="str">
        <f t="shared" si="4"/>
        <v>-</v>
      </c>
      <c r="AB6" s="35" t="str">
        <f t="shared" si="4"/>
        <v>-</v>
      </c>
      <c r="AC6" s="35">
        <f t="shared" si="4"/>
        <v>75.61</v>
      </c>
      <c r="AD6" s="35" t="str">
        <f t="shared" si="4"/>
        <v>-</v>
      </c>
      <c r="AE6" s="35" t="str">
        <f t="shared" si="4"/>
        <v>-</v>
      </c>
      <c r="AF6" s="35" t="str">
        <f t="shared" si="4"/>
        <v>-</v>
      </c>
      <c r="AG6" s="35" t="str">
        <f t="shared" si="4"/>
        <v>-</v>
      </c>
      <c r="AH6" s="35">
        <f t="shared" si="4"/>
        <v>91.26</v>
      </c>
      <c r="AI6" s="34" t="str">
        <f>IF(AI7="","",IF(AI7="-","【-】","【"&amp;SUBSTITUTE(TEXT(AI7,"#,##0.00"),"-","△")&amp;"】"))</f>
        <v>【91.74】</v>
      </c>
      <c r="AJ6" s="35" t="str">
        <f>IF(AJ7="",NA(),AJ7)</f>
        <v>-</v>
      </c>
      <c r="AK6" s="35" t="str">
        <f t="shared" ref="AK6:AS6" si="5">IF(AK7="",NA(),AK7)</f>
        <v>-</v>
      </c>
      <c r="AL6" s="35" t="str">
        <f t="shared" si="5"/>
        <v>-</v>
      </c>
      <c r="AM6" s="35" t="str">
        <f t="shared" si="5"/>
        <v>-</v>
      </c>
      <c r="AN6" s="35">
        <f t="shared" si="5"/>
        <v>221.78</v>
      </c>
      <c r="AO6" s="35" t="str">
        <f t="shared" si="5"/>
        <v>-</v>
      </c>
      <c r="AP6" s="35" t="str">
        <f t="shared" si="5"/>
        <v>-</v>
      </c>
      <c r="AQ6" s="35" t="str">
        <f t="shared" si="5"/>
        <v>-</v>
      </c>
      <c r="AR6" s="35" t="str">
        <f t="shared" si="5"/>
        <v>-</v>
      </c>
      <c r="AS6" s="35">
        <f t="shared" si="5"/>
        <v>1597.09</v>
      </c>
      <c r="AT6" s="34" t="str">
        <f>IF(AT7="","",IF(AT7="-","【-】","【"&amp;SUBSTITUTE(TEXT(AT7,"#,##0.00"),"-","△")&amp;"】"))</f>
        <v>【1,484.74】</v>
      </c>
      <c r="AU6" s="35" t="str">
        <f>IF(AU7="",NA(),AU7)</f>
        <v>-</v>
      </c>
      <c r="AV6" s="35" t="str">
        <f t="shared" ref="AV6:BD6" si="6">IF(AV7="",NA(),AV7)</f>
        <v>-</v>
      </c>
      <c r="AW6" s="35" t="str">
        <f t="shared" si="6"/>
        <v>-</v>
      </c>
      <c r="AX6" s="35" t="str">
        <f t="shared" si="6"/>
        <v>-</v>
      </c>
      <c r="AY6" s="35">
        <f t="shared" si="6"/>
        <v>458.23</v>
      </c>
      <c r="AZ6" s="35" t="str">
        <f t="shared" si="6"/>
        <v>-</v>
      </c>
      <c r="BA6" s="35" t="str">
        <f t="shared" si="6"/>
        <v>-</v>
      </c>
      <c r="BB6" s="35" t="str">
        <f t="shared" si="6"/>
        <v>-</v>
      </c>
      <c r="BC6" s="35" t="str">
        <f t="shared" si="6"/>
        <v>-</v>
      </c>
      <c r="BD6" s="35">
        <f t="shared" si="6"/>
        <v>88.56</v>
      </c>
      <c r="BE6" s="34" t="str">
        <f>IF(BE7="","",IF(BE7="-","【-】","【"&amp;SUBSTITUTE(TEXT(BE7,"#,##0.00"),"-","△")&amp;"】"))</f>
        <v>【91.02】</v>
      </c>
      <c r="BF6" s="35" t="str">
        <f>IF(BF7="",NA(),BF7)</f>
        <v>-</v>
      </c>
      <c r="BG6" s="35" t="str">
        <f t="shared" ref="BG6:BO6" si="7">IF(BG7="",NA(),BG7)</f>
        <v>-</v>
      </c>
      <c r="BH6" s="35" t="str">
        <f t="shared" si="7"/>
        <v>-</v>
      </c>
      <c r="BI6" s="35" t="str">
        <f t="shared" si="7"/>
        <v>-</v>
      </c>
      <c r="BJ6" s="35">
        <f t="shared" si="7"/>
        <v>11616.27</v>
      </c>
      <c r="BK6" s="35" t="str">
        <f t="shared" si="7"/>
        <v>-</v>
      </c>
      <c r="BL6" s="35" t="str">
        <f t="shared" si="7"/>
        <v>-</v>
      </c>
      <c r="BM6" s="35" t="str">
        <f t="shared" si="7"/>
        <v>-</v>
      </c>
      <c r="BN6" s="35" t="str">
        <f t="shared" si="7"/>
        <v>-</v>
      </c>
      <c r="BO6" s="35">
        <f t="shared" si="7"/>
        <v>1837.88</v>
      </c>
      <c r="BP6" s="34" t="str">
        <f>IF(BP7="","",IF(BP7="-","【-】","【"&amp;SUBSTITUTE(TEXT(BP7,"#,##0.00"),"-","△")&amp;"】"))</f>
        <v>【1,937.22】</v>
      </c>
      <c r="BQ6" s="35" t="str">
        <f>IF(BQ7="",NA(),BQ7)</f>
        <v>-</v>
      </c>
      <c r="BR6" s="35" t="str">
        <f t="shared" ref="BR6:BZ6" si="8">IF(BR7="",NA(),BR7)</f>
        <v>-</v>
      </c>
      <c r="BS6" s="35" t="str">
        <f t="shared" si="8"/>
        <v>-</v>
      </c>
      <c r="BT6" s="35" t="str">
        <f t="shared" si="8"/>
        <v>-</v>
      </c>
      <c r="BU6" s="35">
        <f t="shared" si="8"/>
        <v>72.09</v>
      </c>
      <c r="BV6" s="35" t="str">
        <f t="shared" si="8"/>
        <v>-</v>
      </c>
      <c r="BW6" s="35" t="str">
        <f t="shared" si="8"/>
        <v>-</v>
      </c>
      <c r="BX6" s="35" t="str">
        <f t="shared" si="8"/>
        <v>-</v>
      </c>
      <c r="BY6" s="35" t="str">
        <f t="shared" si="8"/>
        <v>-</v>
      </c>
      <c r="BZ6" s="35">
        <f t="shared" si="8"/>
        <v>35.03</v>
      </c>
      <c r="CA6" s="34" t="str">
        <f>IF(CA7="","",IF(CA7="-","【-】","【"&amp;SUBSTITUTE(TEXT(CA7,"#,##0.00"),"-","△")&amp;"】"))</f>
        <v>【35.30】</v>
      </c>
      <c r="CB6" s="35" t="str">
        <f>IF(CB7="",NA(),CB7)</f>
        <v>-</v>
      </c>
      <c r="CC6" s="35" t="str">
        <f t="shared" ref="CC6:CK6" si="9">IF(CC7="",NA(),CC7)</f>
        <v>-</v>
      </c>
      <c r="CD6" s="35" t="str">
        <f t="shared" si="9"/>
        <v>-</v>
      </c>
      <c r="CE6" s="35" t="str">
        <f t="shared" si="9"/>
        <v>-</v>
      </c>
      <c r="CF6" s="35">
        <f t="shared" si="9"/>
        <v>234.78</v>
      </c>
      <c r="CG6" s="35" t="str">
        <f t="shared" si="9"/>
        <v>-</v>
      </c>
      <c r="CH6" s="35" t="str">
        <f t="shared" si="9"/>
        <v>-</v>
      </c>
      <c r="CI6" s="35" t="str">
        <f t="shared" si="9"/>
        <v>-</v>
      </c>
      <c r="CJ6" s="35" t="str">
        <f t="shared" si="9"/>
        <v>-</v>
      </c>
      <c r="CK6" s="35">
        <f t="shared" si="9"/>
        <v>525.22</v>
      </c>
      <c r="CL6" s="34" t="str">
        <f>IF(CL7="","",IF(CL7="-","【-】","【"&amp;SUBSTITUTE(TEXT(CL7,"#,##0.00"),"-","△")&amp;"】"))</f>
        <v>【521.14】</v>
      </c>
      <c r="CM6" s="35" t="str">
        <f>IF(CM7="",NA(),CM7)</f>
        <v>-</v>
      </c>
      <c r="CN6" s="35" t="str">
        <f t="shared" ref="CN6:CV6" si="10">IF(CN7="",NA(),CN7)</f>
        <v>-</v>
      </c>
      <c r="CO6" s="35" t="str">
        <f t="shared" si="10"/>
        <v>-</v>
      </c>
      <c r="CP6" s="35" t="str">
        <f t="shared" si="10"/>
        <v>-</v>
      </c>
      <c r="CQ6" s="35">
        <f t="shared" si="10"/>
        <v>40.630000000000003</v>
      </c>
      <c r="CR6" s="35" t="str">
        <f t="shared" si="10"/>
        <v>-</v>
      </c>
      <c r="CS6" s="35" t="str">
        <f t="shared" si="10"/>
        <v>-</v>
      </c>
      <c r="CT6" s="35" t="str">
        <f t="shared" si="10"/>
        <v>-</v>
      </c>
      <c r="CU6" s="35" t="str">
        <f t="shared" si="10"/>
        <v>-</v>
      </c>
      <c r="CV6" s="35">
        <f t="shared" si="10"/>
        <v>35.340000000000003</v>
      </c>
      <c r="CW6" s="34" t="str">
        <f>IF(CW7="","",IF(CW7="-","【-】","【"&amp;SUBSTITUTE(TEXT(CW7,"#,##0.00"),"-","△")&amp;"】"))</f>
        <v>【35.75】</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91.52</v>
      </c>
      <c r="DH6" s="34" t="str">
        <f>IF(DH7="","",IF(DH7="-","【-】","【"&amp;SUBSTITUTE(TEXT(DH7,"#,##0.00"),"-","△")&amp;"】"))</f>
        <v>【90.51】</v>
      </c>
      <c r="DI6" s="35" t="str">
        <f>IF(DI7="",NA(),DI7)</f>
        <v>-</v>
      </c>
      <c r="DJ6" s="35" t="str">
        <f t="shared" ref="DJ6:DR6" si="12">IF(DJ7="",NA(),DJ7)</f>
        <v>-</v>
      </c>
      <c r="DK6" s="35" t="str">
        <f t="shared" si="12"/>
        <v>-</v>
      </c>
      <c r="DL6" s="35" t="str">
        <f t="shared" si="12"/>
        <v>-</v>
      </c>
      <c r="DM6" s="35">
        <f t="shared" si="12"/>
        <v>7.5</v>
      </c>
      <c r="DN6" s="35" t="str">
        <f t="shared" si="12"/>
        <v>-</v>
      </c>
      <c r="DO6" s="35" t="str">
        <f t="shared" si="12"/>
        <v>-</v>
      </c>
      <c r="DP6" s="35" t="str">
        <f t="shared" si="12"/>
        <v>-</v>
      </c>
      <c r="DQ6" s="35" t="str">
        <f t="shared" si="12"/>
        <v>-</v>
      </c>
      <c r="DR6" s="35">
        <f t="shared" si="12"/>
        <v>30.28</v>
      </c>
      <c r="DS6" s="34" t="str">
        <f>IF(DS7="","",IF(DS7="-","【-】","【"&amp;SUBSTITUTE(TEXT(DS7,"#,##0.00"),"-","△")&amp;"】"))</f>
        <v>【30.23】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2018</v>
      </c>
      <c r="C7" s="37">
        <v>172022</v>
      </c>
      <c r="D7" s="37">
        <v>46</v>
      </c>
      <c r="E7" s="37">
        <v>17</v>
      </c>
      <c r="F7" s="37">
        <v>9</v>
      </c>
      <c r="G7" s="37">
        <v>0</v>
      </c>
      <c r="H7" s="37" t="s">
        <v>96</v>
      </c>
      <c r="I7" s="37" t="s">
        <v>97</v>
      </c>
      <c r="J7" s="37" t="s">
        <v>98</v>
      </c>
      <c r="K7" s="37" t="s">
        <v>99</v>
      </c>
      <c r="L7" s="37" t="s">
        <v>100</v>
      </c>
      <c r="M7" s="37" t="s">
        <v>101</v>
      </c>
      <c r="N7" s="38" t="s">
        <v>102</v>
      </c>
      <c r="O7" s="38">
        <v>2.19</v>
      </c>
      <c r="P7" s="38">
        <v>7.0000000000000007E-2</v>
      </c>
      <c r="Q7" s="38">
        <v>98.51</v>
      </c>
      <c r="R7" s="38">
        <v>3348</v>
      </c>
      <c r="S7" s="38">
        <v>52940</v>
      </c>
      <c r="T7" s="38">
        <v>318.29000000000002</v>
      </c>
      <c r="U7" s="38">
        <v>166.33</v>
      </c>
      <c r="V7" s="38">
        <v>39</v>
      </c>
      <c r="W7" s="38">
        <v>0.1</v>
      </c>
      <c r="X7" s="38">
        <v>390</v>
      </c>
      <c r="Y7" s="38" t="s">
        <v>102</v>
      </c>
      <c r="Z7" s="38" t="s">
        <v>102</v>
      </c>
      <c r="AA7" s="38" t="s">
        <v>102</v>
      </c>
      <c r="AB7" s="38" t="s">
        <v>102</v>
      </c>
      <c r="AC7" s="38">
        <v>75.61</v>
      </c>
      <c r="AD7" s="38" t="s">
        <v>102</v>
      </c>
      <c r="AE7" s="38" t="s">
        <v>102</v>
      </c>
      <c r="AF7" s="38" t="s">
        <v>102</v>
      </c>
      <c r="AG7" s="38" t="s">
        <v>102</v>
      </c>
      <c r="AH7" s="38">
        <v>91.26</v>
      </c>
      <c r="AI7" s="38">
        <v>91.74</v>
      </c>
      <c r="AJ7" s="38" t="s">
        <v>102</v>
      </c>
      <c r="AK7" s="38" t="s">
        <v>102</v>
      </c>
      <c r="AL7" s="38" t="s">
        <v>102</v>
      </c>
      <c r="AM7" s="38" t="s">
        <v>102</v>
      </c>
      <c r="AN7" s="38">
        <v>221.78</v>
      </c>
      <c r="AO7" s="38" t="s">
        <v>102</v>
      </c>
      <c r="AP7" s="38" t="s">
        <v>102</v>
      </c>
      <c r="AQ7" s="38" t="s">
        <v>102</v>
      </c>
      <c r="AR7" s="38" t="s">
        <v>102</v>
      </c>
      <c r="AS7" s="38">
        <v>1597.09</v>
      </c>
      <c r="AT7" s="38">
        <v>1484.74</v>
      </c>
      <c r="AU7" s="38" t="s">
        <v>102</v>
      </c>
      <c r="AV7" s="38" t="s">
        <v>102</v>
      </c>
      <c r="AW7" s="38" t="s">
        <v>102</v>
      </c>
      <c r="AX7" s="38" t="s">
        <v>102</v>
      </c>
      <c r="AY7" s="38">
        <v>458.23</v>
      </c>
      <c r="AZ7" s="38" t="s">
        <v>102</v>
      </c>
      <c r="BA7" s="38" t="s">
        <v>102</v>
      </c>
      <c r="BB7" s="38" t="s">
        <v>102</v>
      </c>
      <c r="BC7" s="38" t="s">
        <v>102</v>
      </c>
      <c r="BD7" s="38">
        <v>88.56</v>
      </c>
      <c r="BE7" s="38">
        <v>91.02</v>
      </c>
      <c r="BF7" s="38" t="s">
        <v>102</v>
      </c>
      <c r="BG7" s="38" t="s">
        <v>102</v>
      </c>
      <c r="BH7" s="38" t="s">
        <v>102</v>
      </c>
      <c r="BI7" s="38" t="s">
        <v>102</v>
      </c>
      <c r="BJ7" s="38">
        <v>11616.27</v>
      </c>
      <c r="BK7" s="38" t="s">
        <v>102</v>
      </c>
      <c r="BL7" s="38" t="s">
        <v>102</v>
      </c>
      <c r="BM7" s="38" t="s">
        <v>102</v>
      </c>
      <c r="BN7" s="38" t="s">
        <v>102</v>
      </c>
      <c r="BO7" s="38">
        <v>1837.88</v>
      </c>
      <c r="BP7" s="38">
        <v>1937.22</v>
      </c>
      <c r="BQ7" s="38" t="s">
        <v>102</v>
      </c>
      <c r="BR7" s="38" t="s">
        <v>102</v>
      </c>
      <c r="BS7" s="38" t="s">
        <v>102</v>
      </c>
      <c r="BT7" s="38" t="s">
        <v>102</v>
      </c>
      <c r="BU7" s="38">
        <v>72.09</v>
      </c>
      <c r="BV7" s="38" t="s">
        <v>102</v>
      </c>
      <c r="BW7" s="38" t="s">
        <v>102</v>
      </c>
      <c r="BX7" s="38" t="s">
        <v>102</v>
      </c>
      <c r="BY7" s="38" t="s">
        <v>102</v>
      </c>
      <c r="BZ7" s="38">
        <v>35.03</v>
      </c>
      <c r="CA7" s="38">
        <v>35.299999999999997</v>
      </c>
      <c r="CB7" s="38" t="s">
        <v>102</v>
      </c>
      <c r="CC7" s="38" t="s">
        <v>102</v>
      </c>
      <c r="CD7" s="38" t="s">
        <v>102</v>
      </c>
      <c r="CE7" s="38" t="s">
        <v>102</v>
      </c>
      <c r="CF7" s="38">
        <v>234.78</v>
      </c>
      <c r="CG7" s="38" t="s">
        <v>102</v>
      </c>
      <c r="CH7" s="38" t="s">
        <v>102</v>
      </c>
      <c r="CI7" s="38" t="s">
        <v>102</v>
      </c>
      <c r="CJ7" s="38" t="s">
        <v>102</v>
      </c>
      <c r="CK7" s="38">
        <v>525.22</v>
      </c>
      <c r="CL7" s="38">
        <v>521.14</v>
      </c>
      <c r="CM7" s="38" t="s">
        <v>102</v>
      </c>
      <c r="CN7" s="38" t="s">
        <v>102</v>
      </c>
      <c r="CO7" s="38" t="s">
        <v>102</v>
      </c>
      <c r="CP7" s="38" t="s">
        <v>102</v>
      </c>
      <c r="CQ7" s="38">
        <v>40.630000000000003</v>
      </c>
      <c r="CR7" s="38" t="s">
        <v>102</v>
      </c>
      <c r="CS7" s="38" t="s">
        <v>102</v>
      </c>
      <c r="CT7" s="38" t="s">
        <v>102</v>
      </c>
      <c r="CU7" s="38" t="s">
        <v>102</v>
      </c>
      <c r="CV7" s="38">
        <v>35.340000000000003</v>
      </c>
      <c r="CW7" s="38">
        <v>35.75</v>
      </c>
      <c r="CX7" s="38" t="s">
        <v>102</v>
      </c>
      <c r="CY7" s="38" t="s">
        <v>102</v>
      </c>
      <c r="CZ7" s="38" t="s">
        <v>102</v>
      </c>
      <c r="DA7" s="38" t="s">
        <v>102</v>
      </c>
      <c r="DB7" s="38">
        <v>100</v>
      </c>
      <c r="DC7" s="38" t="s">
        <v>102</v>
      </c>
      <c r="DD7" s="38" t="s">
        <v>102</v>
      </c>
      <c r="DE7" s="38" t="s">
        <v>102</v>
      </c>
      <c r="DF7" s="38" t="s">
        <v>102</v>
      </c>
      <c r="DG7" s="38">
        <v>91.52</v>
      </c>
      <c r="DH7" s="38">
        <v>90.51</v>
      </c>
      <c r="DI7" s="38" t="s">
        <v>102</v>
      </c>
      <c r="DJ7" s="38" t="s">
        <v>102</v>
      </c>
      <c r="DK7" s="38" t="s">
        <v>102</v>
      </c>
      <c r="DL7" s="38" t="s">
        <v>102</v>
      </c>
      <c r="DM7" s="38">
        <v>7.5</v>
      </c>
      <c r="DN7" s="38" t="s">
        <v>102</v>
      </c>
      <c r="DO7" s="38" t="s">
        <v>102</v>
      </c>
      <c r="DP7" s="38" t="s">
        <v>102</v>
      </c>
      <c r="DQ7" s="38" t="s">
        <v>102</v>
      </c>
      <c r="DR7" s="38">
        <v>30.28</v>
      </c>
      <c r="DS7" s="38">
        <v>30.23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01617</cp:lastModifiedBy>
  <cp:lastPrinted>2020-02-10T00:05:46Z</cp:lastPrinted>
  <dcterms:created xsi:type="dcterms:W3CDTF">2019-12-05T04:56:45Z</dcterms:created>
  <dcterms:modified xsi:type="dcterms:W3CDTF">2020-02-10T00:05:49Z</dcterms:modified>
  <cp:category/>
</cp:coreProperties>
</file>