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OLkMFRUlxCZ5fHWTwE3PyYSlZ1sjhWcUxTxK6xZBxPhtpFnvtMxvxIaFnRiP6kBBz+ecKmc3QtglaDLUDDf9Pw==" workbookSaltValue="C+xQqF0/9d7atNy5tHQk3w==" workbookSpinCount="100000" lockStructure="1"/>
  <bookViews>
    <workbookView xWindow="0" yWindow="5880" windowWidth="19200" windowHeight="61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<sst xmlns="http://schemas.openxmlformats.org/spreadsheetml/2006/main" count="297" uniqueCount="117">
  <si>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</si>
  <si>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</si>
  <si>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</si>
  <si>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</si>
  <si>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</si>
  <si>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</si>
  <si>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</si>
  <si>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</si>
  <si>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</si>
  <si>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</si>
  <si>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</si>
  <si>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</si>
  <si>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</si>
  <si>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</si>
  <si>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</si>
  <si>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</si>
  <si>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</si>
  <si>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</si>
  <si>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</si>
  <si>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</si>
  <si>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</si>
  <si>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</si>
  <si>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</si>
  <si>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</si>
  <si>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</si>
  <si>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</si>
  <si>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</si>
  <si>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</si>
  <si>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</si>
  <si>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</si>
  <si>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</si>
  <si>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</si>
  <si>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</si>
  <si>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</si>
  <si>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</si>
  <si>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</si>
  <si>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</si>
  <si>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</si>
  <si>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</si>
  <si>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</si>
  <si>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</si>
  <si>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</si>
  <si>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</si>
  <si>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</si>
  <si>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</si>
  <si>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</si>
  <si>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</si>
  <si>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</si>
  <si>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</si>
  <si>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</si>
  <si>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</si>
  <si>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</si>
  <si>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</si>
  <si>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</si>
  <si>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</si>
  <si>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</si>
  <si>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</si>
  <si>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</si>
  <si>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</si>
  <si>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</si>
  <si>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</si>
  <si>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</si>
  <si>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</si>
  <si>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</si>
  <si>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</si>
  <si>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</si>
  <si>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</si>
  <si>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</si>
  <si>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</si>
  <si>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</si>
  <si>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</si>
  <si>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</si>
  <si>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</si>
  <si>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</si>
  <si>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</si>
  <si>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</si>
  <si>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</si>
  <si>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</si>
  <si>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</si>
  <si>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</si>
  <si>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</si>
  <si>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</si>
  <si>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</si>
  <si>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</si>
  <si>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</si>
  <si>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</si>
  <si>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</si>
  <si>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</si>
  <si>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</si>
  <si>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</si>
  <si>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</si>
  <si>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</si>
  <si>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</si>
  <si>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</si>
  <si>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</si>
  <si>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</si>
  <si>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</si>
  <si>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</si>
  <si>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</si>
  <si>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</si>
  <si>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</si>
  <si>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</si>
  <si>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</si>
  <si>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</si>
  <si>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</si>
  <si>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</si>
  <si>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</si>
  <si>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</si>
  <si>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</si>
  <si>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</si>
  <si>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</si>
  <si>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</si>
  <si>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</si>
  <si>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</si>
  <si>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管渠は、更新工事を必要とする老朽化は見られないが、マンホールポンプは、処理場近くの稼働率の高いポンプ等で修繕や更新を行っている。
　処理場は、機械設備や電気設備の老朽化に伴い更新が必要な状況にあり、長寿命化計画に基づき順次対応している。
　今後、腐食が発生しやすいヒューム管等の管渠の更新費用の増加が見込まれる。</t>
    <rPh sb="51" eb="52">
      <t>ナド</t>
    </rPh>
    <rPh sb="53" eb="55">
      <t>シュウゼン</t>
    </rPh>
    <rPh sb="100" eb="101">
      <t>チョウ</t>
    </rPh>
    <rPh sb="101" eb="104">
      <t>ジュミョウカ</t>
    </rPh>
    <rPh sb="104" eb="106">
      <t>ケイカク</t>
    </rPh>
    <rPh sb="110" eb="112">
      <t>ジュンジ</t>
    </rPh>
    <phoneticPr fontId="4"/>
  </si>
  <si>
    <t>　更なる水洗化率、収納率の向上と使用料の見直しにより収入の確保に努め、処理区に隣接する農業集落排水事業など他の事業との処理区の統合を行い、施設利用率を上げることにより経費回収率の向上や汚水処理原価の低下を図る。
　管渠や処理場等の更新事業については、将来的な処理水量等を適切に把握し、施設規模の見直しなどにより更新費用の削減を図る。また、更新需要を適切に反映させた更新計画を計画的に実施することで費用の平準化を図り、経営の健全化に努める。
　なお、当該事業は平成３０年度より地方公営企業法の一部を適用している。</t>
    <rPh sb="9" eb="11">
      <t>シュウノウ</t>
    </rPh>
    <rPh sb="11" eb="12">
      <t>リツ</t>
    </rPh>
    <rPh sb="16" eb="19">
      <t>シヨウリョウ</t>
    </rPh>
    <rPh sb="20" eb="22">
      <t>ミナオ</t>
    </rPh>
    <rPh sb="75" eb="76">
      <t>ア</t>
    </rPh>
    <rPh sb="99" eb="101">
      <t>テイカ</t>
    </rPh>
    <rPh sb="107" eb="108">
      <t>カン</t>
    </rPh>
    <rPh sb="125" eb="127">
      <t>ショウライ</t>
    </rPh>
    <rPh sb="127" eb="128">
      <t>テキ</t>
    </rPh>
    <rPh sb="129" eb="131">
      <t>ショリ</t>
    </rPh>
    <rPh sb="131" eb="133">
      <t>スイリョウ</t>
    </rPh>
    <rPh sb="133" eb="134">
      <t>ナド</t>
    </rPh>
    <rPh sb="135" eb="137">
      <t>テキセツ</t>
    </rPh>
    <rPh sb="138" eb="140">
      <t>ハアク</t>
    </rPh>
    <rPh sb="142" eb="144">
      <t>シセツ</t>
    </rPh>
    <rPh sb="144" eb="146">
      <t>キボ</t>
    </rPh>
    <rPh sb="147" eb="149">
      <t>ミナオ</t>
    </rPh>
    <rPh sb="155" eb="157">
      <t>コウシン</t>
    </rPh>
    <rPh sb="157" eb="159">
      <t>ヒヨウ</t>
    </rPh>
    <rPh sb="160" eb="162">
      <t>サクゲン</t>
    </rPh>
    <rPh sb="163" eb="164">
      <t>ハカ</t>
    </rPh>
    <rPh sb="169" eb="171">
      <t>コウシン</t>
    </rPh>
    <rPh sb="171" eb="173">
      <t>ジュヨウ</t>
    </rPh>
    <rPh sb="174" eb="176">
      <t>テキセツ</t>
    </rPh>
    <rPh sb="177" eb="179">
      <t>ハンエイ</t>
    </rPh>
    <rPh sb="182" eb="184">
      <t>コウシン</t>
    </rPh>
    <rPh sb="184" eb="186">
      <t>ケイカク</t>
    </rPh>
    <rPh sb="187" eb="189">
      <t>ケイカク</t>
    </rPh>
    <rPh sb="189" eb="190">
      <t>テキ</t>
    </rPh>
    <rPh sb="205" eb="206">
      <t>ハカ</t>
    </rPh>
    <rPh sb="224" eb="226">
      <t>トウガイ</t>
    </rPh>
    <rPh sb="226" eb="228">
      <t>ジギョウ</t>
    </rPh>
    <rPh sb="229" eb="231">
      <t>ヘイセイ</t>
    </rPh>
    <rPh sb="233" eb="235">
      <t>ネンド</t>
    </rPh>
    <rPh sb="237" eb="239">
      <t>チホウ</t>
    </rPh>
    <rPh sb="239" eb="241">
      <t>コウエイ</t>
    </rPh>
    <rPh sb="241" eb="243">
      <t>キギョウ</t>
    </rPh>
    <rPh sb="243" eb="244">
      <t>ホウ</t>
    </rPh>
    <rPh sb="245" eb="247">
      <t>イチブ</t>
    </rPh>
    <rPh sb="248" eb="250">
      <t>テキヨウ</t>
    </rPh>
    <phoneticPr fontId="4"/>
  </si>
  <si>
    <t>　③流動比率がかなり低い数値となっているが、流動負債に建設改良に充てた企業債が多く含まれており、使用料の改定により一部をその償還に充てることを予定している。
　④企業債残高対事業規模比率は、使用料収入に対し整備事業に要した企業債の残高が大きいことから類似団体と比較すると高い状況にある。
　⑤経費回収率及び⑥汚水処理原価については、分流式下水道等に要する経費が減少したことにより、数値が悪化している。
　⑦施設利用率は、人口と有収水量の減少により減少傾向にあり、類似団体と比べ若干低い状況にある。
　⑧水洗化率は、新規接続等により増加しており、類似団体と比べ高い。</t>
    <rPh sb="2" eb="4">
      <t>リュウドウ</t>
    </rPh>
    <rPh sb="4" eb="6">
      <t>ヒリツ</t>
    </rPh>
    <rPh sb="10" eb="11">
      <t>ヒク</t>
    </rPh>
    <rPh sb="12" eb="14">
      <t>スウチ</t>
    </rPh>
    <rPh sb="22" eb="24">
      <t>リュウドウ</t>
    </rPh>
    <rPh sb="24" eb="26">
      <t>フサイ</t>
    </rPh>
    <rPh sb="27" eb="29">
      <t>ケンセツ</t>
    </rPh>
    <rPh sb="29" eb="31">
      <t>カイリョウ</t>
    </rPh>
    <rPh sb="32" eb="33">
      <t>ア</t>
    </rPh>
    <rPh sb="35" eb="37">
      <t>キギョウ</t>
    </rPh>
    <rPh sb="37" eb="38">
      <t>サイ</t>
    </rPh>
    <rPh sb="39" eb="40">
      <t>オオ</t>
    </rPh>
    <rPh sb="41" eb="42">
      <t>フク</t>
    </rPh>
    <rPh sb="48" eb="51">
      <t>シヨウリョウ</t>
    </rPh>
    <rPh sb="52" eb="54">
      <t>カイテイ</t>
    </rPh>
    <rPh sb="57" eb="59">
      <t>イチブ</t>
    </rPh>
    <rPh sb="62" eb="64">
      <t>ショウカン</t>
    </rPh>
    <rPh sb="65" eb="66">
      <t>ア</t>
    </rPh>
    <rPh sb="71" eb="73">
      <t>ヨテイ</t>
    </rPh>
    <rPh sb="111" eb="113">
      <t>キギョウ</t>
    </rPh>
    <rPh sb="151" eb="152">
      <t>オヨ</t>
    </rPh>
    <rPh sb="166" eb="168">
      <t>ブンリュウ</t>
    </rPh>
    <rPh sb="168" eb="169">
      <t>シキ</t>
    </rPh>
    <rPh sb="169" eb="172">
      <t>ゲスイドウ</t>
    </rPh>
    <rPh sb="172" eb="173">
      <t>トウ</t>
    </rPh>
    <rPh sb="174" eb="175">
      <t>ヨウ</t>
    </rPh>
    <rPh sb="177" eb="179">
      <t>ケイヒ</t>
    </rPh>
    <rPh sb="180" eb="182">
      <t>ゲンショウ</t>
    </rPh>
    <rPh sb="190" eb="192">
      <t>スウチ</t>
    </rPh>
    <rPh sb="193" eb="195">
      <t>アッカ</t>
    </rPh>
    <rPh sb="223" eb="225">
      <t>ゲンショウ</t>
    </rPh>
    <rPh sb="225" eb="227">
      <t>ケイコウ</t>
    </rPh>
    <rPh sb="238" eb="240">
      <t>ジャッカン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</si>
</sst>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764-4CD4-8B07-DC298E190973}"/>
            </c:ext>
          </c:extLst>
        </c:ser>
        <c:dLbls>
          <c:showLegendKey val="0"/>
          <c:showVal val="0"/>
          <c:showCatName val="0"/>
          <c:showSerName val="0"/>
          <c:showPercent val="0"/>
          <c:showBubbleSize val="0"/>
        </c:dLbls>
        <c:gapWidth val="150"/>
        <c:axId val="128166144"/>
        <c:axId val="20358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c:ext xmlns:c16="http://schemas.microsoft.com/office/drawing/2014/chart" uri="{C3380CC4-5D6E-409C-BE32-E72D297353CC}">
              <c16:uniqueId val="{00000001-8764-4CD4-8B07-DC298E190973}"/>
            </c:ext>
          </c:extLst>
        </c:ser>
        <c:dLbls>
          <c:showLegendKey val="0"/>
          <c:showVal val="0"/>
          <c:showCatName val="0"/>
          <c:showSerName val="0"/>
          <c:showPercent val="0"/>
          <c:showBubbleSize val="0"/>
        </c:dLbls>
        <c:marker val="1"/>
        <c:smooth val="0"/>
        <c:axId val="128166144"/>
        <c:axId val="203583872"/>
      </c:lineChart>
      <c:dateAx>
        <c:axId val="128166144"/>
        <c:scaling>
          <c:orientation val="minMax"/>
        </c:scaling>
        <c:delete val="1"/>
        <c:axPos val="b"/>
        <c:numFmt formatCode="&quot;H&quot;yy" sourceLinked="1"/>
        <c:majorTickMark val="none"/>
        <c:minorTickMark val="none"/>
        <c:tickLblPos val="none"/>
        <c:crossAx val="203583872"/>
        <c:crosses val="autoZero"/>
        <c:auto val="1"/>
        <c:lblOffset val="100"/>
        <c:baseTimeUnit val="years"/>
      </c:dateAx>
      <c:valAx>
        <c:axId val="2035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39.58</c:v>
                </c:pt>
                <c:pt idx="4">
                  <c:v>38.479999999999997</c:v>
                </c:pt>
              </c:numCache>
            </c:numRef>
          </c:val>
          <c:extLst>
            <c:ext xmlns:c16="http://schemas.microsoft.com/office/drawing/2014/chart" uri="{C3380CC4-5D6E-409C-BE32-E72D297353CC}">
              <c16:uniqueId val="{00000000-C264-4137-8223-3A68E9E4FC6B}"/>
            </c:ext>
          </c:extLst>
        </c:ser>
        <c:dLbls>
          <c:showLegendKey val="0"/>
          <c:showVal val="0"/>
          <c:showCatName val="0"/>
          <c:showSerName val="0"/>
          <c:showPercent val="0"/>
          <c:showBubbleSize val="0"/>
        </c:dLbls>
        <c:gapWidth val="150"/>
        <c:axId val="207551488"/>
        <c:axId val="20722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c:ext xmlns:c16="http://schemas.microsoft.com/office/drawing/2014/chart" uri="{C3380CC4-5D6E-409C-BE32-E72D297353CC}">
              <c16:uniqueId val="{00000001-C264-4137-8223-3A68E9E4FC6B}"/>
            </c:ext>
          </c:extLst>
        </c:ser>
        <c:dLbls>
          <c:showLegendKey val="0"/>
          <c:showVal val="0"/>
          <c:showCatName val="0"/>
          <c:showSerName val="0"/>
          <c:showPercent val="0"/>
          <c:showBubbleSize val="0"/>
        </c:dLbls>
        <c:marker val="1"/>
        <c:smooth val="0"/>
        <c:axId val="207551488"/>
        <c:axId val="207229312"/>
      </c:lineChart>
      <c:dateAx>
        <c:axId val="207551488"/>
        <c:scaling>
          <c:orientation val="minMax"/>
        </c:scaling>
        <c:delete val="1"/>
        <c:axPos val="b"/>
        <c:numFmt formatCode="&quot;H&quot;yy" sourceLinked="1"/>
        <c:majorTickMark val="none"/>
        <c:minorTickMark val="none"/>
        <c:tickLblPos val="none"/>
        <c:crossAx val="207229312"/>
        <c:crosses val="autoZero"/>
        <c:auto val="1"/>
        <c:lblOffset val="100"/>
        <c:baseTimeUnit val="years"/>
      </c:dateAx>
      <c:valAx>
        <c:axId val="2072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95.73</c:v>
                </c:pt>
                <c:pt idx="4">
                  <c:v>97.94</c:v>
                </c:pt>
              </c:numCache>
            </c:numRef>
          </c:val>
          <c:extLst>
            <c:ext xmlns:c16="http://schemas.microsoft.com/office/drawing/2014/chart" uri="{C3380CC4-5D6E-409C-BE32-E72D297353CC}">
              <c16:uniqueId val="{00000000-B028-4C99-9158-EB341B3CD1E3}"/>
            </c:ext>
          </c:extLst>
        </c:ser>
        <c:dLbls>
          <c:showLegendKey val="0"/>
          <c:showVal val="0"/>
          <c:showCatName val="0"/>
          <c:showSerName val="0"/>
          <c:showPercent val="0"/>
          <c:showBubbleSize val="0"/>
        </c:dLbls>
        <c:gapWidth val="150"/>
        <c:axId val="207256192"/>
        <c:axId val="20726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c:ext xmlns:c16="http://schemas.microsoft.com/office/drawing/2014/chart" uri="{C3380CC4-5D6E-409C-BE32-E72D297353CC}">
              <c16:uniqueId val="{00000001-B028-4C99-9158-EB341B3CD1E3}"/>
            </c:ext>
          </c:extLst>
        </c:ser>
        <c:dLbls>
          <c:showLegendKey val="0"/>
          <c:showVal val="0"/>
          <c:showCatName val="0"/>
          <c:showSerName val="0"/>
          <c:showPercent val="0"/>
          <c:showBubbleSize val="0"/>
        </c:dLbls>
        <c:marker val="1"/>
        <c:smooth val="0"/>
        <c:axId val="207256192"/>
        <c:axId val="207262464"/>
      </c:lineChart>
      <c:dateAx>
        <c:axId val="207256192"/>
        <c:scaling>
          <c:orientation val="minMax"/>
        </c:scaling>
        <c:delete val="1"/>
        <c:axPos val="b"/>
        <c:numFmt formatCode="&quot;H&quot;yy" sourceLinked="1"/>
        <c:majorTickMark val="none"/>
        <c:minorTickMark val="none"/>
        <c:tickLblPos val="none"/>
        <c:crossAx val="207262464"/>
        <c:crosses val="autoZero"/>
        <c:auto val="1"/>
        <c:lblOffset val="100"/>
        <c:baseTimeUnit val="years"/>
      </c:dateAx>
      <c:valAx>
        <c:axId val="2072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107.15</c:v>
                </c:pt>
                <c:pt idx="4">
                  <c:v>104.63</c:v>
                </c:pt>
              </c:numCache>
            </c:numRef>
          </c:val>
          <c:extLst>
            <c:ext xmlns:c16="http://schemas.microsoft.com/office/drawing/2014/chart" uri="{C3380CC4-5D6E-409C-BE32-E72D297353CC}">
              <c16:uniqueId val="{00000000-0A16-4B6D-8F32-948B542C0E8B}"/>
            </c:ext>
          </c:extLst>
        </c:ser>
        <c:dLbls>
          <c:showLegendKey val="0"/>
          <c:showVal val="0"/>
          <c:showCatName val="0"/>
          <c:showSerName val="0"/>
          <c:showPercent val="0"/>
          <c:showBubbleSize val="0"/>
        </c:dLbls>
        <c:gapWidth val="150"/>
        <c:axId val="203614848"/>
        <c:axId val="20689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c:ext xmlns:c16="http://schemas.microsoft.com/office/drawing/2014/chart" uri="{C3380CC4-5D6E-409C-BE32-E72D297353CC}">
              <c16:uniqueId val="{00000001-0A16-4B6D-8F32-948B542C0E8B}"/>
            </c:ext>
          </c:extLst>
        </c:ser>
        <c:dLbls>
          <c:showLegendKey val="0"/>
          <c:showVal val="0"/>
          <c:showCatName val="0"/>
          <c:showSerName val="0"/>
          <c:showPercent val="0"/>
          <c:showBubbleSize val="0"/>
        </c:dLbls>
        <c:marker val="1"/>
        <c:smooth val="0"/>
        <c:axId val="203614848"/>
        <c:axId val="206897920"/>
      </c:lineChart>
      <c:dateAx>
        <c:axId val="203614848"/>
        <c:scaling>
          <c:orientation val="minMax"/>
        </c:scaling>
        <c:delete val="1"/>
        <c:axPos val="b"/>
        <c:numFmt formatCode="&quot;H&quot;yy" sourceLinked="1"/>
        <c:majorTickMark val="none"/>
        <c:minorTickMark val="none"/>
        <c:tickLblPos val="none"/>
        <c:crossAx val="206897920"/>
        <c:crosses val="autoZero"/>
        <c:auto val="1"/>
        <c:lblOffset val="100"/>
        <c:baseTimeUnit val="years"/>
      </c:dateAx>
      <c:valAx>
        <c:axId val="2068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5.31</c:v>
                </c:pt>
                <c:pt idx="4">
                  <c:v>10.45</c:v>
                </c:pt>
              </c:numCache>
            </c:numRef>
          </c:val>
          <c:extLst>
            <c:ext xmlns:c16="http://schemas.microsoft.com/office/drawing/2014/chart" uri="{C3380CC4-5D6E-409C-BE32-E72D297353CC}">
              <c16:uniqueId val="{00000000-EAFB-4619-9C71-1A94B465B899}"/>
            </c:ext>
          </c:extLst>
        </c:ser>
        <c:dLbls>
          <c:showLegendKey val="0"/>
          <c:showVal val="0"/>
          <c:showCatName val="0"/>
          <c:showSerName val="0"/>
          <c:showPercent val="0"/>
          <c:showBubbleSize val="0"/>
        </c:dLbls>
        <c:gapWidth val="150"/>
        <c:axId val="206937088"/>
        <c:axId val="2069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c:ext xmlns:c16="http://schemas.microsoft.com/office/drawing/2014/chart" uri="{C3380CC4-5D6E-409C-BE32-E72D297353CC}">
              <c16:uniqueId val="{00000001-EAFB-4619-9C71-1A94B465B899}"/>
            </c:ext>
          </c:extLst>
        </c:ser>
        <c:dLbls>
          <c:showLegendKey val="0"/>
          <c:showVal val="0"/>
          <c:showCatName val="0"/>
          <c:showSerName val="0"/>
          <c:showPercent val="0"/>
          <c:showBubbleSize val="0"/>
        </c:dLbls>
        <c:marker val="1"/>
        <c:smooth val="0"/>
        <c:axId val="206937088"/>
        <c:axId val="206943360"/>
      </c:lineChart>
      <c:dateAx>
        <c:axId val="206937088"/>
        <c:scaling>
          <c:orientation val="minMax"/>
        </c:scaling>
        <c:delete val="1"/>
        <c:axPos val="b"/>
        <c:numFmt formatCode="&quot;H&quot;yy" sourceLinked="1"/>
        <c:majorTickMark val="none"/>
        <c:minorTickMark val="none"/>
        <c:tickLblPos val="none"/>
        <c:crossAx val="206943360"/>
        <c:crosses val="autoZero"/>
        <c:auto val="1"/>
        <c:lblOffset val="100"/>
        <c:baseTimeUnit val="years"/>
      </c:dateAx>
      <c:valAx>
        <c:axId val="2069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DA-440F-AB71-9BD3C7829BE9}"/>
            </c:ext>
          </c:extLst>
        </c:ser>
        <c:dLbls>
          <c:showLegendKey val="0"/>
          <c:showVal val="0"/>
          <c:showCatName val="0"/>
          <c:showSerName val="0"/>
          <c:showPercent val="0"/>
          <c:showBubbleSize val="0"/>
        </c:dLbls>
        <c:gapWidth val="150"/>
        <c:axId val="206957952"/>
        <c:axId val="2069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c:ext xmlns:c16="http://schemas.microsoft.com/office/drawing/2014/chart" uri="{C3380CC4-5D6E-409C-BE32-E72D297353CC}">
              <c16:uniqueId val="{00000001-EDDA-440F-AB71-9BD3C7829BE9}"/>
            </c:ext>
          </c:extLst>
        </c:ser>
        <c:dLbls>
          <c:showLegendKey val="0"/>
          <c:showVal val="0"/>
          <c:showCatName val="0"/>
          <c:showSerName val="0"/>
          <c:showPercent val="0"/>
          <c:showBubbleSize val="0"/>
        </c:dLbls>
        <c:marker val="1"/>
        <c:smooth val="0"/>
        <c:axId val="206957952"/>
        <c:axId val="206984704"/>
      </c:lineChart>
      <c:dateAx>
        <c:axId val="206957952"/>
        <c:scaling>
          <c:orientation val="minMax"/>
        </c:scaling>
        <c:delete val="1"/>
        <c:axPos val="b"/>
        <c:numFmt formatCode="&quot;H&quot;yy" sourceLinked="1"/>
        <c:majorTickMark val="none"/>
        <c:minorTickMark val="none"/>
        <c:tickLblPos val="none"/>
        <c:crossAx val="206984704"/>
        <c:crosses val="autoZero"/>
        <c:auto val="1"/>
        <c:lblOffset val="100"/>
        <c:baseTimeUnit val="years"/>
      </c:dateAx>
      <c:valAx>
        <c:axId val="2069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217-4914-9969-A9C5453420ED}"/>
            </c:ext>
          </c:extLst>
        </c:ser>
        <c:dLbls>
          <c:showLegendKey val="0"/>
          <c:showVal val="0"/>
          <c:showCatName val="0"/>
          <c:showSerName val="0"/>
          <c:showPercent val="0"/>
          <c:showBubbleSize val="0"/>
        </c:dLbls>
        <c:gapWidth val="150"/>
        <c:axId val="207013760"/>
        <c:axId val="2070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c:ext xmlns:c16="http://schemas.microsoft.com/office/drawing/2014/chart" uri="{C3380CC4-5D6E-409C-BE32-E72D297353CC}">
              <c16:uniqueId val="{00000001-B217-4914-9969-A9C5453420ED}"/>
            </c:ext>
          </c:extLst>
        </c:ser>
        <c:dLbls>
          <c:showLegendKey val="0"/>
          <c:showVal val="0"/>
          <c:showCatName val="0"/>
          <c:showSerName val="0"/>
          <c:showPercent val="0"/>
          <c:showBubbleSize val="0"/>
        </c:dLbls>
        <c:marker val="1"/>
        <c:smooth val="0"/>
        <c:axId val="207013760"/>
        <c:axId val="207024128"/>
      </c:lineChart>
      <c:dateAx>
        <c:axId val="207013760"/>
        <c:scaling>
          <c:orientation val="minMax"/>
        </c:scaling>
        <c:delete val="1"/>
        <c:axPos val="b"/>
        <c:numFmt formatCode="&quot;H&quot;yy" sourceLinked="1"/>
        <c:majorTickMark val="none"/>
        <c:minorTickMark val="none"/>
        <c:tickLblPos val="none"/>
        <c:crossAx val="207024128"/>
        <c:crosses val="autoZero"/>
        <c:auto val="1"/>
        <c:lblOffset val="100"/>
        <c:baseTimeUnit val="years"/>
      </c:dateAx>
      <c:valAx>
        <c:axId val="2070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23.74</c:v>
                </c:pt>
                <c:pt idx="4">
                  <c:v>7.76</c:v>
                </c:pt>
              </c:numCache>
            </c:numRef>
          </c:val>
          <c:extLst>
            <c:ext xmlns:c16="http://schemas.microsoft.com/office/drawing/2014/chart" uri="{C3380CC4-5D6E-409C-BE32-E72D297353CC}">
              <c16:uniqueId val="{00000000-52B7-481F-BE66-40FBAC07A0F9}"/>
            </c:ext>
          </c:extLst>
        </c:ser>
        <c:dLbls>
          <c:showLegendKey val="0"/>
          <c:showVal val="0"/>
          <c:showCatName val="0"/>
          <c:showSerName val="0"/>
          <c:showPercent val="0"/>
          <c:showBubbleSize val="0"/>
        </c:dLbls>
        <c:gapWidth val="150"/>
        <c:axId val="207055488"/>
        <c:axId val="2070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c:ext xmlns:c16="http://schemas.microsoft.com/office/drawing/2014/chart" uri="{C3380CC4-5D6E-409C-BE32-E72D297353CC}">
              <c16:uniqueId val="{00000001-52B7-481F-BE66-40FBAC07A0F9}"/>
            </c:ext>
          </c:extLst>
        </c:ser>
        <c:dLbls>
          <c:showLegendKey val="0"/>
          <c:showVal val="0"/>
          <c:showCatName val="0"/>
          <c:showSerName val="0"/>
          <c:showPercent val="0"/>
          <c:showBubbleSize val="0"/>
        </c:dLbls>
        <c:marker val="1"/>
        <c:smooth val="0"/>
        <c:axId val="207055488"/>
        <c:axId val="207057664"/>
      </c:lineChart>
      <c:dateAx>
        <c:axId val="207055488"/>
        <c:scaling>
          <c:orientation val="minMax"/>
        </c:scaling>
        <c:delete val="1"/>
        <c:axPos val="b"/>
        <c:numFmt formatCode="&quot;H&quot;yy" sourceLinked="1"/>
        <c:majorTickMark val="none"/>
        <c:minorTickMark val="none"/>
        <c:tickLblPos val="none"/>
        <c:crossAx val="207057664"/>
        <c:crosses val="autoZero"/>
        <c:auto val="1"/>
        <c:lblOffset val="100"/>
        <c:baseTimeUnit val="years"/>
      </c:dateAx>
      <c:valAx>
        <c:axId val="2070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3767.57</c:v>
                </c:pt>
                <c:pt idx="4">
                  <c:v>3600.16</c:v>
                </c:pt>
              </c:numCache>
            </c:numRef>
          </c:val>
          <c:extLst>
            <c:ext xmlns:c16="http://schemas.microsoft.com/office/drawing/2014/chart" uri="{C3380CC4-5D6E-409C-BE32-E72D297353CC}">
              <c16:uniqueId val="{00000000-5E60-4A85-AB09-6CDF79D5651B}"/>
            </c:ext>
          </c:extLst>
        </c:ser>
        <c:dLbls>
          <c:showLegendKey val="0"/>
          <c:showVal val="0"/>
          <c:showCatName val="0"/>
          <c:showSerName val="0"/>
          <c:showPercent val="0"/>
          <c:showBubbleSize val="0"/>
        </c:dLbls>
        <c:gapWidth val="150"/>
        <c:axId val="207088640"/>
        <c:axId val="2071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c:ext xmlns:c16="http://schemas.microsoft.com/office/drawing/2014/chart" uri="{C3380CC4-5D6E-409C-BE32-E72D297353CC}">
              <c16:uniqueId val="{00000001-5E60-4A85-AB09-6CDF79D5651B}"/>
            </c:ext>
          </c:extLst>
        </c:ser>
        <c:dLbls>
          <c:showLegendKey val="0"/>
          <c:showVal val="0"/>
          <c:showCatName val="0"/>
          <c:showSerName val="0"/>
          <c:showPercent val="0"/>
          <c:showBubbleSize val="0"/>
        </c:dLbls>
        <c:marker val="1"/>
        <c:smooth val="0"/>
        <c:axId val="207088640"/>
        <c:axId val="207160448"/>
      </c:lineChart>
      <c:dateAx>
        <c:axId val="207088640"/>
        <c:scaling>
          <c:orientation val="minMax"/>
        </c:scaling>
        <c:delete val="1"/>
        <c:axPos val="b"/>
        <c:numFmt formatCode="&quot;H&quot;yy" sourceLinked="1"/>
        <c:majorTickMark val="none"/>
        <c:minorTickMark val="none"/>
        <c:tickLblPos val="none"/>
        <c:crossAx val="207160448"/>
        <c:crosses val="autoZero"/>
        <c:auto val="1"/>
        <c:lblOffset val="100"/>
        <c:baseTimeUnit val="years"/>
      </c:dateAx>
      <c:valAx>
        <c:axId val="2071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96.09</c:v>
                </c:pt>
                <c:pt idx="4">
                  <c:v>67.73</c:v>
                </c:pt>
              </c:numCache>
            </c:numRef>
          </c:val>
          <c:extLst>
            <c:ext xmlns:c16="http://schemas.microsoft.com/office/drawing/2014/chart" uri="{C3380CC4-5D6E-409C-BE32-E72D297353CC}">
              <c16:uniqueId val="{00000000-A2E0-46DA-8055-D500435D1D2F}"/>
            </c:ext>
          </c:extLst>
        </c:ser>
        <c:dLbls>
          <c:showLegendKey val="0"/>
          <c:showVal val="0"/>
          <c:showCatName val="0"/>
          <c:showSerName val="0"/>
          <c:showPercent val="0"/>
          <c:showBubbleSize val="0"/>
        </c:dLbls>
        <c:gapWidth val="150"/>
        <c:axId val="207201792"/>
        <c:axId val="2072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c:ext xmlns:c16="http://schemas.microsoft.com/office/drawing/2014/chart" uri="{C3380CC4-5D6E-409C-BE32-E72D297353CC}">
              <c16:uniqueId val="{00000001-A2E0-46DA-8055-D500435D1D2F}"/>
            </c:ext>
          </c:extLst>
        </c:ser>
        <c:dLbls>
          <c:showLegendKey val="0"/>
          <c:showVal val="0"/>
          <c:showCatName val="0"/>
          <c:showSerName val="0"/>
          <c:showPercent val="0"/>
          <c:showBubbleSize val="0"/>
        </c:dLbls>
        <c:marker val="1"/>
        <c:smooth val="0"/>
        <c:axId val="207201792"/>
        <c:axId val="207203712"/>
      </c:lineChart>
      <c:dateAx>
        <c:axId val="207201792"/>
        <c:scaling>
          <c:orientation val="minMax"/>
        </c:scaling>
        <c:delete val="1"/>
        <c:axPos val="b"/>
        <c:numFmt formatCode="&quot;H&quot;yy" sourceLinked="1"/>
        <c:majorTickMark val="none"/>
        <c:minorTickMark val="none"/>
        <c:tickLblPos val="none"/>
        <c:crossAx val="207203712"/>
        <c:crosses val="autoZero"/>
        <c:auto val="1"/>
        <c:lblOffset val="100"/>
        <c:baseTimeUnit val="years"/>
      </c:dateAx>
      <c:valAx>
        <c:axId val="2072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168.9</c:v>
                </c:pt>
                <c:pt idx="4">
                  <c:v>239.88</c:v>
                </c:pt>
              </c:numCache>
            </c:numRef>
          </c:val>
          <c:extLst>
            <c:ext xmlns:c16="http://schemas.microsoft.com/office/drawing/2014/chart" uri="{C3380CC4-5D6E-409C-BE32-E72D297353CC}">
              <c16:uniqueId val="{00000000-2B27-4DD5-9EB7-8D7B785FB047}"/>
            </c:ext>
          </c:extLst>
        </c:ser>
        <c:dLbls>
          <c:showLegendKey val="0"/>
          <c:showVal val="0"/>
          <c:showCatName val="0"/>
          <c:showSerName val="0"/>
          <c:showPercent val="0"/>
          <c:showBubbleSize val="0"/>
        </c:dLbls>
        <c:gapWidth val="150"/>
        <c:axId val="207492992"/>
        <c:axId val="20750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c:ext xmlns:c16="http://schemas.microsoft.com/office/drawing/2014/chart" uri="{C3380CC4-5D6E-409C-BE32-E72D297353CC}">
              <c16:uniqueId val="{00000001-2B27-4DD5-9EB7-8D7B785FB047}"/>
            </c:ext>
          </c:extLst>
        </c:ser>
        <c:dLbls>
          <c:showLegendKey val="0"/>
          <c:showVal val="0"/>
          <c:showCatName val="0"/>
          <c:showSerName val="0"/>
          <c:showPercent val="0"/>
          <c:showBubbleSize val="0"/>
        </c:dLbls>
        <c:marker val="1"/>
        <c:smooth val="0"/>
        <c:axId val="207492992"/>
        <c:axId val="207507456"/>
      </c:lineChart>
      <c:dateAx>
        <c:axId val="207492992"/>
        <c:scaling>
          <c:orientation val="minMax"/>
        </c:scaling>
        <c:delete val="1"/>
        <c:axPos val="b"/>
        <c:numFmt formatCode="&quot;H&quot;yy" sourceLinked="1"/>
        <c:majorTickMark val="none"/>
        <c:minorTickMark val="none"/>
        <c:tickLblPos val="none"/>
        <c:crossAx val="207507456"/>
        <c:crosses val="autoZero"/>
        <c:auto val="1"/>
        <c:lblOffset val="100"/>
        <c:baseTimeUnit val="years"/>
      </c:dateAx>
      <c:valAx>
        <c:axId val="2075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七尾市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52117</v>
      </c>
      <c r="AM8" s="69"/>
      <c r="AN8" s="69"/>
      <c r="AO8" s="69"/>
      <c r="AP8" s="69"/>
      <c r="AQ8" s="69"/>
      <c r="AR8" s="69"/>
      <c r="AS8" s="69"/>
      <c r="AT8" s="68">
        <f>データ!T6</f>
        <v>318.29000000000002</v>
      </c>
      <c r="AU8" s="68"/>
      <c r="AV8" s="68"/>
      <c r="AW8" s="68"/>
      <c r="AX8" s="68"/>
      <c r="AY8" s="68"/>
      <c r="AZ8" s="68"/>
      <c r="BA8" s="68"/>
      <c r="BB8" s="68">
        <f>データ!U6</f>
        <v>163.74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47.96</v>
      </c>
      <c r="J10" s="68"/>
      <c r="K10" s="68"/>
      <c r="L10" s="68"/>
      <c r="M10" s="68"/>
      <c r="N10" s="68"/>
      <c r="O10" s="68"/>
      <c r="P10" s="68">
        <f>データ!P6</f>
        <v>11.48</v>
      </c>
      <c r="Q10" s="68"/>
      <c r="R10" s="68"/>
      <c r="S10" s="68"/>
      <c r="T10" s="68"/>
      <c r="U10" s="68"/>
      <c r="V10" s="68"/>
      <c r="W10" s="68">
        <f>データ!Q6</f>
        <v>87.79</v>
      </c>
      <c r="X10" s="68"/>
      <c r="Y10" s="68"/>
      <c r="Z10" s="68"/>
      <c r="AA10" s="68"/>
      <c r="AB10" s="68"/>
      <c r="AC10" s="68"/>
      <c r="AD10" s="69">
        <f>データ!R6</f>
        <v>3410</v>
      </c>
      <c r="AE10" s="69"/>
      <c r="AF10" s="69"/>
      <c r="AG10" s="69"/>
      <c r="AH10" s="69"/>
      <c r="AI10" s="69"/>
      <c r="AJ10" s="69"/>
      <c r="AK10" s="2"/>
      <c r="AL10" s="69">
        <f>データ!V6</f>
        <v>5927</v>
      </c>
      <c r="AM10" s="69"/>
      <c r="AN10" s="69"/>
      <c r="AO10" s="69"/>
      <c r="AP10" s="69"/>
      <c r="AQ10" s="69"/>
      <c r="AR10" s="69"/>
      <c r="AS10" s="69"/>
      <c r="AT10" s="68">
        <f>データ!W6</f>
        <v>3.3</v>
      </c>
      <c r="AU10" s="68"/>
      <c r="AV10" s="68"/>
      <c r="AW10" s="68"/>
      <c r="AX10" s="68"/>
      <c r="AY10" s="68"/>
      <c r="AZ10" s="68"/>
      <c r="BA10" s="68"/>
      <c r="BB10" s="68">
        <f>データ!X6</f>
        <v>1796.06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gCPBBHlrQDaaTzQoDppuwRlbGaLMD6BpgjCxt6fwKcY2dZVi6xJeAbd9Jvnzg6V07Cw4gCPNezIyS01+fDVi6A==" saltValue="ACAYLsvbcJdzgYRrCS68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172022</v>
      </c>
      <c r="D6" s="33">
        <f t="shared" si="3"/>
        <v>46</v>
      </c>
      <c r="E6" s="33">
        <f t="shared" si="3"/>
        <v>17</v>
      </c>
      <c r="F6" s="33">
        <f t="shared" si="3"/>
        <v>4</v>
      </c>
      <c r="G6" s="33">
        <f t="shared" si="3"/>
        <v>0</v>
      </c>
      <c r="H6" s="33" t="str">
        <f t="shared" si="3"/>
        <v>石川県　七尾市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47.96</v>
      </c>
      <c r="P6" s="34">
        <f t="shared" si="3"/>
        <v>11.48</v>
      </c>
      <c r="Q6" s="34">
        <f t="shared" si="3"/>
        <v>87.79</v>
      </c>
      <c r="R6" s="34">
        <f t="shared" si="3"/>
        <v>3410</v>
      </c>
      <c r="S6" s="34">
        <f t="shared" si="3"/>
        <v>52117</v>
      </c>
      <c r="T6" s="34">
        <f t="shared" si="3"/>
        <v>318.29000000000002</v>
      </c>
      <c r="U6" s="34">
        <f t="shared" si="3"/>
        <v>163.74</v>
      </c>
      <c r="V6" s="34">
        <f t="shared" si="3"/>
        <v>5927</v>
      </c>
      <c r="W6" s="34">
        <f t="shared" si="3"/>
        <v>3.3</v>
      </c>
      <c r="X6" s="34">
        <f t="shared" si="3"/>
        <v>1796.06</v>
      </c>
      <c r="Y6" s="35" t="str">
        <f>IF(Y7="",NA(),Y7)</f>
        <v>-</v>
      </c>
      <c r="Z6" s="35" t="str">
        <f t="shared" ref="Z6:AH6" si="4">IF(Z7="",NA(),Z7)</f>
        <v>-</v>
      </c>
      <c r="AA6" s="35" t="str">
        <f t="shared" si="4"/>
        <v>-</v>
      </c>
      <c r="AB6" s="35">
        <f t="shared" si="4"/>
        <v>107.15</v>
      </c>
      <c r="AC6" s="35">
        <f t="shared" si="4"/>
        <v>104.63</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23.74</v>
      </c>
      <c r="AY6" s="35">
        <f t="shared" si="6"/>
        <v>7.76</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5">
        <f t="shared" si="7"/>
        <v>3767.57</v>
      </c>
      <c r="BJ6" s="35">
        <f t="shared" si="7"/>
        <v>3600.16</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96.09</v>
      </c>
      <c r="BU6" s="35">
        <f t="shared" si="8"/>
        <v>67.73</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168.9</v>
      </c>
      <c r="CF6" s="35">
        <f t="shared" si="9"/>
        <v>239.88</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f t="shared" si="10"/>
        <v>39.58</v>
      </c>
      <c r="CQ6" s="35">
        <f t="shared" si="10"/>
        <v>38.479999999999997</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95.73</v>
      </c>
      <c r="DB6" s="35">
        <f t="shared" si="11"/>
        <v>97.94</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5.31</v>
      </c>
      <c r="DM6" s="35">
        <f t="shared" si="12"/>
        <v>10.45</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172022</v>
      </c>
      <c r="D7" s="37">
        <v>46</v>
      </c>
      <c r="E7" s="37">
        <v>17</v>
      </c>
      <c r="F7" s="37">
        <v>4</v>
      </c>
      <c r="G7" s="37">
        <v>0</v>
      </c>
      <c r="H7" s="37" t="s">
        <v>96</v>
      </c>
      <c r="I7" s="37" t="s">
        <v>97</v>
      </c>
      <c r="J7" s="37" t="s">
        <v>98</v>
      </c>
      <c r="K7" s="37" t="s">
        <v>99</v>
      </c>
      <c r="L7" s="37" t="s">
        <v>100</v>
      </c>
      <c r="M7" s="37" t="s">
        <v>101</v>
      </c>
      <c r="N7" s="38" t="s">
        <v>102</v>
      </c>
      <c r="O7" s="38">
        <v>47.96</v>
      </c>
      <c r="P7" s="38">
        <v>11.48</v>
      </c>
      <c r="Q7" s="38">
        <v>87.79</v>
      </c>
      <c r="R7" s="38">
        <v>3410</v>
      </c>
      <c r="S7" s="38">
        <v>52117</v>
      </c>
      <c r="T7" s="38">
        <v>318.29000000000002</v>
      </c>
      <c r="U7" s="38">
        <v>163.74</v>
      </c>
      <c r="V7" s="38">
        <v>5927</v>
      </c>
      <c r="W7" s="38">
        <v>3.3</v>
      </c>
      <c r="X7" s="38">
        <v>1796.06</v>
      </c>
      <c r="Y7" s="38" t="s">
        <v>102</v>
      </c>
      <c r="Z7" s="38" t="s">
        <v>102</v>
      </c>
      <c r="AA7" s="38" t="s">
        <v>102</v>
      </c>
      <c r="AB7" s="38">
        <v>107.15</v>
      </c>
      <c r="AC7" s="38">
        <v>104.63</v>
      </c>
      <c r="AD7" s="38" t="s">
        <v>102</v>
      </c>
      <c r="AE7" s="38" t="s">
        <v>102</v>
      </c>
      <c r="AF7" s="38" t="s">
        <v>102</v>
      </c>
      <c r="AG7" s="38">
        <v>101.72</v>
      </c>
      <c r="AH7" s="38">
        <v>102.73</v>
      </c>
      <c r="AI7" s="38">
        <v>102.87</v>
      </c>
      <c r="AJ7" s="38" t="s">
        <v>102</v>
      </c>
      <c r="AK7" s="38" t="s">
        <v>102</v>
      </c>
      <c r="AL7" s="38" t="s">
        <v>102</v>
      </c>
      <c r="AM7" s="38">
        <v>0</v>
      </c>
      <c r="AN7" s="38">
        <v>0</v>
      </c>
      <c r="AO7" s="38" t="s">
        <v>102</v>
      </c>
      <c r="AP7" s="38" t="s">
        <v>102</v>
      </c>
      <c r="AQ7" s="38" t="s">
        <v>102</v>
      </c>
      <c r="AR7" s="38">
        <v>112.88</v>
      </c>
      <c r="AS7" s="38">
        <v>94.97</v>
      </c>
      <c r="AT7" s="38">
        <v>76.63</v>
      </c>
      <c r="AU7" s="38" t="s">
        <v>102</v>
      </c>
      <c r="AV7" s="38" t="s">
        <v>102</v>
      </c>
      <c r="AW7" s="38" t="s">
        <v>102</v>
      </c>
      <c r="AX7" s="38">
        <v>23.74</v>
      </c>
      <c r="AY7" s="38">
        <v>7.76</v>
      </c>
      <c r="AZ7" s="38" t="s">
        <v>102</v>
      </c>
      <c r="BA7" s="38" t="s">
        <v>102</v>
      </c>
      <c r="BB7" s="38" t="s">
        <v>102</v>
      </c>
      <c r="BC7" s="38">
        <v>49.18</v>
      </c>
      <c r="BD7" s="38">
        <v>47.72</v>
      </c>
      <c r="BE7" s="38">
        <v>49.61</v>
      </c>
      <c r="BF7" s="38" t="s">
        <v>102</v>
      </c>
      <c r="BG7" s="38" t="s">
        <v>102</v>
      </c>
      <c r="BH7" s="38" t="s">
        <v>102</v>
      </c>
      <c r="BI7" s="38">
        <v>3767.57</v>
      </c>
      <c r="BJ7" s="38">
        <v>3600.16</v>
      </c>
      <c r="BK7" s="38" t="s">
        <v>102</v>
      </c>
      <c r="BL7" s="38" t="s">
        <v>102</v>
      </c>
      <c r="BM7" s="38" t="s">
        <v>102</v>
      </c>
      <c r="BN7" s="38">
        <v>1194.1500000000001</v>
      </c>
      <c r="BO7" s="38">
        <v>1206.79</v>
      </c>
      <c r="BP7" s="38">
        <v>1218.7</v>
      </c>
      <c r="BQ7" s="38" t="s">
        <v>102</v>
      </c>
      <c r="BR7" s="38" t="s">
        <v>102</v>
      </c>
      <c r="BS7" s="38" t="s">
        <v>102</v>
      </c>
      <c r="BT7" s="38">
        <v>96.09</v>
      </c>
      <c r="BU7" s="38">
        <v>67.73</v>
      </c>
      <c r="BV7" s="38" t="s">
        <v>102</v>
      </c>
      <c r="BW7" s="38" t="s">
        <v>102</v>
      </c>
      <c r="BX7" s="38" t="s">
        <v>102</v>
      </c>
      <c r="BY7" s="38">
        <v>72.260000000000005</v>
      </c>
      <c r="BZ7" s="38">
        <v>71.84</v>
      </c>
      <c r="CA7" s="38">
        <v>74.17</v>
      </c>
      <c r="CB7" s="38" t="s">
        <v>102</v>
      </c>
      <c r="CC7" s="38" t="s">
        <v>102</v>
      </c>
      <c r="CD7" s="38" t="s">
        <v>102</v>
      </c>
      <c r="CE7" s="38">
        <v>168.9</v>
      </c>
      <c r="CF7" s="38">
        <v>239.88</v>
      </c>
      <c r="CG7" s="38" t="s">
        <v>102</v>
      </c>
      <c r="CH7" s="38" t="s">
        <v>102</v>
      </c>
      <c r="CI7" s="38" t="s">
        <v>102</v>
      </c>
      <c r="CJ7" s="38">
        <v>230.02</v>
      </c>
      <c r="CK7" s="38">
        <v>228.47</v>
      </c>
      <c r="CL7" s="38">
        <v>218.56</v>
      </c>
      <c r="CM7" s="38" t="s">
        <v>102</v>
      </c>
      <c r="CN7" s="38" t="s">
        <v>102</v>
      </c>
      <c r="CO7" s="38" t="s">
        <v>102</v>
      </c>
      <c r="CP7" s="38">
        <v>39.58</v>
      </c>
      <c r="CQ7" s="38">
        <v>38.479999999999997</v>
      </c>
      <c r="CR7" s="38" t="s">
        <v>102</v>
      </c>
      <c r="CS7" s="38" t="s">
        <v>102</v>
      </c>
      <c r="CT7" s="38" t="s">
        <v>102</v>
      </c>
      <c r="CU7" s="38">
        <v>42.56</v>
      </c>
      <c r="CV7" s="38">
        <v>42.47</v>
      </c>
      <c r="CW7" s="38">
        <v>42.86</v>
      </c>
      <c r="CX7" s="38" t="s">
        <v>102</v>
      </c>
      <c r="CY7" s="38" t="s">
        <v>102</v>
      </c>
      <c r="CZ7" s="38" t="s">
        <v>102</v>
      </c>
      <c r="DA7" s="38">
        <v>95.73</v>
      </c>
      <c r="DB7" s="38">
        <v>97.94</v>
      </c>
      <c r="DC7" s="38" t="s">
        <v>102</v>
      </c>
      <c r="DD7" s="38" t="s">
        <v>102</v>
      </c>
      <c r="DE7" s="38" t="s">
        <v>102</v>
      </c>
      <c r="DF7" s="38">
        <v>83.32</v>
      </c>
      <c r="DG7" s="38">
        <v>83.75</v>
      </c>
      <c r="DH7" s="38">
        <v>84.2</v>
      </c>
      <c r="DI7" s="38" t="s">
        <v>102</v>
      </c>
      <c r="DJ7" s="38" t="s">
        <v>102</v>
      </c>
      <c r="DK7" s="38" t="s">
        <v>102</v>
      </c>
      <c r="DL7" s="38">
        <v>5.31</v>
      </c>
      <c r="DM7" s="38">
        <v>10.45</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0</v>
      </c>
      <c r="EI7" s="38">
        <v>0</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2021-01-22T00:05:01Z</cp:lastPrinted>
  <dcterms:created xsi:type="dcterms:W3CDTF">2020-12-04T02:32:39Z</dcterms:created>
  <dcterms:modified xsi:type="dcterms:W3CDTF">2021-02-03T02:49:59Z</dcterms:modified>
  <cp:category/>
</cp:coreProperties>
</file>