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yx//G7JehBO62EslJc+gw9T/VCk9gJCxlcajXhWLKcBhdxFCjJFhQQZ3g48B3JyGDXTny8zP0V813sH+cVR/+g==" workbookSaltValue="QCfXNnoSyr2sf3UI21X1rw==" workbookSpinCount="100000" lockStructure="1"/>
  <bookViews>
    <workbookView xWindow="0" yWindow="0" windowWidth="20985" windowHeight="127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P10" i="4"/>
  <c r="B10" i="4"/>
  <c r="AT8" i="4"/>
  <c r="AD8" i="4"/>
  <c r="W8" i="4"/>
  <c r="P8" i="4"/>
  <c r="B8"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<sst xmlns="http://schemas.openxmlformats.org/spreadsheetml/2006/main" count="275" uniqueCount="118">
  <si>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</si>
  <si>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</si>
  <si>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</si>
  <si>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</si>
  <si>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</si>
  <si>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</si>
  <si>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</si>
  <si>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</si>
  <si>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</si>
  <si>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</si>
  <si>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</si>
  <si>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</si>
  <si>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</si>
  <si>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</si>
  <si>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</si>
  <si>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</si>
  <si>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</si>
  <si>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</si>
  <si>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</si>
  <si>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</si>
  <si>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</si>
  <si>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</si>
  <si>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</si>
  <si>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</si>
  <si>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</si>
  <si>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</si>
  <si>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</si>
  <si>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</si>
  <si>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</si>
  <si>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</si>
  <si>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</si>
  <si>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</si>
  <si>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</si>
  <si>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</si>
  <si>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</si>
  <si>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</si>
  <si>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</si>
  <si>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</si>
  <si>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</si>
  <si>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</si>
  <si>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</si>
  <si>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</si>
  <si>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</si>
  <si>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</si>
  <si>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</si>
  <si>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</si>
  <si>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</si>
  <si>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</si>
  <si>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</si>
  <si>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</si>
  <si>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</si>
  <si>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</si>
  <si>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</si>
  <si>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</si>
  <si>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</si>
  <si>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</si>
  <si>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</si>
  <si>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</si>
  <si>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</si>
  <si>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</si>
  <si>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</si>
  <si>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</si>
  <si>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</si>
  <si>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</si>
  <si>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</si>
  <si>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</si>
  <si>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</si>
  <si>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</si>
  <si>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</si>
  <si>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</si>
  <si>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</si>
  <si>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</si>
  <si>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</si>
  <si>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</si>
  <si>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</si>
  <si>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</si>
  <si>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</si>
  <si>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</si>
  <si>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</si>
  <si>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</si>
  <si>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</si>
  <si>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</si>
  <si>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</si>
  <si>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</si>
  <si>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</si>
  <si>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</si>
  <si>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</si>
  <si>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</si>
  <si>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</si>
  <si>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</si>
  <si>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</si>
  <si>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</si>
  <si>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</si>
  <si>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</si>
  <si>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</si>
  <si>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</si>
  <si>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</si>
  <si>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</si>
  <si>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</si>
  <si>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</si>
  <si>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</si>
  <si>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</si>
  <si>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</si>
  <si>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</si>
  <si>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</si>
  <si>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</si>
  <si>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</si>
  <si>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</si>
  <si>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</si>
  <si>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</si>
  <si>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</si>
  <si>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</si>
  <si>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</si>
  <si>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</si>
  <si>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</si>
  <si>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③流動比率がかなり低い数値となっているが、流動負債に建設改良に充てた企業債が多く含まれており、使用料の改定により一部をその償還に充てることを予定している。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⑤経費回収率及び⑥汚水処理原価については、農業集落排水事業からの一部統合により有収水量が増加したため、数値が若干改善している。
　⑦施設利用率は、類似団体と比べ低い状況にあり減少傾向であるが、今後も農業集落排水事業からの統合が計画されており、数値の改善が見込まれる。
　⑧水洗化率は、農業集落排水事業の一部を統合したことにより若干悪化したが、類似団体と比べ高い。</t>
    <rPh sb="2" eb="4">
      <t>リュウドウ</t>
    </rPh>
    <rPh sb="4" eb="6">
      <t>ヒリツ</t>
    </rPh>
    <rPh sb="10" eb="11">
      <t>ヒク</t>
    </rPh>
    <rPh sb="12" eb="14">
      <t>スウチ</t>
    </rPh>
    <rPh sb="22" eb="24">
      <t>リュウドウ</t>
    </rPh>
    <rPh sb="24" eb="26">
      <t>フサイ</t>
    </rPh>
    <rPh sb="27" eb="29">
      <t>ケンセツ</t>
    </rPh>
    <rPh sb="29" eb="31">
      <t>カイリョウ</t>
    </rPh>
    <rPh sb="32" eb="33">
      <t>ア</t>
    </rPh>
    <rPh sb="35" eb="37">
      <t>キギョウ</t>
    </rPh>
    <rPh sb="37" eb="38">
      <t>サイ</t>
    </rPh>
    <rPh sb="39" eb="40">
      <t>オオ</t>
    </rPh>
    <rPh sb="41" eb="42">
      <t>フク</t>
    </rPh>
    <rPh sb="48" eb="51">
      <t>シヨウリョウ</t>
    </rPh>
    <rPh sb="52" eb="54">
      <t>カイテイ</t>
    </rPh>
    <rPh sb="57" eb="59">
      <t>イチブ</t>
    </rPh>
    <rPh sb="62" eb="64">
      <t>ショウカン</t>
    </rPh>
    <rPh sb="65" eb="66">
      <t>ア</t>
    </rPh>
    <rPh sb="71" eb="73">
      <t>ヨテイ</t>
    </rPh>
    <rPh sb="111" eb="113">
      <t>キギョウ</t>
    </rPh>
    <rPh sb="151" eb="152">
      <t>オヨ</t>
    </rPh>
    <rPh sb="166" eb="168">
      <t>ノウギョウ</t>
    </rPh>
    <rPh sb="168" eb="170">
      <t>シュウラク</t>
    </rPh>
    <rPh sb="170" eb="172">
      <t>ハイスイ</t>
    </rPh>
    <rPh sb="172" eb="174">
      <t>ジギョウ</t>
    </rPh>
    <rPh sb="177" eb="179">
      <t>イチブ</t>
    </rPh>
    <rPh sb="184" eb="186">
      <t>ユウシュウ</t>
    </rPh>
    <rPh sb="186" eb="188">
      <t>スイリョウ</t>
    </rPh>
    <rPh sb="189" eb="191">
      <t>ゾウカ</t>
    </rPh>
    <rPh sb="196" eb="198">
      <t>スウチ</t>
    </rPh>
    <rPh sb="199" eb="201">
      <t>ジャッカン</t>
    </rPh>
    <rPh sb="201" eb="203">
      <t>カイゼン</t>
    </rPh>
    <rPh sb="232" eb="234">
      <t>ゲンショウ</t>
    </rPh>
    <rPh sb="234" eb="236">
      <t>ケイコウ</t>
    </rPh>
    <rPh sb="241" eb="243">
      <t>コンゴ</t>
    </rPh>
    <rPh sb="244" eb="246">
      <t>ノウギョウ</t>
    </rPh>
    <rPh sb="246" eb="248">
      <t>シュウラク</t>
    </rPh>
    <rPh sb="248" eb="250">
      <t>ハイスイ</t>
    </rPh>
    <rPh sb="250" eb="252">
      <t>ジギョウ</t>
    </rPh>
    <rPh sb="258" eb="260">
      <t>ケイカク</t>
    </rPh>
    <rPh sb="266" eb="268">
      <t>スウチ</t>
    </rPh>
    <rPh sb="269" eb="271">
      <t>カイゼン</t>
    </rPh>
    <rPh sb="272" eb="274">
      <t>ミコ</t>
    </rPh>
    <rPh sb="287" eb="289">
      <t>ノウギョウ</t>
    </rPh>
    <rPh sb="289" eb="291">
      <t>シュウラク</t>
    </rPh>
    <rPh sb="291" eb="293">
      <t>ハイスイ</t>
    </rPh>
    <rPh sb="293" eb="295">
      <t>ジギョウ</t>
    </rPh>
    <rPh sb="296" eb="298">
      <t>イチブ</t>
    </rPh>
    <rPh sb="299" eb="301">
      <t>トウゴウ</t>
    </rPh>
    <rPh sb="308" eb="310">
      <t>ジャッカン</t>
    </rPh>
    <rPh sb="310" eb="312">
      <t>アッカ</t>
    </rPh>
    <phoneticPr fontId="4"/>
  </si>
  <si>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4"/>
  </si>
  <si>
    <t>　更なる水洗化率、収納率の向上と使用料の見直しにより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することで費用の平準化を図り、経営の健全化に努める。
　なお、当該事業は平成３０年度より地方公営企業法の一部を適用している。</t>
    <rPh sb="9" eb="11">
      <t>シュウノウ</t>
    </rPh>
    <rPh sb="11" eb="12">
      <t>リツ</t>
    </rPh>
    <rPh sb="16" eb="19">
      <t>シヨウリョウ</t>
    </rPh>
    <rPh sb="20" eb="22">
      <t>ミナオ</t>
    </rPh>
    <rPh sb="75" eb="76">
      <t>ア</t>
    </rPh>
    <rPh sb="99" eb="101">
      <t>テイカ</t>
    </rPh>
    <rPh sb="107" eb="108">
      <t>カン</t>
    </rPh>
    <rPh sb="125" eb="127">
      <t>ショウライ</t>
    </rPh>
    <rPh sb="127" eb="128">
      <t>テキ</t>
    </rPh>
    <rPh sb="129" eb="131">
      <t>ショリ</t>
    </rPh>
    <rPh sb="131" eb="133">
      <t>スイリョウ</t>
    </rPh>
    <rPh sb="133" eb="134">
      <t>ナド</t>
    </rPh>
    <rPh sb="135" eb="137">
      <t>テキセツ</t>
    </rPh>
    <rPh sb="138" eb="140">
      <t>ハアク</t>
    </rPh>
    <rPh sb="142" eb="144">
      <t>シセツ</t>
    </rPh>
    <rPh sb="144" eb="146">
      <t>キボ</t>
    </rPh>
    <rPh sb="147" eb="149">
      <t>ミナオ</t>
    </rPh>
    <rPh sb="155" eb="157">
      <t>コウシン</t>
    </rPh>
    <rPh sb="157" eb="159">
      <t>ヒヨウ</t>
    </rPh>
    <rPh sb="160" eb="162">
      <t>サクゲン</t>
    </rPh>
    <rPh sb="163" eb="164">
      <t>ハカ</t>
    </rPh>
    <rPh sb="169" eb="171">
      <t>コウシン</t>
    </rPh>
    <rPh sb="171" eb="173">
      <t>ジュヨウ</t>
    </rPh>
    <rPh sb="174" eb="176">
      <t>テキセツ</t>
    </rPh>
    <rPh sb="177" eb="179">
      <t>ハンエイ</t>
    </rPh>
    <rPh sb="182" eb="184">
      <t>コウシン</t>
    </rPh>
    <rPh sb="184" eb="186">
      <t>ケイカク</t>
    </rPh>
    <rPh sb="187" eb="189">
      <t>ケイカク</t>
    </rPh>
    <rPh sb="189" eb="190">
      <t>テキ</t>
    </rPh>
    <rPh sb="205" eb="206">
      <t>ハカ</t>
    </rPh>
    <rPh sb="224" eb="226">
      <t>トウガイ</t>
    </rPh>
    <rPh sb="226" eb="228">
      <t>ジギョウ</t>
    </rPh>
    <rPh sb="229" eb="231">
      <t>ヘイセイ</t>
    </rPh>
    <rPh sb="233" eb="235">
      <t>ネンド</t>
    </rPh>
    <rPh sb="237" eb="239">
      <t>チホウ</t>
    </rPh>
    <rPh sb="239" eb="241">
      <t>コウエイ</t>
    </rPh>
    <rPh sb="241" eb="243">
      <t>キギョウ</t>
    </rPh>
    <rPh sb="243" eb="244">
      <t>ホウ</t>
    </rPh>
    <rPh sb="245" eb="247">
      <t>イチブ</t>
    </rPh>
    <rPh sb="248" eb="250">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</si>
</sst>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BF5-4066-96B1-C18FEFD0BDC8}"/>
            </c:ext>
          </c:extLst>
        </c:ser>
        <c:dLbls>
          <c:showLegendKey val="0"/>
          <c:showVal val="0"/>
          <c:showCatName val="0"/>
          <c:showSerName val="0"/>
          <c:showPercent val="0"/>
          <c:showBubbleSize val="0"/>
        </c:dLbls>
        <c:gapWidth val="150"/>
        <c:axId val="203464704"/>
        <c:axId val="2034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FBF5-4066-96B1-C18FEFD0BDC8}"/>
            </c:ext>
          </c:extLst>
        </c:ser>
        <c:dLbls>
          <c:showLegendKey val="0"/>
          <c:showVal val="0"/>
          <c:showCatName val="0"/>
          <c:showSerName val="0"/>
          <c:showPercent val="0"/>
          <c:showBubbleSize val="0"/>
        </c:dLbls>
        <c:marker val="1"/>
        <c:smooth val="0"/>
        <c:axId val="203464704"/>
        <c:axId val="203466624"/>
      </c:lineChart>
      <c:dateAx>
        <c:axId val="203464704"/>
        <c:scaling>
          <c:orientation val="minMax"/>
        </c:scaling>
        <c:delete val="1"/>
        <c:axPos val="b"/>
        <c:numFmt formatCode="&quot;H&quot;yy" sourceLinked="1"/>
        <c:majorTickMark val="none"/>
        <c:minorTickMark val="none"/>
        <c:tickLblPos val="none"/>
        <c:crossAx val="203466624"/>
        <c:crosses val="autoZero"/>
        <c:auto val="1"/>
        <c:lblOffset val="100"/>
        <c:baseTimeUnit val="years"/>
      </c:dateAx>
      <c:valAx>
        <c:axId val="203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39.58</c:v>
                </c:pt>
                <c:pt idx="3">
                  <c:v>38.479999999999997</c:v>
                </c:pt>
                <c:pt idx="4">
                  <c:v>38.39</c:v>
                </c:pt>
              </c:numCache>
            </c:numRef>
          </c:val>
          <c:extLst>
            <c:ext xmlns:c16="http://schemas.microsoft.com/office/drawing/2014/chart" uri="{C3380CC4-5D6E-409C-BE32-E72D297353CC}">
              <c16:uniqueId val="{00000000-AF04-4638-9B33-6346922BF19C}"/>
            </c:ext>
          </c:extLst>
        </c:ser>
        <c:dLbls>
          <c:showLegendKey val="0"/>
          <c:showVal val="0"/>
          <c:showCatName val="0"/>
          <c:showSerName val="0"/>
          <c:showPercent val="0"/>
          <c:showBubbleSize val="0"/>
        </c:dLbls>
        <c:gapWidth val="150"/>
        <c:axId val="205385728"/>
        <c:axId val="2053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AF04-4638-9B33-6346922BF19C}"/>
            </c:ext>
          </c:extLst>
        </c:ser>
        <c:dLbls>
          <c:showLegendKey val="0"/>
          <c:showVal val="0"/>
          <c:showCatName val="0"/>
          <c:showSerName val="0"/>
          <c:showPercent val="0"/>
          <c:showBubbleSize val="0"/>
        </c:dLbls>
        <c:marker val="1"/>
        <c:smooth val="0"/>
        <c:axId val="205385728"/>
        <c:axId val="205387648"/>
      </c:lineChart>
      <c:dateAx>
        <c:axId val="205385728"/>
        <c:scaling>
          <c:orientation val="minMax"/>
        </c:scaling>
        <c:delete val="1"/>
        <c:axPos val="b"/>
        <c:numFmt formatCode="&quot;H&quot;yy" sourceLinked="1"/>
        <c:majorTickMark val="none"/>
        <c:minorTickMark val="none"/>
        <c:tickLblPos val="none"/>
        <c:crossAx val="205387648"/>
        <c:crosses val="autoZero"/>
        <c:auto val="1"/>
        <c:lblOffset val="100"/>
        <c:baseTimeUnit val="years"/>
      </c:dateAx>
      <c:valAx>
        <c:axId val="2053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95.73</c:v>
                </c:pt>
                <c:pt idx="3">
                  <c:v>97.94</c:v>
                </c:pt>
                <c:pt idx="4">
                  <c:v>96.19</c:v>
                </c:pt>
              </c:numCache>
            </c:numRef>
          </c:val>
          <c:extLst>
            <c:ext xmlns:c16="http://schemas.microsoft.com/office/drawing/2014/chart" uri="{C3380CC4-5D6E-409C-BE32-E72D297353CC}">
              <c16:uniqueId val="{00000000-7938-45BB-9BA8-F45E3FCCF492}"/>
            </c:ext>
          </c:extLst>
        </c:ser>
        <c:dLbls>
          <c:showLegendKey val="0"/>
          <c:showVal val="0"/>
          <c:showCatName val="0"/>
          <c:showSerName val="0"/>
          <c:showPercent val="0"/>
          <c:showBubbleSize val="0"/>
        </c:dLbls>
        <c:gapWidth val="150"/>
        <c:axId val="205451648"/>
        <c:axId val="2054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7938-45BB-9BA8-F45E3FCCF492}"/>
            </c:ext>
          </c:extLst>
        </c:ser>
        <c:dLbls>
          <c:showLegendKey val="0"/>
          <c:showVal val="0"/>
          <c:showCatName val="0"/>
          <c:showSerName val="0"/>
          <c:showPercent val="0"/>
          <c:showBubbleSize val="0"/>
        </c:dLbls>
        <c:marker val="1"/>
        <c:smooth val="0"/>
        <c:axId val="205451648"/>
        <c:axId val="205453568"/>
      </c:lineChart>
      <c:dateAx>
        <c:axId val="205451648"/>
        <c:scaling>
          <c:orientation val="minMax"/>
        </c:scaling>
        <c:delete val="1"/>
        <c:axPos val="b"/>
        <c:numFmt formatCode="&quot;H&quot;yy" sourceLinked="1"/>
        <c:majorTickMark val="none"/>
        <c:minorTickMark val="none"/>
        <c:tickLblPos val="none"/>
        <c:crossAx val="205453568"/>
        <c:crosses val="autoZero"/>
        <c:auto val="1"/>
        <c:lblOffset val="100"/>
        <c:baseTimeUnit val="years"/>
      </c:dateAx>
      <c:valAx>
        <c:axId val="2054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107.15</c:v>
                </c:pt>
                <c:pt idx="3">
                  <c:v>104.63</c:v>
                </c:pt>
                <c:pt idx="4">
                  <c:v>108.6</c:v>
                </c:pt>
              </c:numCache>
            </c:numRef>
          </c:val>
          <c:extLst>
            <c:ext xmlns:c16="http://schemas.microsoft.com/office/drawing/2014/chart" uri="{C3380CC4-5D6E-409C-BE32-E72D297353CC}">
              <c16:uniqueId val="{00000000-1807-430D-8EE5-7DCB292F88D2}"/>
            </c:ext>
          </c:extLst>
        </c:ser>
        <c:dLbls>
          <c:showLegendKey val="0"/>
          <c:showVal val="0"/>
          <c:showCatName val="0"/>
          <c:showSerName val="0"/>
          <c:showPercent val="0"/>
          <c:showBubbleSize val="0"/>
        </c:dLbls>
        <c:gapWidth val="150"/>
        <c:axId val="203620736"/>
        <c:axId val="2036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1807-430D-8EE5-7DCB292F88D2}"/>
            </c:ext>
          </c:extLst>
        </c:ser>
        <c:dLbls>
          <c:showLegendKey val="0"/>
          <c:showVal val="0"/>
          <c:showCatName val="0"/>
          <c:showSerName val="0"/>
          <c:showPercent val="0"/>
          <c:showBubbleSize val="0"/>
        </c:dLbls>
        <c:marker val="1"/>
        <c:smooth val="0"/>
        <c:axId val="203620736"/>
        <c:axId val="203622656"/>
      </c:lineChart>
      <c:dateAx>
        <c:axId val="203620736"/>
        <c:scaling>
          <c:orientation val="minMax"/>
        </c:scaling>
        <c:delete val="1"/>
        <c:axPos val="b"/>
        <c:numFmt formatCode="&quot;H&quot;yy" sourceLinked="1"/>
        <c:majorTickMark val="none"/>
        <c:minorTickMark val="none"/>
        <c:tickLblPos val="none"/>
        <c:crossAx val="203622656"/>
        <c:crosses val="autoZero"/>
        <c:auto val="1"/>
        <c:lblOffset val="100"/>
        <c:baseTimeUnit val="years"/>
      </c:dateAx>
      <c:valAx>
        <c:axId val="2036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5.31</c:v>
                </c:pt>
                <c:pt idx="3">
                  <c:v>10.45</c:v>
                </c:pt>
                <c:pt idx="4">
                  <c:v>14.12</c:v>
                </c:pt>
              </c:numCache>
            </c:numRef>
          </c:val>
          <c:extLst>
            <c:ext xmlns:c16="http://schemas.microsoft.com/office/drawing/2014/chart" uri="{C3380CC4-5D6E-409C-BE32-E72D297353CC}">
              <c16:uniqueId val="{00000000-CC05-4C38-AE93-096427609F38}"/>
            </c:ext>
          </c:extLst>
        </c:ser>
        <c:dLbls>
          <c:showLegendKey val="0"/>
          <c:showVal val="0"/>
          <c:showCatName val="0"/>
          <c:showSerName val="0"/>
          <c:showPercent val="0"/>
          <c:showBubbleSize val="0"/>
        </c:dLbls>
        <c:gapWidth val="150"/>
        <c:axId val="203678464"/>
        <c:axId val="2036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CC05-4C38-AE93-096427609F38}"/>
            </c:ext>
          </c:extLst>
        </c:ser>
        <c:dLbls>
          <c:showLegendKey val="0"/>
          <c:showVal val="0"/>
          <c:showCatName val="0"/>
          <c:showSerName val="0"/>
          <c:showPercent val="0"/>
          <c:showBubbleSize val="0"/>
        </c:dLbls>
        <c:marker val="1"/>
        <c:smooth val="0"/>
        <c:axId val="203678464"/>
        <c:axId val="203680384"/>
      </c:lineChart>
      <c:dateAx>
        <c:axId val="203678464"/>
        <c:scaling>
          <c:orientation val="minMax"/>
        </c:scaling>
        <c:delete val="1"/>
        <c:axPos val="b"/>
        <c:numFmt formatCode="&quot;H&quot;yy" sourceLinked="1"/>
        <c:majorTickMark val="none"/>
        <c:minorTickMark val="none"/>
        <c:tickLblPos val="none"/>
        <c:crossAx val="203680384"/>
        <c:crosses val="autoZero"/>
        <c:auto val="1"/>
        <c:lblOffset val="100"/>
        <c:baseTimeUnit val="years"/>
      </c:dateAx>
      <c:valAx>
        <c:axId val="2036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45-4579-9B4C-0BE23FBE0292}"/>
            </c:ext>
          </c:extLst>
        </c:ser>
        <c:dLbls>
          <c:showLegendKey val="0"/>
          <c:showVal val="0"/>
          <c:showCatName val="0"/>
          <c:showSerName val="0"/>
          <c:showPercent val="0"/>
          <c:showBubbleSize val="0"/>
        </c:dLbls>
        <c:gapWidth val="150"/>
        <c:axId val="203711616"/>
        <c:axId val="2037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3345-4579-9B4C-0BE23FBE0292}"/>
            </c:ext>
          </c:extLst>
        </c:ser>
        <c:dLbls>
          <c:showLegendKey val="0"/>
          <c:showVal val="0"/>
          <c:showCatName val="0"/>
          <c:showSerName val="0"/>
          <c:showPercent val="0"/>
          <c:showBubbleSize val="0"/>
        </c:dLbls>
        <c:marker val="1"/>
        <c:smooth val="0"/>
        <c:axId val="203711616"/>
        <c:axId val="203713536"/>
      </c:lineChart>
      <c:dateAx>
        <c:axId val="203711616"/>
        <c:scaling>
          <c:orientation val="minMax"/>
        </c:scaling>
        <c:delete val="1"/>
        <c:axPos val="b"/>
        <c:numFmt formatCode="&quot;H&quot;yy" sourceLinked="1"/>
        <c:majorTickMark val="none"/>
        <c:minorTickMark val="none"/>
        <c:tickLblPos val="none"/>
        <c:crossAx val="203713536"/>
        <c:crosses val="autoZero"/>
        <c:auto val="1"/>
        <c:lblOffset val="100"/>
        <c:baseTimeUnit val="years"/>
      </c:dateAx>
      <c:valAx>
        <c:axId val="203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6B-4716-867F-C6CA7A25A046}"/>
            </c:ext>
          </c:extLst>
        </c:ser>
        <c:dLbls>
          <c:showLegendKey val="0"/>
          <c:showVal val="0"/>
          <c:showCatName val="0"/>
          <c:showSerName val="0"/>
          <c:showPercent val="0"/>
          <c:showBubbleSize val="0"/>
        </c:dLbls>
        <c:gapWidth val="150"/>
        <c:axId val="203822976"/>
        <c:axId val="2038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D46B-4716-867F-C6CA7A25A046}"/>
            </c:ext>
          </c:extLst>
        </c:ser>
        <c:dLbls>
          <c:showLegendKey val="0"/>
          <c:showVal val="0"/>
          <c:showCatName val="0"/>
          <c:showSerName val="0"/>
          <c:showPercent val="0"/>
          <c:showBubbleSize val="0"/>
        </c:dLbls>
        <c:marker val="1"/>
        <c:smooth val="0"/>
        <c:axId val="203822976"/>
        <c:axId val="203829248"/>
      </c:lineChart>
      <c:dateAx>
        <c:axId val="203822976"/>
        <c:scaling>
          <c:orientation val="minMax"/>
        </c:scaling>
        <c:delete val="1"/>
        <c:axPos val="b"/>
        <c:numFmt formatCode="&quot;H&quot;yy" sourceLinked="1"/>
        <c:majorTickMark val="none"/>
        <c:minorTickMark val="none"/>
        <c:tickLblPos val="none"/>
        <c:crossAx val="203829248"/>
        <c:crosses val="autoZero"/>
        <c:auto val="1"/>
        <c:lblOffset val="100"/>
        <c:baseTimeUnit val="years"/>
      </c:dateAx>
      <c:valAx>
        <c:axId val="203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23.74</c:v>
                </c:pt>
                <c:pt idx="3">
                  <c:v>7.76</c:v>
                </c:pt>
                <c:pt idx="4">
                  <c:v>4.54</c:v>
                </c:pt>
              </c:numCache>
            </c:numRef>
          </c:val>
          <c:extLst>
            <c:ext xmlns:c16="http://schemas.microsoft.com/office/drawing/2014/chart" uri="{C3380CC4-5D6E-409C-BE32-E72D297353CC}">
              <c16:uniqueId val="{00000000-8169-4AFC-A943-F66F474104CD}"/>
            </c:ext>
          </c:extLst>
        </c:ser>
        <c:dLbls>
          <c:showLegendKey val="0"/>
          <c:showVal val="0"/>
          <c:showCatName val="0"/>
          <c:showSerName val="0"/>
          <c:showPercent val="0"/>
          <c:showBubbleSize val="0"/>
        </c:dLbls>
        <c:gapWidth val="150"/>
        <c:axId val="203860224"/>
        <c:axId val="2038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8169-4AFC-A943-F66F474104CD}"/>
            </c:ext>
          </c:extLst>
        </c:ser>
        <c:dLbls>
          <c:showLegendKey val="0"/>
          <c:showVal val="0"/>
          <c:showCatName val="0"/>
          <c:showSerName val="0"/>
          <c:showPercent val="0"/>
          <c:showBubbleSize val="0"/>
        </c:dLbls>
        <c:marker val="1"/>
        <c:smooth val="0"/>
        <c:axId val="203860224"/>
        <c:axId val="203866496"/>
      </c:lineChart>
      <c:dateAx>
        <c:axId val="203860224"/>
        <c:scaling>
          <c:orientation val="minMax"/>
        </c:scaling>
        <c:delete val="1"/>
        <c:axPos val="b"/>
        <c:numFmt formatCode="&quot;H&quot;yy" sourceLinked="1"/>
        <c:majorTickMark val="none"/>
        <c:minorTickMark val="none"/>
        <c:tickLblPos val="none"/>
        <c:crossAx val="203866496"/>
        <c:crosses val="autoZero"/>
        <c:auto val="1"/>
        <c:lblOffset val="100"/>
        <c:baseTimeUnit val="years"/>
      </c:dateAx>
      <c:valAx>
        <c:axId val="2038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3767.57</c:v>
                </c:pt>
                <c:pt idx="3">
                  <c:v>3600.16</c:v>
                </c:pt>
                <c:pt idx="4">
                  <c:v>3419.73</c:v>
                </c:pt>
              </c:numCache>
            </c:numRef>
          </c:val>
          <c:extLst>
            <c:ext xmlns:c16="http://schemas.microsoft.com/office/drawing/2014/chart" uri="{C3380CC4-5D6E-409C-BE32-E72D297353CC}">
              <c16:uniqueId val="{00000000-0369-4927-BBD2-04A3BB476174}"/>
            </c:ext>
          </c:extLst>
        </c:ser>
        <c:dLbls>
          <c:showLegendKey val="0"/>
          <c:showVal val="0"/>
          <c:showCatName val="0"/>
          <c:showSerName val="0"/>
          <c:showPercent val="0"/>
          <c:showBubbleSize val="0"/>
        </c:dLbls>
        <c:gapWidth val="150"/>
        <c:axId val="203909760"/>
        <c:axId val="2039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0369-4927-BBD2-04A3BB476174}"/>
            </c:ext>
          </c:extLst>
        </c:ser>
        <c:dLbls>
          <c:showLegendKey val="0"/>
          <c:showVal val="0"/>
          <c:showCatName val="0"/>
          <c:showSerName val="0"/>
          <c:showPercent val="0"/>
          <c:showBubbleSize val="0"/>
        </c:dLbls>
        <c:marker val="1"/>
        <c:smooth val="0"/>
        <c:axId val="203909760"/>
        <c:axId val="203916032"/>
      </c:lineChart>
      <c:dateAx>
        <c:axId val="203909760"/>
        <c:scaling>
          <c:orientation val="minMax"/>
        </c:scaling>
        <c:delete val="1"/>
        <c:axPos val="b"/>
        <c:numFmt formatCode="&quot;H&quot;yy" sourceLinked="1"/>
        <c:majorTickMark val="none"/>
        <c:minorTickMark val="none"/>
        <c:tickLblPos val="none"/>
        <c:crossAx val="203916032"/>
        <c:crosses val="autoZero"/>
        <c:auto val="1"/>
        <c:lblOffset val="100"/>
        <c:baseTimeUnit val="years"/>
      </c:dateAx>
      <c:valAx>
        <c:axId val="203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96.09</c:v>
                </c:pt>
                <c:pt idx="3">
                  <c:v>67.73</c:v>
                </c:pt>
                <c:pt idx="4">
                  <c:v>68.349999999999994</c:v>
                </c:pt>
              </c:numCache>
            </c:numRef>
          </c:val>
          <c:extLst>
            <c:ext xmlns:c16="http://schemas.microsoft.com/office/drawing/2014/chart" uri="{C3380CC4-5D6E-409C-BE32-E72D297353CC}">
              <c16:uniqueId val="{00000000-1964-4C94-B639-C74649868498}"/>
            </c:ext>
          </c:extLst>
        </c:ser>
        <c:dLbls>
          <c:showLegendKey val="0"/>
          <c:showVal val="0"/>
          <c:showCatName val="0"/>
          <c:showSerName val="0"/>
          <c:showPercent val="0"/>
          <c:showBubbleSize val="0"/>
        </c:dLbls>
        <c:gapWidth val="150"/>
        <c:axId val="203934720"/>
        <c:axId val="2039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1964-4C94-B639-C74649868498}"/>
            </c:ext>
          </c:extLst>
        </c:ser>
        <c:dLbls>
          <c:showLegendKey val="0"/>
          <c:showVal val="0"/>
          <c:showCatName val="0"/>
          <c:showSerName val="0"/>
          <c:showPercent val="0"/>
          <c:showBubbleSize val="0"/>
        </c:dLbls>
        <c:marker val="1"/>
        <c:smooth val="0"/>
        <c:axId val="203934720"/>
        <c:axId val="203945088"/>
      </c:lineChart>
      <c:dateAx>
        <c:axId val="203934720"/>
        <c:scaling>
          <c:orientation val="minMax"/>
        </c:scaling>
        <c:delete val="1"/>
        <c:axPos val="b"/>
        <c:numFmt formatCode="&quot;H&quot;yy" sourceLinked="1"/>
        <c:majorTickMark val="none"/>
        <c:minorTickMark val="none"/>
        <c:tickLblPos val="none"/>
        <c:crossAx val="203945088"/>
        <c:crosses val="autoZero"/>
        <c:auto val="1"/>
        <c:lblOffset val="100"/>
        <c:baseTimeUnit val="years"/>
      </c:dateAx>
      <c:valAx>
        <c:axId val="2039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168.9</c:v>
                </c:pt>
                <c:pt idx="3">
                  <c:v>239.88</c:v>
                </c:pt>
                <c:pt idx="4">
                  <c:v>237.62</c:v>
                </c:pt>
              </c:numCache>
            </c:numRef>
          </c:val>
          <c:extLst>
            <c:ext xmlns:c16="http://schemas.microsoft.com/office/drawing/2014/chart" uri="{C3380CC4-5D6E-409C-BE32-E72D297353CC}">
              <c16:uniqueId val="{00000000-E225-4E0D-8653-9E34EA2A9F09}"/>
            </c:ext>
          </c:extLst>
        </c:ser>
        <c:dLbls>
          <c:showLegendKey val="0"/>
          <c:showVal val="0"/>
          <c:showCatName val="0"/>
          <c:showSerName val="0"/>
          <c:showPercent val="0"/>
          <c:showBubbleSize val="0"/>
        </c:dLbls>
        <c:gapWidth val="150"/>
        <c:axId val="205344128"/>
        <c:axId val="2053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E225-4E0D-8653-9E34EA2A9F09}"/>
            </c:ext>
          </c:extLst>
        </c:ser>
        <c:dLbls>
          <c:showLegendKey val="0"/>
          <c:showVal val="0"/>
          <c:showCatName val="0"/>
          <c:showSerName val="0"/>
          <c:showPercent val="0"/>
          <c:showBubbleSize val="0"/>
        </c:dLbls>
        <c:marker val="1"/>
        <c:smooth val="0"/>
        <c:axId val="205344128"/>
        <c:axId val="205350400"/>
      </c:lineChart>
      <c:dateAx>
        <c:axId val="205344128"/>
        <c:scaling>
          <c:orientation val="minMax"/>
        </c:scaling>
        <c:delete val="1"/>
        <c:axPos val="b"/>
        <c:numFmt formatCode="&quot;H&quot;yy" sourceLinked="1"/>
        <c:majorTickMark val="none"/>
        <c:minorTickMark val="none"/>
        <c:tickLblPos val="none"/>
        <c:crossAx val="205350400"/>
        <c:crosses val="autoZero"/>
        <c:auto val="1"/>
        <c:lblOffset val="100"/>
        <c:baseTimeUnit val="years"/>
      </c:dateAx>
      <c:valAx>
        <c:axId val="2053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48.96</v>
      </c>
      <c r="J10" s="46"/>
      <c r="K10" s="46"/>
      <c r="L10" s="46"/>
      <c r="M10" s="46"/>
      <c r="N10" s="46"/>
      <c r="O10" s="46"/>
      <c r="P10" s="46">
        <f>データ!P6</f>
        <v>12.46</v>
      </c>
      <c r="Q10" s="46"/>
      <c r="R10" s="46"/>
      <c r="S10" s="46"/>
      <c r="T10" s="46"/>
      <c r="U10" s="46"/>
      <c r="V10" s="46"/>
      <c r="W10" s="46">
        <f>データ!Q6</f>
        <v>87.85</v>
      </c>
      <c r="X10" s="46"/>
      <c r="Y10" s="46"/>
      <c r="Z10" s="46"/>
      <c r="AA10" s="46"/>
      <c r="AB10" s="46"/>
      <c r="AC10" s="46"/>
      <c r="AD10" s="51">
        <f>データ!R6</f>
        <v>3410</v>
      </c>
      <c r="AE10" s="51"/>
      <c r="AF10" s="51"/>
      <c r="AG10" s="51"/>
      <c r="AH10" s="51"/>
      <c r="AI10" s="51"/>
      <c r="AJ10" s="51"/>
      <c r="AK10" s="2"/>
      <c r="AL10" s="51">
        <f>データ!V6</f>
        <v>6326</v>
      </c>
      <c r="AM10" s="51"/>
      <c r="AN10" s="51"/>
      <c r="AO10" s="51"/>
      <c r="AP10" s="51"/>
      <c r="AQ10" s="51"/>
      <c r="AR10" s="51"/>
      <c r="AS10" s="51"/>
      <c r="AT10" s="46">
        <f>データ!W6</f>
        <v>4.07</v>
      </c>
      <c r="AU10" s="46"/>
      <c r="AV10" s="46"/>
      <c r="AW10" s="46"/>
      <c r="AX10" s="46"/>
      <c r="AY10" s="46"/>
      <c r="AZ10" s="46"/>
      <c r="BA10" s="46"/>
      <c r="BB10" s="46">
        <f>データ!X6</f>
        <v>1554.3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O5HCIVm+Enl7tCj/4/5HXy5wRtss0inItpc8IcOysv/lQp7NkK00AlPTlHytcGsdBngka/6K2XxFCfR4iX1g==" saltValue="rmDzoEbUeBMNVjC6ZYvh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17</v>
      </c>
      <c r="F6" s="33">
        <f t="shared" si="3"/>
        <v>4</v>
      </c>
      <c r="G6" s="33">
        <f t="shared" si="3"/>
        <v>0</v>
      </c>
      <c r="H6" s="33" t="str">
        <f t="shared" si="3"/>
        <v>石川県　七尾市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48.96</v>
      </c>
      <c r="P6" s="34">
        <f t="shared" si="3"/>
        <v>12.46</v>
      </c>
      <c r="Q6" s="34">
        <f t="shared" si="3"/>
        <v>87.85</v>
      </c>
      <c r="R6" s="34">
        <f t="shared" si="3"/>
        <v>3410</v>
      </c>
      <c r="S6" s="34">
        <f t="shared" si="3"/>
        <v>51178</v>
      </c>
      <c r="T6" s="34">
        <f t="shared" si="3"/>
        <v>318.29000000000002</v>
      </c>
      <c r="U6" s="34">
        <f t="shared" si="3"/>
        <v>160.79</v>
      </c>
      <c r="V6" s="34">
        <f t="shared" si="3"/>
        <v>6326</v>
      </c>
      <c r="W6" s="34">
        <f t="shared" si="3"/>
        <v>4.07</v>
      </c>
      <c r="X6" s="34">
        <f t="shared" si="3"/>
        <v>1554.3</v>
      </c>
      <c r="Y6" s="35" t="str">
        <f>IF(Y7="",NA(),Y7)</f>
        <v>-</v>
      </c>
      <c r="Z6" s="35" t="str">
        <f t="shared" ref="Z6:AH6" si="4">IF(Z7="",NA(),Z7)</f>
        <v>-</v>
      </c>
      <c r="AA6" s="35">
        <f t="shared" si="4"/>
        <v>107.15</v>
      </c>
      <c r="AB6" s="35">
        <f t="shared" si="4"/>
        <v>104.63</v>
      </c>
      <c r="AC6" s="35">
        <f t="shared" si="4"/>
        <v>108.6</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23.74</v>
      </c>
      <c r="AX6" s="35">
        <f t="shared" si="6"/>
        <v>7.76</v>
      </c>
      <c r="AY6" s="35">
        <f t="shared" si="6"/>
        <v>4.54</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3767.57</v>
      </c>
      <c r="BI6" s="35">
        <f t="shared" si="7"/>
        <v>3600.16</v>
      </c>
      <c r="BJ6" s="35">
        <f t="shared" si="7"/>
        <v>3419.73</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96.09</v>
      </c>
      <c r="BT6" s="35">
        <f t="shared" si="8"/>
        <v>67.73</v>
      </c>
      <c r="BU6" s="35">
        <f t="shared" si="8"/>
        <v>68.349999999999994</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168.9</v>
      </c>
      <c r="CE6" s="35">
        <f t="shared" si="9"/>
        <v>239.88</v>
      </c>
      <c r="CF6" s="35">
        <f t="shared" si="9"/>
        <v>237.62</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39.58</v>
      </c>
      <c r="CP6" s="35">
        <f t="shared" si="10"/>
        <v>38.479999999999997</v>
      </c>
      <c r="CQ6" s="35">
        <f t="shared" si="10"/>
        <v>38.39</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95.73</v>
      </c>
      <c r="DA6" s="35">
        <f t="shared" si="11"/>
        <v>97.94</v>
      </c>
      <c r="DB6" s="35">
        <f t="shared" si="11"/>
        <v>96.19</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5.31</v>
      </c>
      <c r="DL6" s="35">
        <f t="shared" si="12"/>
        <v>10.45</v>
      </c>
      <c r="DM6" s="35">
        <f t="shared" si="12"/>
        <v>14.12</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172022</v>
      </c>
      <c r="D7" s="37">
        <v>46</v>
      </c>
      <c r="E7" s="37">
        <v>17</v>
      </c>
      <c r="F7" s="37">
        <v>4</v>
      </c>
      <c r="G7" s="37">
        <v>0</v>
      </c>
      <c r="H7" s="37" t="s">
        <v>96</v>
      </c>
      <c r="I7" s="37" t="s">
        <v>97</v>
      </c>
      <c r="J7" s="37" t="s">
        <v>98</v>
      </c>
      <c r="K7" s="37" t="s">
        <v>99</v>
      </c>
      <c r="L7" s="37" t="s">
        <v>100</v>
      </c>
      <c r="M7" s="37" t="s">
        <v>101</v>
      </c>
      <c r="N7" s="38" t="s">
        <v>102</v>
      </c>
      <c r="O7" s="38">
        <v>48.96</v>
      </c>
      <c r="P7" s="38">
        <v>12.46</v>
      </c>
      <c r="Q7" s="38">
        <v>87.85</v>
      </c>
      <c r="R7" s="38">
        <v>3410</v>
      </c>
      <c r="S7" s="38">
        <v>51178</v>
      </c>
      <c r="T7" s="38">
        <v>318.29000000000002</v>
      </c>
      <c r="U7" s="38">
        <v>160.79</v>
      </c>
      <c r="V7" s="38">
        <v>6326</v>
      </c>
      <c r="W7" s="38">
        <v>4.07</v>
      </c>
      <c r="X7" s="38">
        <v>1554.3</v>
      </c>
      <c r="Y7" s="38" t="s">
        <v>102</v>
      </c>
      <c r="Z7" s="38" t="s">
        <v>102</v>
      </c>
      <c r="AA7" s="38">
        <v>107.15</v>
      </c>
      <c r="AB7" s="38">
        <v>104.63</v>
      </c>
      <c r="AC7" s="38">
        <v>108.6</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23.74</v>
      </c>
      <c r="AX7" s="38">
        <v>7.76</v>
      </c>
      <c r="AY7" s="38">
        <v>4.54</v>
      </c>
      <c r="AZ7" s="38" t="s">
        <v>102</v>
      </c>
      <c r="BA7" s="38" t="s">
        <v>102</v>
      </c>
      <c r="BB7" s="38">
        <v>49.18</v>
      </c>
      <c r="BC7" s="38">
        <v>47.72</v>
      </c>
      <c r="BD7" s="38">
        <v>44.24</v>
      </c>
      <c r="BE7" s="38">
        <v>45.34</v>
      </c>
      <c r="BF7" s="38" t="s">
        <v>102</v>
      </c>
      <c r="BG7" s="38" t="s">
        <v>102</v>
      </c>
      <c r="BH7" s="38">
        <v>3767.57</v>
      </c>
      <c r="BI7" s="38">
        <v>3600.16</v>
      </c>
      <c r="BJ7" s="38">
        <v>3419.73</v>
      </c>
      <c r="BK7" s="38" t="s">
        <v>102</v>
      </c>
      <c r="BL7" s="38" t="s">
        <v>102</v>
      </c>
      <c r="BM7" s="38">
        <v>1194.1500000000001</v>
      </c>
      <c r="BN7" s="38">
        <v>1206.79</v>
      </c>
      <c r="BO7" s="38">
        <v>1258.43</v>
      </c>
      <c r="BP7" s="38">
        <v>1260.21</v>
      </c>
      <c r="BQ7" s="38" t="s">
        <v>102</v>
      </c>
      <c r="BR7" s="38" t="s">
        <v>102</v>
      </c>
      <c r="BS7" s="38">
        <v>96.09</v>
      </c>
      <c r="BT7" s="38">
        <v>67.73</v>
      </c>
      <c r="BU7" s="38">
        <v>68.349999999999994</v>
      </c>
      <c r="BV7" s="38" t="s">
        <v>102</v>
      </c>
      <c r="BW7" s="38" t="s">
        <v>102</v>
      </c>
      <c r="BX7" s="38">
        <v>72.260000000000005</v>
      </c>
      <c r="BY7" s="38">
        <v>71.84</v>
      </c>
      <c r="BZ7" s="38">
        <v>73.36</v>
      </c>
      <c r="CA7" s="38">
        <v>75.290000000000006</v>
      </c>
      <c r="CB7" s="38" t="s">
        <v>102</v>
      </c>
      <c r="CC7" s="38" t="s">
        <v>102</v>
      </c>
      <c r="CD7" s="38">
        <v>168.9</v>
      </c>
      <c r="CE7" s="38">
        <v>239.88</v>
      </c>
      <c r="CF7" s="38">
        <v>237.62</v>
      </c>
      <c r="CG7" s="38" t="s">
        <v>102</v>
      </c>
      <c r="CH7" s="38" t="s">
        <v>102</v>
      </c>
      <c r="CI7" s="38">
        <v>230.02</v>
      </c>
      <c r="CJ7" s="38">
        <v>228.47</v>
      </c>
      <c r="CK7" s="38">
        <v>224.88</v>
      </c>
      <c r="CL7" s="38">
        <v>215.41</v>
      </c>
      <c r="CM7" s="38" t="s">
        <v>102</v>
      </c>
      <c r="CN7" s="38" t="s">
        <v>102</v>
      </c>
      <c r="CO7" s="38">
        <v>39.58</v>
      </c>
      <c r="CP7" s="38">
        <v>38.479999999999997</v>
      </c>
      <c r="CQ7" s="38">
        <v>38.39</v>
      </c>
      <c r="CR7" s="38" t="s">
        <v>102</v>
      </c>
      <c r="CS7" s="38" t="s">
        <v>102</v>
      </c>
      <c r="CT7" s="38">
        <v>42.56</v>
      </c>
      <c r="CU7" s="38">
        <v>42.47</v>
      </c>
      <c r="CV7" s="38">
        <v>42.4</v>
      </c>
      <c r="CW7" s="38">
        <v>42.9</v>
      </c>
      <c r="CX7" s="38" t="s">
        <v>102</v>
      </c>
      <c r="CY7" s="38" t="s">
        <v>102</v>
      </c>
      <c r="CZ7" s="38">
        <v>95.73</v>
      </c>
      <c r="DA7" s="38">
        <v>97.94</v>
      </c>
      <c r="DB7" s="38">
        <v>96.19</v>
      </c>
      <c r="DC7" s="38" t="s">
        <v>102</v>
      </c>
      <c r="DD7" s="38" t="s">
        <v>102</v>
      </c>
      <c r="DE7" s="38">
        <v>83.32</v>
      </c>
      <c r="DF7" s="38">
        <v>83.75</v>
      </c>
      <c r="DG7" s="38">
        <v>84.19</v>
      </c>
      <c r="DH7" s="38">
        <v>84.75</v>
      </c>
      <c r="DI7" s="38" t="s">
        <v>102</v>
      </c>
      <c r="DJ7" s="38" t="s">
        <v>102</v>
      </c>
      <c r="DK7" s="38">
        <v>5.31</v>
      </c>
      <c r="DL7" s="38">
        <v>10.45</v>
      </c>
      <c r="DM7" s="38">
        <v>14.12</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2022-01-24T00:24:48Z</cp:lastPrinted>
  <dcterms:created xsi:type="dcterms:W3CDTF">2021-12-03T07:23:43Z</dcterms:created>
  <dcterms:modified xsi:type="dcterms:W3CDTF">2022-01-24T00:29:16Z</dcterms:modified>
  <cp:category/>
</cp:coreProperties>
</file>