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W2h3xg83vIDpvA9gmI8u+8c5fQFwQ+XAtpJNZ2W/CTd7/qh5AAOyhuc7A9mW5tjJp9+nGWPzT1fgjq8eWSErOA==" workbookSaltValue="hBritNhdTSW0XQ/d6sTysw==" workbookSpinCount="100000" lockStructure="1"/>
  <bookViews>
    <workbookView xWindow="0" yWindow="0" windowWidth="21240" windowHeight="127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B10" i="4"/>
  <c r="BB8" i="4"/>
  <c r="AD8" i="4"/>
  <c r="W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<sst xmlns="http://schemas.openxmlformats.org/spreadsheetml/2006/main" count="275" uniqueCount="117">
  <si>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</si>
  <si>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</si>
  <si>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</si>
  <si>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</si>
  <si>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</si>
  <si>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</si>
  <si>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</si>
  <si>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</si>
  <si>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</si>
  <si>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</si>
  <si>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</si>
  <si>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</si>
  <si>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</si>
  <si>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</si>
  <si>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</si>
  <si>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</si>
  <si>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</si>
  <si>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</si>
  <si>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</si>
  <si>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</si>
  <si>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</si>
  <si>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</si>
  <si>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</si>
  <si>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</si>
  <si>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</si>
  <si>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</si>
  <si>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</si>
  <si>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</si>
  <si>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</si>
  <si>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</si>
  <si>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</si>
  <si>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</si>
  <si>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</si>
  <si>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</si>
  <si>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</si>
  <si>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</si>
  <si>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</si>
  <si>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</si>
  <si>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</si>
  <si>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</si>
  <si>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</si>
  <si>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</si>
  <si>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</si>
  <si>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</si>
  <si>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</si>
  <si>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</si>
  <si>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</si>
  <si>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</si>
  <si>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</si>
  <si>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</si>
  <si>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</si>
  <si>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</si>
  <si>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</si>
  <si>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</si>
  <si>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</si>
  <si>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</si>
  <si>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</si>
  <si>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</si>
  <si>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</si>
  <si>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</si>
  <si>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</si>
  <si>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</si>
  <si>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</si>
  <si>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</si>
  <si>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</si>
  <si>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</si>
  <si>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</si>
  <si>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</si>
  <si>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</si>
  <si>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</si>
  <si>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</si>
  <si>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</si>
  <si>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</si>
  <si>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</si>
  <si>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</si>
  <si>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</si>
  <si>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</si>
  <si>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</si>
  <si>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</si>
  <si>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</si>
  <si>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</si>
  <si>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</si>
  <si>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</si>
  <si>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</si>
  <si>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</si>
  <si>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</si>
  <si>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</si>
  <si>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</si>
  <si>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</si>
  <si>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</si>
  <si>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</si>
  <si>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</si>
  <si>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</si>
  <si>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</si>
  <si>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</si>
  <si>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</si>
  <si>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</si>
  <si>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</si>
  <si>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</si>
  <si>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</si>
  <si>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</si>
  <si>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</si>
  <si>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</si>
  <si>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</si>
  <si>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</si>
  <si>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</si>
  <si>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</si>
  <si>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</si>
  <si>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</si>
  <si>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</si>
  <si>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</si>
  <si>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</si>
  <si>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</si>
  <si>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</si>
  <si>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等により使用料による収入の増加は見込み難いが、隣接する特定環境保全公共下水道事業との処理区の統廃合により処理場にかかるランニングコストや施設設備の更新費用の削減を行う。また、更新事業については、管渠の計画的な点検や資産情報により施設の更新需要の把握に努め、費用の平準化を図るなど経営の健全化に努める。
　なお、当該事業は平成３０年度より地方公営企業法の一部を適用している。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92" eb="94">
      <t>コウシン</t>
    </rPh>
    <rPh sb="94" eb="96">
      <t>ジギョウ</t>
    </rPh>
    <rPh sb="102" eb="103">
      <t>カン</t>
    </rPh>
    <rPh sb="103" eb="104">
      <t>キョ</t>
    </rPh>
    <rPh sb="105" eb="107">
      <t>ケイカク</t>
    </rPh>
    <rPh sb="107" eb="108">
      <t>テキ</t>
    </rPh>
    <rPh sb="109" eb="111">
      <t>テンケン</t>
    </rPh>
    <rPh sb="112" eb="114">
      <t>シサン</t>
    </rPh>
    <rPh sb="114" eb="116">
      <t>ジョウホウ</t>
    </rPh>
    <rPh sb="119" eb="121">
      <t>シセツ</t>
    </rPh>
    <rPh sb="122" eb="124">
      <t>コウシン</t>
    </rPh>
    <rPh sb="124" eb="126">
      <t>ジュヨウ</t>
    </rPh>
    <rPh sb="127" eb="129">
      <t>ハアク</t>
    </rPh>
    <rPh sb="130" eb="131">
      <t>ツト</t>
    </rPh>
    <rPh sb="133" eb="135">
      <t>ヒヨウ</t>
    </rPh>
    <rPh sb="160" eb="162">
      <t>トウガイ</t>
    </rPh>
    <rPh sb="162" eb="164">
      <t>ジギョウ</t>
    </rPh>
    <rPh sb="165" eb="167">
      <t>ヘイセイ</t>
    </rPh>
    <rPh sb="169" eb="171">
      <t>ネンド</t>
    </rPh>
    <rPh sb="173" eb="175">
      <t>チホウ</t>
    </rPh>
    <rPh sb="175" eb="177">
      <t>コウエイ</t>
    </rPh>
    <rPh sb="177" eb="179">
      <t>キギョウ</t>
    </rPh>
    <rPh sb="179" eb="180">
      <t>ホウ</t>
    </rPh>
    <rPh sb="181" eb="183">
      <t>イチブ</t>
    </rPh>
    <rPh sb="184" eb="186">
      <t>テキヨウ</t>
    </rPh>
    <phoneticPr fontId="4"/>
  </si>
  <si>
    <t>　③流動比率が低い数値となっているが、流動負債に建設改良に充てた企業債が多く含まれており、使用料の改定により一部をその償還に充てることを予定している。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⑤経費回収率及び⑥汚水処理原価については、維持管理費が減少したことにより数値が若干改善している。
　⑦施設利用率は、人口減少が著しいことから、今後有収水量の減少による影響が懸念されるため、施設の統廃合を進める。
　⑧水洗化率は、新規接続が頭打ちになってきている状況であり、類似団体と同程度の数値である。</t>
    <rPh sb="2" eb="4">
      <t>リュウドウ</t>
    </rPh>
    <rPh sb="4" eb="6">
      <t>ヒリツ</t>
    </rPh>
    <rPh sb="7" eb="8">
      <t>ヒク</t>
    </rPh>
    <rPh sb="9" eb="11">
      <t>スウチ</t>
    </rPh>
    <rPh sb="19" eb="21">
      <t>リュウドウ</t>
    </rPh>
    <rPh sb="21" eb="23">
      <t>フサイ</t>
    </rPh>
    <rPh sb="24" eb="26">
      <t>ケンセツ</t>
    </rPh>
    <rPh sb="26" eb="28">
      <t>カイリョウ</t>
    </rPh>
    <rPh sb="29" eb="30">
      <t>ア</t>
    </rPh>
    <rPh sb="32" eb="34">
      <t>キギョウ</t>
    </rPh>
    <rPh sb="34" eb="35">
      <t>サイ</t>
    </rPh>
    <rPh sb="36" eb="37">
      <t>オオ</t>
    </rPh>
    <rPh sb="38" eb="39">
      <t>フク</t>
    </rPh>
    <rPh sb="45" eb="48">
      <t>シヨウリョウ</t>
    </rPh>
    <rPh sb="49" eb="51">
      <t>カイテイ</t>
    </rPh>
    <rPh sb="54" eb="56">
      <t>イチブ</t>
    </rPh>
    <rPh sb="59" eb="61">
      <t>ショウカン</t>
    </rPh>
    <rPh sb="62" eb="63">
      <t>ア</t>
    </rPh>
    <rPh sb="68" eb="70">
      <t>ヨテイ</t>
    </rPh>
    <rPh sb="108" eb="110">
      <t>キギョウ</t>
    </rPh>
    <rPh sb="148" eb="149">
      <t>オヨ</t>
    </rPh>
    <rPh sb="169" eb="171">
      <t>ゲンショウ</t>
    </rPh>
    <rPh sb="178" eb="180">
      <t>スウチ</t>
    </rPh>
    <rPh sb="181" eb="183">
      <t>ジャッカン</t>
    </rPh>
    <rPh sb="183" eb="185">
      <t>カイゼン</t>
    </rPh>
    <rPh sb="200" eb="202">
      <t>ジンコウ</t>
    </rPh>
    <rPh sb="202" eb="204">
      <t>ゲンショウ</t>
    </rPh>
    <rPh sb="205" eb="206">
      <t>イチジル</t>
    </rPh>
    <rPh sb="213" eb="215">
      <t>コンゴ</t>
    </rPh>
    <rPh sb="215" eb="217">
      <t>ユウシュウ</t>
    </rPh>
    <rPh sb="217" eb="219">
      <t>スイリョウ</t>
    </rPh>
    <rPh sb="220" eb="222">
      <t>ゲンショウ</t>
    </rPh>
    <rPh sb="225" eb="227">
      <t>エイキョウ</t>
    </rPh>
    <rPh sb="228" eb="230">
      <t>ケネン</t>
    </rPh>
    <rPh sb="236" eb="238">
      <t>シセツ</t>
    </rPh>
    <rPh sb="239" eb="242">
      <t>トウハイゴウ</t>
    </rPh>
    <rPh sb="243" eb="244">
      <t>スス</t>
    </rPh>
    <rPh sb="256" eb="258">
      <t>シンキ</t>
    </rPh>
    <rPh sb="258" eb="260">
      <t>セツゾク</t>
    </rPh>
    <rPh sb="261" eb="263">
      <t>アタマウ</t>
    </rPh>
    <rPh sb="272" eb="274">
      <t>ジョウキョウ</t>
    </rPh>
    <rPh sb="283" eb="286">
      <t>ドウテイド</t>
    </rPh>
    <rPh sb="287" eb="289">
      <t>スウチ</t>
    </rPh>
    <phoneticPr fontId="4"/>
  </si>
  <si>
    <t>　管渠は、更新工事を必要とする著しい老朽化は見られないが、マンホールポンプは、処理場近くの稼働率の高いポンプ等で経年劣化等により修繕や更新を行っている。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54" eb="55">
      <t>ナド</t>
    </rPh>
    <rPh sb="56" eb="58">
      <t>ケイネン</t>
    </rPh>
    <rPh sb="58" eb="60">
      <t>レッカ</t>
    </rPh>
    <rPh sb="60" eb="61">
      <t>トウ</t>
    </rPh>
    <rPh sb="64" eb="66">
      <t>シュウゼン</t>
    </rPh>
    <rPh sb="67" eb="69">
      <t>コウシン</t>
    </rPh>
    <rPh sb="140" eb="142">
      <t>ヒヨウ</t>
    </rPh>
    <rPh sb="143" eb="146">
      <t>ヘイジュンカ</t>
    </rPh>
    <rPh sb="147" eb="148">
      <t>ハカ</t>
    </rPh>
    <rPh sb="150" eb="152">
      <t>ジュンジ</t>
    </rPh>
    <rPh sb="152" eb="15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</si>
</sst>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F2-42DB-832A-BB40EF9B63DE}"/>
            </c:ext>
          </c:extLst>
        </c:ser>
        <c:dLbls>
          <c:showLegendKey val="0"/>
          <c:showVal val="0"/>
          <c:showCatName val="0"/>
          <c:showSerName val="0"/>
          <c:showPercent val="0"/>
          <c:showBubbleSize val="0"/>
        </c:dLbls>
        <c:gapWidth val="150"/>
        <c:axId val="124805888"/>
        <c:axId val="1248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9CF2-42DB-832A-BB40EF9B63DE}"/>
            </c:ext>
          </c:extLst>
        </c:ser>
        <c:dLbls>
          <c:showLegendKey val="0"/>
          <c:showVal val="0"/>
          <c:showCatName val="0"/>
          <c:showSerName val="0"/>
          <c:showPercent val="0"/>
          <c:showBubbleSize val="0"/>
        </c:dLbls>
        <c:marker val="1"/>
        <c:smooth val="0"/>
        <c:axId val="124805888"/>
        <c:axId val="124807808"/>
      </c:lineChart>
      <c:dateAx>
        <c:axId val="124805888"/>
        <c:scaling>
          <c:orientation val="minMax"/>
        </c:scaling>
        <c:delete val="1"/>
        <c:axPos val="b"/>
        <c:numFmt formatCode="&quot;H&quot;yy" sourceLinked="1"/>
        <c:majorTickMark val="none"/>
        <c:minorTickMark val="none"/>
        <c:tickLblPos val="none"/>
        <c:crossAx val="124807808"/>
        <c:crosses val="autoZero"/>
        <c:auto val="1"/>
        <c:lblOffset val="100"/>
        <c:baseTimeUnit val="years"/>
      </c:dateAx>
      <c:valAx>
        <c:axId val="1248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48.38</c:v>
                </c:pt>
                <c:pt idx="3">
                  <c:v>46.15</c:v>
                </c:pt>
                <c:pt idx="4">
                  <c:v>42.8</c:v>
                </c:pt>
              </c:numCache>
            </c:numRef>
          </c:val>
          <c:extLst>
            <c:ext xmlns:c16="http://schemas.microsoft.com/office/drawing/2014/chart" uri="{C3380CC4-5D6E-409C-BE32-E72D297353CC}">
              <c16:uniqueId val="{00000000-E98E-4BD6-BD6E-FE496A5D8287}"/>
            </c:ext>
          </c:extLst>
        </c:ser>
        <c:dLbls>
          <c:showLegendKey val="0"/>
          <c:showVal val="0"/>
          <c:showCatName val="0"/>
          <c:showSerName val="0"/>
          <c:showPercent val="0"/>
          <c:showBubbleSize val="0"/>
        </c:dLbls>
        <c:gapWidth val="150"/>
        <c:axId val="125412096"/>
        <c:axId val="1254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E98E-4BD6-BD6E-FE496A5D8287}"/>
            </c:ext>
          </c:extLst>
        </c:ser>
        <c:dLbls>
          <c:showLegendKey val="0"/>
          <c:showVal val="0"/>
          <c:showCatName val="0"/>
          <c:showSerName val="0"/>
          <c:showPercent val="0"/>
          <c:showBubbleSize val="0"/>
        </c:dLbls>
        <c:marker val="1"/>
        <c:smooth val="0"/>
        <c:axId val="125412096"/>
        <c:axId val="125414016"/>
      </c:lineChart>
      <c:dateAx>
        <c:axId val="125412096"/>
        <c:scaling>
          <c:orientation val="minMax"/>
        </c:scaling>
        <c:delete val="1"/>
        <c:axPos val="b"/>
        <c:numFmt formatCode="&quot;H&quot;yy" sourceLinked="1"/>
        <c:majorTickMark val="none"/>
        <c:minorTickMark val="none"/>
        <c:tickLblPos val="none"/>
        <c:crossAx val="125414016"/>
        <c:crosses val="autoZero"/>
        <c:auto val="1"/>
        <c:lblOffset val="100"/>
        <c:baseTimeUnit val="years"/>
      </c:dateAx>
      <c:valAx>
        <c:axId val="1254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84.47</c:v>
                </c:pt>
                <c:pt idx="3">
                  <c:v>85.63</c:v>
                </c:pt>
                <c:pt idx="4">
                  <c:v>85.4</c:v>
                </c:pt>
              </c:numCache>
            </c:numRef>
          </c:val>
          <c:extLst>
            <c:ext xmlns:c16="http://schemas.microsoft.com/office/drawing/2014/chart" uri="{C3380CC4-5D6E-409C-BE32-E72D297353CC}">
              <c16:uniqueId val="{00000000-BA2B-4BF4-A98B-1092E04044C3}"/>
            </c:ext>
          </c:extLst>
        </c:ser>
        <c:dLbls>
          <c:showLegendKey val="0"/>
          <c:showVal val="0"/>
          <c:showCatName val="0"/>
          <c:showSerName val="0"/>
          <c:showPercent val="0"/>
          <c:showBubbleSize val="0"/>
        </c:dLbls>
        <c:gapWidth val="150"/>
        <c:axId val="125457536"/>
        <c:axId val="12545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BA2B-4BF4-A98B-1092E04044C3}"/>
            </c:ext>
          </c:extLst>
        </c:ser>
        <c:dLbls>
          <c:showLegendKey val="0"/>
          <c:showVal val="0"/>
          <c:showCatName val="0"/>
          <c:showSerName val="0"/>
          <c:showPercent val="0"/>
          <c:showBubbleSize val="0"/>
        </c:dLbls>
        <c:marker val="1"/>
        <c:smooth val="0"/>
        <c:axId val="125457536"/>
        <c:axId val="125459456"/>
      </c:lineChart>
      <c:dateAx>
        <c:axId val="125457536"/>
        <c:scaling>
          <c:orientation val="minMax"/>
        </c:scaling>
        <c:delete val="1"/>
        <c:axPos val="b"/>
        <c:numFmt formatCode="&quot;H&quot;yy" sourceLinked="1"/>
        <c:majorTickMark val="none"/>
        <c:minorTickMark val="none"/>
        <c:tickLblPos val="none"/>
        <c:crossAx val="125459456"/>
        <c:crosses val="autoZero"/>
        <c:auto val="1"/>
        <c:lblOffset val="100"/>
        <c:baseTimeUnit val="years"/>
      </c:dateAx>
      <c:valAx>
        <c:axId val="1254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102.66</c:v>
                </c:pt>
                <c:pt idx="3">
                  <c:v>96.14</c:v>
                </c:pt>
                <c:pt idx="4">
                  <c:v>109.3</c:v>
                </c:pt>
              </c:numCache>
            </c:numRef>
          </c:val>
          <c:extLst>
            <c:ext xmlns:c16="http://schemas.microsoft.com/office/drawing/2014/chart" uri="{C3380CC4-5D6E-409C-BE32-E72D297353CC}">
              <c16:uniqueId val="{00000000-6554-4DEB-996B-A6A73CAF498E}"/>
            </c:ext>
          </c:extLst>
        </c:ser>
        <c:dLbls>
          <c:showLegendKey val="0"/>
          <c:showVal val="0"/>
          <c:showCatName val="0"/>
          <c:showSerName val="0"/>
          <c:showPercent val="0"/>
          <c:showBubbleSize val="0"/>
        </c:dLbls>
        <c:gapWidth val="150"/>
        <c:axId val="124843136"/>
        <c:axId val="1248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6554-4DEB-996B-A6A73CAF498E}"/>
            </c:ext>
          </c:extLst>
        </c:ser>
        <c:dLbls>
          <c:showLegendKey val="0"/>
          <c:showVal val="0"/>
          <c:showCatName val="0"/>
          <c:showSerName val="0"/>
          <c:showPercent val="0"/>
          <c:showBubbleSize val="0"/>
        </c:dLbls>
        <c:marker val="1"/>
        <c:smooth val="0"/>
        <c:axId val="124843136"/>
        <c:axId val="124845056"/>
      </c:lineChart>
      <c:dateAx>
        <c:axId val="124843136"/>
        <c:scaling>
          <c:orientation val="minMax"/>
        </c:scaling>
        <c:delete val="1"/>
        <c:axPos val="b"/>
        <c:numFmt formatCode="&quot;H&quot;yy" sourceLinked="1"/>
        <c:majorTickMark val="none"/>
        <c:minorTickMark val="none"/>
        <c:tickLblPos val="none"/>
        <c:crossAx val="124845056"/>
        <c:crosses val="autoZero"/>
        <c:auto val="1"/>
        <c:lblOffset val="100"/>
        <c:baseTimeUnit val="years"/>
      </c:dateAx>
      <c:valAx>
        <c:axId val="1248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4.84</c:v>
                </c:pt>
                <c:pt idx="3">
                  <c:v>9.67</c:v>
                </c:pt>
                <c:pt idx="4">
                  <c:v>13.3</c:v>
                </c:pt>
              </c:numCache>
            </c:numRef>
          </c:val>
          <c:extLst>
            <c:ext xmlns:c16="http://schemas.microsoft.com/office/drawing/2014/chart" uri="{C3380CC4-5D6E-409C-BE32-E72D297353CC}">
              <c16:uniqueId val="{00000000-9491-48D2-8A29-FFB8262878D7}"/>
            </c:ext>
          </c:extLst>
        </c:ser>
        <c:dLbls>
          <c:showLegendKey val="0"/>
          <c:showVal val="0"/>
          <c:showCatName val="0"/>
          <c:showSerName val="0"/>
          <c:showPercent val="0"/>
          <c:showBubbleSize val="0"/>
        </c:dLbls>
        <c:gapWidth val="150"/>
        <c:axId val="125007360"/>
        <c:axId val="1250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9491-48D2-8A29-FFB8262878D7}"/>
            </c:ext>
          </c:extLst>
        </c:ser>
        <c:dLbls>
          <c:showLegendKey val="0"/>
          <c:showVal val="0"/>
          <c:showCatName val="0"/>
          <c:showSerName val="0"/>
          <c:showPercent val="0"/>
          <c:showBubbleSize val="0"/>
        </c:dLbls>
        <c:marker val="1"/>
        <c:smooth val="0"/>
        <c:axId val="125007360"/>
        <c:axId val="125009280"/>
      </c:lineChart>
      <c:dateAx>
        <c:axId val="125007360"/>
        <c:scaling>
          <c:orientation val="minMax"/>
        </c:scaling>
        <c:delete val="1"/>
        <c:axPos val="b"/>
        <c:numFmt formatCode="&quot;H&quot;yy" sourceLinked="1"/>
        <c:majorTickMark val="none"/>
        <c:minorTickMark val="none"/>
        <c:tickLblPos val="none"/>
        <c:crossAx val="125009280"/>
        <c:crosses val="autoZero"/>
        <c:auto val="1"/>
        <c:lblOffset val="100"/>
        <c:baseTimeUnit val="years"/>
      </c:dateAx>
      <c:valAx>
        <c:axId val="1250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CF1-400E-9F51-57C3ABB2C5BD}"/>
            </c:ext>
          </c:extLst>
        </c:ser>
        <c:dLbls>
          <c:showLegendKey val="0"/>
          <c:showVal val="0"/>
          <c:showCatName val="0"/>
          <c:showSerName val="0"/>
          <c:showPercent val="0"/>
          <c:showBubbleSize val="0"/>
        </c:dLbls>
        <c:gapWidth val="150"/>
        <c:axId val="125111680"/>
        <c:axId val="1251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CF1-400E-9F51-57C3ABB2C5BD}"/>
            </c:ext>
          </c:extLst>
        </c:ser>
        <c:dLbls>
          <c:showLegendKey val="0"/>
          <c:showVal val="0"/>
          <c:showCatName val="0"/>
          <c:showSerName val="0"/>
          <c:showPercent val="0"/>
          <c:showBubbleSize val="0"/>
        </c:dLbls>
        <c:marker val="1"/>
        <c:smooth val="0"/>
        <c:axId val="125111680"/>
        <c:axId val="125113856"/>
      </c:lineChart>
      <c:dateAx>
        <c:axId val="125111680"/>
        <c:scaling>
          <c:orientation val="minMax"/>
        </c:scaling>
        <c:delete val="1"/>
        <c:axPos val="b"/>
        <c:numFmt formatCode="&quot;H&quot;yy" sourceLinked="1"/>
        <c:majorTickMark val="none"/>
        <c:minorTickMark val="none"/>
        <c:tickLblPos val="none"/>
        <c:crossAx val="125113856"/>
        <c:crosses val="autoZero"/>
        <c:auto val="1"/>
        <c:lblOffset val="100"/>
        <c:baseTimeUnit val="years"/>
      </c:dateAx>
      <c:valAx>
        <c:axId val="1251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c:v>13.17</c:v>
                </c:pt>
                <c:pt idx="4" formatCode="#,##0.00;&quot;△&quot;#,##0.00">
                  <c:v>0</c:v>
                </c:pt>
              </c:numCache>
            </c:numRef>
          </c:val>
          <c:extLst>
            <c:ext xmlns:c16="http://schemas.microsoft.com/office/drawing/2014/chart" uri="{C3380CC4-5D6E-409C-BE32-E72D297353CC}">
              <c16:uniqueId val="{00000000-FFD3-42ED-9634-8B0DBC025480}"/>
            </c:ext>
          </c:extLst>
        </c:ser>
        <c:dLbls>
          <c:showLegendKey val="0"/>
          <c:showVal val="0"/>
          <c:showCatName val="0"/>
          <c:showSerName val="0"/>
          <c:showPercent val="0"/>
          <c:showBubbleSize val="0"/>
        </c:dLbls>
        <c:gapWidth val="150"/>
        <c:axId val="125166336"/>
        <c:axId val="1251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FFD3-42ED-9634-8B0DBC025480}"/>
            </c:ext>
          </c:extLst>
        </c:ser>
        <c:dLbls>
          <c:showLegendKey val="0"/>
          <c:showVal val="0"/>
          <c:showCatName val="0"/>
          <c:showSerName val="0"/>
          <c:showPercent val="0"/>
          <c:showBubbleSize val="0"/>
        </c:dLbls>
        <c:marker val="1"/>
        <c:smooth val="0"/>
        <c:axId val="125166336"/>
        <c:axId val="125168256"/>
      </c:lineChart>
      <c:dateAx>
        <c:axId val="125166336"/>
        <c:scaling>
          <c:orientation val="minMax"/>
        </c:scaling>
        <c:delete val="1"/>
        <c:axPos val="b"/>
        <c:numFmt formatCode="&quot;H&quot;yy" sourceLinked="1"/>
        <c:majorTickMark val="none"/>
        <c:minorTickMark val="none"/>
        <c:tickLblPos val="none"/>
        <c:crossAx val="125168256"/>
        <c:crosses val="autoZero"/>
        <c:auto val="1"/>
        <c:lblOffset val="100"/>
        <c:baseTimeUnit val="years"/>
      </c:dateAx>
      <c:valAx>
        <c:axId val="125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20.18</c:v>
                </c:pt>
                <c:pt idx="3">
                  <c:v>6.77</c:v>
                </c:pt>
                <c:pt idx="4">
                  <c:v>6.62</c:v>
                </c:pt>
              </c:numCache>
            </c:numRef>
          </c:val>
          <c:extLst>
            <c:ext xmlns:c16="http://schemas.microsoft.com/office/drawing/2014/chart" uri="{C3380CC4-5D6E-409C-BE32-E72D297353CC}">
              <c16:uniqueId val="{00000000-5EC2-46C7-8E95-E53DA7CE7DBE}"/>
            </c:ext>
          </c:extLst>
        </c:ser>
        <c:dLbls>
          <c:showLegendKey val="0"/>
          <c:showVal val="0"/>
          <c:showCatName val="0"/>
          <c:showSerName val="0"/>
          <c:showPercent val="0"/>
          <c:showBubbleSize val="0"/>
        </c:dLbls>
        <c:gapWidth val="150"/>
        <c:axId val="125199488"/>
        <c:axId val="1252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5EC2-46C7-8E95-E53DA7CE7DBE}"/>
            </c:ext>
          </c:extLst>
        </c:ser>
        <c:dLbls>
          <c:showLegendKey val="0"/>
          <c:showVal val="0"/>
          <c:showCatName val="0"/>
          <c:showSerName val="0"/>
          <c:showPercent val="0"/>
          <c:showBubbleSize val="0"/>
        </c:dLbls>
        <c:marker val="1"/>
        <c:smooth val="0"/>
        <c:axId val="125199488"/>
        <c:axId val="125201408"/>
      </c:lineChart>
      <c:dateAx>
        <c:axId val="125199488"/>
        <c:scaling>
          <c:orientation val="minMax"/>
        </c:scaling>
        <c:delete val="1"/>
        <c:axPos val="b"/>
        <c:numFmt formatCode="&quot;H&quot;yy" sourceLinked="1"/>
        <c:majorTickMark val="none"/>
        <c:minorTickMark val="none"/>
        <c:tickLblPos val="none"/>
        <c:crossAx val="125201408"/>
        <c:crosses val="autoZero"/>
        <c:auto val="1"/>
        <c:lblOffset val="100"/>
        <c:baseTimeUnit val="years"/>
      </c:dateAx>
      <c:valAx>
        <c:axId val="1252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7056.56</c:v>
                </c:pt>
                <c:pt idx="3">
                  <c:v>6688.84</c:v>
                </c:pt>
                <c:pt idx="4">
                  <c:v>6306.87</c:v>
                </c:pt>
              </c:numCache>
            </c:numRef>
          </c:val>
          <c:extLst>
            <c:ext xmlns:c16="http://schemas.microsoft.com/office/drawing/2014/chart" uri="{C3380CC4-5D6E-409C-BE32-E72D297353CC}">
              <c16:uniqueId val="{00000000-50EB-4550-9353-A127534C0A9B}"/>
            </c:ext>
          </c:extLst>
        </c:ser>
        <c:dLbls>
          <c:showLegendKey val="0"/>
          <c:showVal val="0"/>
          <c:showCatName val="0"/>
          <c:showSerName val="0"/>
          <c:showPercent val="0"/>
          <c:showBubbleSize val="0"/>
        </c:dLbls>
        <c:gapWidth val="150"/>
        <c:axId val="125235200"/>
        <c:axId val="1252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50EB-4550-9353-A127534C0A9B}"/>
            </c:ext>
          </c:extLst>
        </c:ser>
        <c:dLbls>
          <c:showLegendKey val="0"/>
          <c:showVal val="0"/>
          <c:showCatName val="0"/>
          <c:showSerName val="0"/>
          <c:showPercent val="0"/>
          <c:showBubbleSize val="0"/>
        </c:dLbls>
        <c:marker val="1"/>
        <c:smooth val="0"/>
        <c:axId val="125235200"/>
        <c:axId val="125237120"/>
      </c:lineChart>
      <c:dateAx>
        <c:axId val="125235200"/>
        <c:scaling>
          <c:orientation val="minMax"/>
        </c:scaling>
        <c:delete val="1"/>
        <c:axPos val="b"/>
        <c:numFmt formatCode="&quot;H&quot;yy" sourceLinked="1"/>
        <c:majorTickMark val="none"/>
        <c:minorTickMark val="none"/>
        <c:tickLblPos val="none"/>
        <c:crossAx val="125237120"/>
        <c:crosses val="autoZero"/>
        <c:auto val="1"/>
        <c:lblOffset val="100"/>
        <c:baseTimeUnit val="years"/>
      </c:dateAx>
      <c:valAx>
        <c:axId val="125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80.650000000000006</c:v>
                </c:pt>
                <c:pt idx="3">
                  <c:v>61.33</c:v>
                </c:pt>
                <c:pt idx="4">
                  <c:v>61.53</c:v>
                </c:pt>
              </c:numCache>
            </c:numRef>
          </c:val>
          <c:extLst>
            <c:ext xmlns:c16="http://schemas.microsoft.com/office/drawing/2014/chart" uri="{C3380CC4-5D6E-409C-BE32-E72D297353CC}">
              <c16:uniqueId val="{00000000-6023-4C48-A0A4-C1D880C1331B}"/>
            </c:ext>
          </c:extLst>
        </c:ser>
        <c:dLbls>
          <c:showLegendKey val="0"/>
          <c:showVal val="0"/>
          <c:showCatName val="0"/>
          <c:showSerName val="0"/>
          <c:showPercent val="0"/>
          <c:showBubbleSize val="0"/>
        </c:dLbls>
        <c:gapWidth val="150"/>
        <c:axId val="125329408"/>
        <c:axId val="1253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6023-4C48-A0A4-C1D880C1331B}"/>
            </c:ext>
          </c:extLst>
        </c:ser>
        <c:dLbls>
          <c:showLegendKey val="0"/>
          <c:showVal val="0"/>
          <c:showCatName val="0"/>
          <c:showSerName val="0"/>
          <c:showPercent val="0"/>
          <c:showBubbleSize val="0"/>
        </c:dLbls>
        <c:marker val="1"/>
        <c:smooth val="0"/>
        <c:axId val="125329408"/>
        <c:axId val="125331328"/>
      </c:lineChart>
      <c:dateAx>
        <c:axId val="125329408"/>
        <c:scaling>
          <c:orientation val="minMax"/>
        </c:scaling>
        <c:delete val="1"/>
        <c:axPos val="b"/>
        <c:numFmt formatCode="&quot;H&quot;yy" sourceLinked="1"/>
        <c:majorTickMark val="none"/>
        <c:minorTickMark val="none"/>
        <c:tickLblPos val="none"/>
        <c:crossAx val="125331328"/>
        <c:crosses val="autoZero"/>
        <c:auto val="1"/>
        <c:lblOffset val="100"/>
        <c:baseTimeUnit val="years"/>
      </c:dateAx>
      <c:valAx>
        <c:axId val="1253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195.18</c:v>
                </c:pt>
                <c:pt idx="3">
                  <c:v>257.7</c:v>
                </c:pt>
                <c:pt idx="4">
                  <c:v>256.76</c:v>
                </c:pt>
              </c:numCache>
            </c:numRef>
          </c:val>
          <c:extLst>
            <c:ext xmlns:c16="http://schemas.microsoft.com/office/drawing/2014/chart" uri="{C3380CC4-5D6E-409C-BE32-E72D297353CC}">
              <c16:uniqueId val="{00000000-6E18-48D6-AE85-09A0C32D8F0C}"/>
            </c:ext>
          </c:extLst>
        </c:ser>
        <c:dLbls>
          <c:showLegendKey val="0"/>
          <c:showVal val="0"/>
          <c:showCatName val="0"/>
          <c:showSerName val="0"/>
          <c:showPercent val="0"/>
          <c:showBubbleSize val="0"/>
        </c:dLbls>
        <c:gapWidth val="150"/>
        <c:axId val="125387136"/>
        <c:axId val="1253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6E18-48D6-AE85-09A0C32D8F0C}"/>
            </c:ext>
          </c:extLst>
        </c:ser>
        <c:dLbls>
          <c:showLegendKey val="0"/>
          <c:showVal val="0"/>
          <c:showCatName val="0"/>
          <c:showSerName val="0"/>
          <c:showPercent val="0"/>
          <c:showBubbleSize val="0"/>
        </c:dLbls>
        <c:marker val="1"/>
        <c:smooth val="0"/>
        <c:axId val="125387136"/>
        <c:axId val="125389056"/>
      </c:lineChart>
      <c:dateAx>
        <c:axId val="125387136"/>
        <c:scaling>
          <c:orientation val="minMax"/>
        </c:scaling>
        <c:delete val="1"/>
        <c:axPos val="b"/>
        <c:numFmt formatCode="&quot;H&quot;yy" sourceLinked="1"/>
        <c:majorTickMark val="none"/>
        <c:minorTickMark val="none"/>
        <c:tickLblPos val="none"/>
        <c:crossAx val="125389056"/>
        <c:crosses val="autoZero"/>
        <c:auto val="1"/>
        <c:lblOffset val="100"/>
        <c:baseTimeUnit val="years"/>
      </c:dateAx>
      <c:valAx>
        <c:axId val="1253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51178</v>
      </c>
      <c r="AM8" s="51"/>
      <c r="AN8" s="51"/>
      <c r="AO8" s="51"/>
      <c r="AP8" s="51"/>
      <c r="AQ8" s="51"/>
      <c r="AR8" s="51"/>
      <c r="AS8" s="51"/>
      <c r="AT8" s="46">
        <f>データ!T6</f>
        <v>318.29000000000002</v>
      </c>
      <c r="AU8" s="46"/>
      <c r="AV8" s="46"/>
      <c r="AW8" s="46"/>
      <c r="AX8" s="46"/>
      <c r="AY8" s="46"/>
      <c r="AZ8" s="46"/>
      <c r="BA8" s="46"/>
      <c r="BB8" s="46">
        <f>データ!U6</f>
        <v>160.79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45.02</v>
      </c>
      <c r="J10" s="46"/>
      <c r="K10" s="46"/>
      <c r="L10" s="46"/>
      <c r="M10" s="46"/>
      <c r="N10" s="46"/>
      <c r="O10" s="46"/>
      <c r="P10" s="46">
        <f>データ!P6</f>
        <v>13</v>
      </c>
      <c r="Q10" s="46"/>
      <c r="R10" s="46"/>
      <c r="S10" s="46"/>
      <c r="T10" s="46"/>
      <c r="U10" s="46"/>
      <c r="V10" s="46"/>
      <c r="W10" s="46">
        <f>データ!Q6</f>
        <v>80.11</v>
      </c>
      <c r="X10" s="46"/>
      <c r="Y10" s="46"/>
      <c r="Z10" s="46"/>
      <c r="AA10" s="46"/>
      <c r="AB10" s="46"/>
      <c r="AC10" s="46"/>
      <c r="AD10" s="51">
        <f>データ!R6</f>
        <v>3410</v>
      </c>
      <c r="AE10" s="51"/>
      <c r="AF10" s="51"/>
      <c r="AG10" s="51"/>
      <c r="AH10" s="51"/>
      <c r="AI10" s="51"/>
      <c r="AJ10" s="51"/>
      <c r="AK10" s="2"/>
      <c r="AL10" s="51">
        <f>データ!V6</f>
        <v>6604</v>
      </c>
      <c r="AM10" s="51"/>
      <c r="AN10" s="51"/>
      <c r="AO10" s="51"/>
      <c r="AP10" s="51"/>
      <c r="AQ10" s="51"/>
      <c r="AR10" s="51"/>
      <c r="AS10" s="51"/>
      <c r="AT10" s="46">
        <f>データ!W6</f>
        <v>5.96</v>
      </c>
      <c r="AU10" s="46"/>
      <c r="AV10" s="46"/>
      <c r="AW10" s="46"/>
      <c r="AX10" s="46"/>
      <c r="AY10" s="46"/>
      <c r="AZ10" s="46"/>
      <c r="BA10" s="46"/>
      <c r="BB10" s="46">
        <f>データ!X6</f>
        <v>1108.05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lHjILdmTN8C5S2DolMq65nIkaZsKKsZHfGhyoYBIuQEj894ze+n1QjRhDIrnr84t+/232o70wh5XJ5Qc+jMVPQ==" saltValue="B+uaFM2YljWFsewFu3Q3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172022</v>
      </c>
      <c r="D6" s="33">
        <f t="shared" si="3"/>
        <v>46</v>
      </c>
      <c r="E6" s="33">
        <f t="shared" si="3"/>
        <v>17</v>
      </c>
      <c r="F6" s="33">
        <f t="shared" si="3"/>
        <v>5</v>
      </c>
      <c r="G6" s="33">
        <f t="shared" si="3"/>
        <v>0</v>
      </c>
      <c r="H6" s="33" t="str">
        <f t="shared" si="3"/>
        <v>石川県　七尾市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45.02</v>
      </c>
      <c r="P6" s="34">
        <f t="shared" si="3"/>
        <v>13</v>
      </c>
      <c r="Q6" s="34">
        <f t="shared" si="3"/>
        <v>80.11</v>
      </c>
      <c r="R6" s="34">
        <f t="shared" si="3"/>
        <v>3410</v>
      </c>
      <c r="S6" s="34">
        <f t="shared" si="3"/>
        <v>51178</v>
      </c>
      <c r="T6" s="34">
        <f t="shared" si="3"/>
        <v>318.29000000000002</v>
      </c>
      <c r="U6" s="34">
        <f t="shared" si="3"/>
        <v>160.79</v>
      </c>
      <c r="V6" s="34">
        <f t="shared" si="3"/>
        <v>6604</v>
      </c>
      <c r="W6" s="34">
        <f t="shared" si="3"/>
        <v>5.96</v>
      </c>
      <c r="X6" s="34">
        <f t="shared" si="3"/>
        <v>1108.05</v>
      </c>
      <c r="Y6" s="35" t="str">
        <f>IF(Y7="",NA(),Y7)</f>
        <v>-</v>
      </c>
      <c r="Z6" s="35" t="str">
        <f t="shared" ref="Z6:AH6" si="4">IF(Z7="",NA(),Z7)</f>
        <v>-</v>
      </c>
      <c r="AA6" s="35">
        <f t="shared" si="4"/>
        <v>102.66</v>
      </c>
      <c r="AB6" s="35">
        <f t="shared" si="4"/>
        <v>96.14</v>
      </c>
      <c r="AC6" s="35">
        <f t="shared" si="4"/>
        <v>109.3</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5">
        <f t="shared" si="5"/>
        <v>13.17</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20.18</v>
      </c>
      <c r="AX6" s="35">
        <f t="shared" si="6"/>
        <v>6.77</v>
      </c>
      <c r="AY6" s="35">
        <f t="shared" si="6"/>
        <v>6.62</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7056.56</v>
      </c>
      <c r="BI6" s="35">
        <f t="shared" si="7"/>
        <v>6688.84</v>
      </c>
      <c r="BJ6" s="35">
        <f t="shared" si="7"/>
        <v>6306.87</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80.650000000000006</v>
      </c>
      <c r="BT6" s="35">
        <f t="shared" si="8"/>
        <v>61.33</v>
      </c>
      <c r="BU6" s="35">
        <f t="shared" si="8"/>
        <v>61.53</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195.18</v>
      </c>
      <c r="CE6" s="35">
        <f t="shared" si="9"/>
        <v>257.7</v>
      </c>
      <c r="CF6" s="35">
        <f t="shared" si="9"/>
        <v>256.76</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48.38</v>
      </c>
      <c r="CP6" s="35">
        <f t="shared" si="10"/>
        <v>46.15</v>
      </c>
      <c r="CQ6" s="35">
        <f t="shared" si="10"/>
        <v>42.8</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84.47</v>
      </c>
      <c r="DA6" s="35">
        <f t="shared" si="11"/>
        <v>85.63</v>
      </c>
      <c r="DB6" s="35">
        <f t="shared" si="11"/>
        <v>85.4</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4.84</v>
      </c>
      <c r="DL6" s="35">
        <f t="shared" si="12"/>
        <v>9.67</v>
      </c>
      <c r="DM6" s="35">
        <f t="shared" si="12"/>
        <v>13.3</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172022</v>
      </c>
      <c r="D7" s="37">
        <v>46</v>
      </c>
      <c r="E7" s="37">
        <v>17</v>
      </c>
      <c r="F7" s="37">
        <v>5</v>
      </c>
      <c r="G7" s="37">
        <v>0</v>
      </c>
      <c r="H7" s="37" t="s">
        <v>96</v>
      </c>
      <c r="I7" s="37" t="s">
        <v>97</v>
      </c>
      <c r="J7" s="37" t="s">
        <v>98</v>
      </c>
      <c r="K7" s="37" t="s">
        <v>99</v>
      </c>
      <c r="L7" s="37" t="s">
        <v>100</v>
      </c>
      <c r="M7" s="37" t="s">
        <v>101</v>
      </c>
      <c r="N7" s="38" t="s">
        <v>102</v>
      </c>
      <c r="O7" s="38">
        <v>45.02</v>
      </c>
      <c r="P7" s="38">
        <v>13</v>
      </c>
      <c r="Q7" s="38">
        <v>80.11</v>
      </c>
      <c r="R7" s="38">
        <v>3410</v>
      </c>
      <c r="S7" s="38">
        <v>51178</v>
      </c>
      <c r="T7" s="38">
        <v>318.29000000000002</v>
      </c>
      <c r="U7" s="38">
        <v>160.79</v>
      </c>
      <c r="V7" s="38">
        <v>6604</v>
      </c>
      <c r="W7" s="38">
        <v>5.96</v>
      </c>
      <c r="X7" s="38">
        <v>1108.05</v>
      </c>
      <c r="Y7" s="38" t="s">
        <v>102</v>
      </c>
      <c r="Z7" s="38" t="s">
        <v>102</v>
      </c>
      <c r="AA7" s="38">
        <v>102.66</v>
      </c>
      <c r="AB7" s="38">
        <v>96.14</v>
      </c>
      <c r="AC7" s="38">
        <v>109.3</v>
      </c>
      <c r="AD7" s="38" t="s">
        <v>102</v>
      </c>
      <c r="AE7" s="38" t="s">
        <v>102</v>
      </c>
      <c r="AF7" s="38">
        <v>101.77</v>
      </c>
      <c r="AG7" s="38">
        <v>103.6</v>
      </c>
      <c r="AH7" s="38">
        <v>106.37</v>
      </c>
      <c r="AI7" s="38">
        <v>104.99</v>
      </c>
      <c r="AJ7" s="38" t="s">
        <v>102</v>
      </c>
      <c r="AK7" s="38" t="s">
        <v>102</v>
      </c>
      <c r="AL7" s="38">
        <v>0</v>
      </c>
      <c r="AM7" s="38">
        <v>13.17</v>
      </c>
      <c r="AN7" s="38">
        <v>0</v>
      </c>
      <c r="AO7" s="38" t="s">
        <v>102</v>
      </c>
      <c r="AP7" s="38" t="s">
        <v>102</v>
      </c>
      <c r="AQ7" s="38">
        <v>227.4</v>
      </c>
      <c r="AR7" s="38">
        <v>193.99</v>
      </c>
      <c r="AS7" s="38">
        <v>139.02000000000001</v>
      </c>
      <c r="AT7" s="38">
        <v>121.19</v>
      </c>
      <c r="AU7" s="38" t="s">
        <v>102</v>
      </c>
      <c r="AV7" s="38" t="s">
        <v>102</v>
      </c>
      <c r="AW7" s="38">
        <v>20.18</v>
      </c>
      <c r="AX7" s="38">
        <v>6.77</v>
      </c>
      <c r="AY7" s="38">
        <v>6.62</v>
      </c>
      <c r="AZ7" s="38" t="s">
        <v>102</v>
      </c>
      <c r="BA7" s="38" t="s">
        <v>102</v>
      </c>
      <c r="BB7" s="38">
        <v>29.54</v>
      </c>
      <c r="BC7" s="38">
        <v>26.99</v>
      </c>
      <c r="BD7" s="38">
        <v>29.13</v>
      </c>
      <c r="BE7" s="38">
        <v>32.799999999999997</v>
      </c>
      <c r="BF7" s="38" t="s">
        <v>102</v>
      </c>
      <c r="BG7" s="38" t="s">
        <v>102</v>
      </c>
      <c r="BH7" s="38">
        <v>7056.56</v>
      </c>
      <c r="BI7" s="38">
        <v>6688.84</v>
      </c>
      <c r="BJ7" s="38">
        <v>6306.87</v>
      </c>
      <c r="BK7" s="38" t="s">
        <v>102</v>
      </c>
      <c r="BL7" s="38" t="s">
        <v>102</v>
      </c>
      <c r="BM7" s="38">
        <v>789.46</v>
      </c>
      <c r="BN7" s="38">
        <v>826.83</v>
      </c>
      <c r="BO7" s="38">
        <v>867.83</v>
      </c>
      <c r="BP7" s="38">
        <v>832.52</v>
      </c>
      <c r="BQ7" s="38" t="s">
        <v>102</v>
      </c>
      <c r="BR7" s="38" t="s">
        <v>102</v>
      </c>
      <c r="BS7" s="38">
        <v>80.650000000000006</v>
      </c>
      <c r="BT7" s="38">
        <v>61.33</v>
      </c>
      <c r="BU7" s="38">
        <v>61.53</v>
      </c>
      <c r="BV7" s="38" t="s">
        <v>102</v>
      </c>
      <c r="BW7" s="38" t="s">
        <v>102</v>
      </c>
      <c r="BX7" s="38">
        <v>57.77</v>
      </c>
      <c r="BY7" s="38">
        <v>57.31</v>
      </c>
      <c r="BZ7" s="38">
        <v>57.08</v>
      </c>
      <c r="CA7" s="38">
        <v>60.94</v>
      </c>
      <c r="CB7" s="38" t="s">
        <v>102</v>
      </c>
      <c r="CC7" s="38" t="s">
        <v>102</v>
      </c>
      <c r="CD7" s="38">
        <v>195.18</v>
      </c>
      <c r="CE7" s="38">
        <v>257.7</v>
      </c>
      <c r="CF7" s="38">
        <v>256.76</v>
      </c>
      <c r="CG7" s="38" t="s">
        <v>102</v>
      </c>
      <c r="CH7" s="38" t="s">
        <v>102</v>
      </c>
      <c r="CI7" s="38">
        <v>274.35000000000002</v>
      </c>
      <c r="CJ7" s="38">
        <v>273.52</v>
      </c>
      <c r="CK7" s="38">
        <v>274.99</v>
      </c>
      <c r="CL7" s="38">
        <v>253.04</v>
      </c>
      <c r="CM7" s="38" t="s">
        <v>102</v>
      </c>
      <c r="CN7" s="38" t="s">
        <v>102</v>
      </c>
      <c r="CO7" s="38">
        <v>48.38</v>
      </c>
      <c r="CP7" s="38">
        <v>46.15</v>
      </c>
      <c r="CQ7" s="38">
        <v>42.8</v>
      </c>
      <c r="CR7" s="38" t="s">
        <v>102</v>
      </c>
      <c r="CS7" s="38" t="s">
        <v>102</v>
      </c>
      <c r="CT7" s="38">
        <v>50.68</v>
      </c>
      <c r="CU7" s="38">
        <v>50.14</v>
      </c>
      <c r="CV7" s="38">
        <v>54.83</v>
      </c>
      <c r="CW7" s="38">
        <v>54.84</v>
      </c>
      <c r="CX7" s="38" t="s">
        <v>102</v>
      </c>
      <c r="CY7" s="38" t="s">
        <v>102</v>
      </c>
      <c r="CZ7" s="38">
        <v>84.47</v>
      </c>
      <c r="DA7" s="38">
        <v>85.63</v>
      </c>
      <c r="DB7" s="38">
        <v>85.4</v>
      </c>
      <c r="DC7" s="38" t="s">
        <v>102</v>
      </c>
      <c r="DD7" s="38" t="s">
        <v>102</v>
      </c>
      <c r="DE7" s="38">
        <v>84.86</v>
      </c>
      <c r="DF7" s="38">
        <v>84.98</v>
      </c>
      <c r="DG7" s="38">
        <v>84.7</v>
      </c>
      <c r="DH7" s="38">
        <v>86.6</v>
      </c>
      <c r="DI7" s="38" t="s">
        <v>102</v>
      </c>
      <c r="DJ7" s="38" t="s">
        <v>102</v>
      </c>
      <c r="DK7" s="38">
        <v>4.84</v>
      </c>
      <c r="DL7" s="38">
        <v>9.67</v>
      </c>
      <c r="DM7" s="38">
        <v>13.3</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2022-01-24T00:25:24Z</cp:lastPrinted>
  <dcterms:created xsi:type="dcterms:W3CDTF">2021-12-03T07:31:26Z</dcterms:created>
  <dcterms:modified xsi:type="dcterms:W3CDTF">2022-01-24T00:27:38Z</dcterms:modified>
  <cp:category/>
</cp:coreProperties>
</file>