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bobYuBq62MY9RSgDKKLC0jxaTsMmw+r1KXg/H6zLL3OxzOV5SpZxY3N1BgZz+2HCKawTqz7BI4MTWjkIAjd21g==" workbookSaltValue="OXbkcoyqSHwRE09FcL+cj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<sst xmlns="http://schemas.openxmlformats.org/spreadsheetml/2006/main" count="297" uniqueCount="116">
  <si>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</si>
  <si>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</si>
  <si>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</si>
  <si>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</si>
  <si>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</si>
  <si>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</si>
  <si>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</si>
  <si>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</si>
  <si>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</si>
  <si>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</si>
  <si>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</si>
  <si>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</si>
  <si>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</si>
  <si>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</si>
  <si>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</si>
  <si>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</si>
  <si>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</si>
  <si>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</si>
  <si>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</si>
  <si>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</si>
  <si>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</si>
  <si>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</si>
  <si>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</si>
  <si>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</si>
  <si>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</si>
  <si>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</si>
  <si>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</si>
  <si>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</si>
  <si>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</si>
  <si>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</si>
  <si>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</si>
  <si>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</si>
  <si>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</si>
  <si>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</si>
  <si>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</si>
  <si>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</si>
  <si>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</si>
  <si>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</si>
  <si>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</si>
  <si>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</si>
  <si>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</si>
  <si>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</si>
  <si>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</si>
  <si>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</si>
  <si>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</si>
  <si>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</si>
  <si>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</si>
  <si>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</si>
  <si>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</si>
  <si>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</si>
  <si>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</si>
  <si>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</si>
  <si>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</si>
  <si>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</si>
  <si>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</si>
  <si>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</si>
  <si>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</si>
  <si>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</si>
  <si>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</si>
  <si>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</si>
  <si>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</si>
  <si>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</si>
  <si>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</si>
  <si>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</si>
  <si>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</si>
  <si>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</si>
  <si>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</si>
  <si>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</si>
  <si>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</si>
  <si>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</si>
  <si>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</si>
  <si>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</si>
  <si>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</si>
  <si>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</si>
  <si>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</si>
  <si>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</si>
  <si>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</si>
  <si>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</si>
  <si>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</si>
  <si>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</si>
  <si>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</si>
  <si>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</si>
  <si>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</si>
  <si>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</si>
  <si>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</si>
  <si>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</si>
  <si>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</si>
  <si>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</si>
  <si>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</si>
  <si>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</si>
  <si>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</si>
  <si>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</si>
  <si>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</si>
  <si>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</si>
  <si>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</si>
  <si>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</si>
  <si>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</si>
  <si>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</si>
  <si>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</si>
  <si>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</si>
  <si>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</si>
  <si>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</si>
  <si>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</si>
  <si>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</si>
  <si>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</si>
  <si>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</si>
  <si>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</si>
  <si>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</si>
  <si>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</si>
  <si>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</si>
  <si>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</si>
  <si>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</si>
  <si>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</si>
  <si>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処理施設については、統廃合事業を計画的に進めてきたことにより、老朽化した資産は少ない状況である。
　また、管渠については耐用年数に近いものはない状況である。</t>
    <rPh sb="1" eb="3">
      <t>ショリ</t>
    </rPh>
    <rPh sb="3" eb="5">
      <t>シセツ</t>
    </rPh>
    <rPh sb="11" eb="14">
      <t>トウハイゴウ</t>
    </rPh>
    <rPh sb="14" eb="16">
      <t>ジギョウ</t>
    </rPh>
    <rPh sb="17" eb="20">
      <t>ケイカクテキ</t>
    </rPh>
    <rPh sb="21" eb="22">
      <t>スス</t>
    </rPh>
    <rPh sb="32" eb="35">
      <t>ロウキュウカ</t>
    </rPh>
    <rPh sb="37" eb="39">
      <t>シサン</t>
    </rPh>
    <rPh sb="40" eb="41">
      <t>スク</t>
    </rPh>
    <rPh sb="43" eb="45">
      <t>ジョウキョウ</t>
    </rPh>
    <rPh sb="54" eb="56">
      <t>カンキョ</t>
    </rPh>
    <rPh sb="61" eb="63">
      <t>タイヨウ</t>
    </rPh>
    <rPh sb="63" eb="65">
      <t>ネンスウ</t>
    </rPh>
    <rPh sb="66" eb="67">
      <t>チカ</t>
    </rPh>
    <rPh sb="73" eb="75">
      <t>ジョウキョウ</t>
    </rPh>
    <phoneticPr fontId="4"/>
  </si>
  <si>
    <t>　これまでの整備事業に係る莫大な企業債残高を抱えていることで、償還金が支出の大部分を占め、経営を圧迫している状況となっている。
　このため、使用料の改定による収益の増収と包括的民間委託の導入などによる維持管理費の縮減に加え、計画的な建設改良事業による減価償却費の縮減を行うことで経営改善を図ることとしている。</t>
    <rPh sb="6" eb="8">
      <t>セイビ</t>
    </rPh>
    <rPh sb="8" eb="10">
      <t>ジギョウ</t>
    </rPh>
    <rPh sb="11" eb="12">
      <t>カカ</t>
    </rPh>
    <rPh sb="13" eb="15">
      <t>バクダイ</t>
    </rPh>
    <rPh sb="16" eb="19">
      <t>キギョウサイ</t>
    </rPh>
    <rPh sb="19" eb="21">
      <t>ザンダカ</t>
    </rPh>
    <rPh sb="22" eb="23">
      <t>カカ</t>
    </rPh>
    <rPh sb="31" eb="34">
      <t>ショウカンキン</t>
    </rPh>
    <rPh sb="35" eb="37">
      <t>シシュツ</t>
    </rPh>
    <rPh sb="38" eb="41">
      <t>ダイブブン</t>
    </rPh>
    <rPh sb="42" eb="43">
      <t>シ</t>
    </rPh>
    <rPh sb="45" eb="47">
      <t>ケイエイ</t>
    </rPh>
    <rPh sb="48" eb="50">
      <t>アッパク</t>
    </rPh>
    <rPh sb="54" eb="56">
      <t>ジョウキョウ</t>
    </rPh>
    <rPh sb="70" eb="73">
      <t>シヨウリョウ</t>
    </rPh>
    <rPh sb="74" eb="76">
      <t>カイテイ</t>
    </rPh>
    <rPh sb="79" eb="81">
      <t>シュウエキ</t>
    </rPh>
    <rPh sb="82" eb="84">
      <t>ゾウシュウ</t>
    </rPh>
    <rPh sb="85" eb="87">
      <t>ホウカツ</t>
    </rPh>
    <rPh sb="87" eb="88">
      <t>テキ</t>
    </rPh>
    <rPh sb="88" eb="90">
      <t>ミンカン</t>
    </rPh>
    <rPh sb="90" eb="92">
      <t>イタク</t>
    </rPh>
    <rPh sb="93" eb="95">
      <t>ドウニュウ</t>
    </rPh>
    <rPh sb="100" eb="105">
      <t>イジカンリヒ</t>
    </rPh>
    <rPh sb="106" eb="108">
      <t>シュクゲン</t>
    </rPh>
    <rPh sb="109" eb="110">
      <t>クワ</t>
    </rPh>
    <rPh sb="112" eb="115">
      <t>ケイカクテキ</t>
    </rPh>
    <rPh sb="116" eb="118">
      <t>ケンセツ</t>
    </rPh>
    <rPh sb="118" eb="120">
      <t>カイリョウ</t>
    </rPh>
    <rPh sb="120" eb="122">
      <t>ジギョウ</t>
    </rPh>
    <rPh sb="125" eb="130">
      <t>ゲンカショウキャクヒ</t>
    </rPh>
    <rPh sb="131" eb="133">
      <t>シュクゲン</t>
    </rPh>
    <rPh sb="134" eb="135">
      <t>オコナ</t>
    </rPh>
    <rPh sb="139" eb="141">
      <t>ケイエイ</t>
    </rPh>
    <rPh sb="141" eb="143">
      <t>カイゼン</t>
    </rPh>
    <rPh sb="144" eb="145">
      <t>ハカ</t>
    </rPh>
    <phoneticPr fontId="4"/>
  </si>
  <si>
    <t>①経常収支比率　
　令和2年度は、下水道施設の維持管理業務を3年間の包括的民間委託とすることにより、維持管理費の縮減や事務の効率化が図られたが、依然として一般会計からの繰入金に依存している状況である。当該指標は100％未満となっていることを踏まえ、経常収益には、本来使用料で賄わなければならない基準外繰入金も含まれていることから、今後、基準外繰入金を減少させる必要がある。
②累積欠損金比率
　適正な使用料収入の確保や維持管理費の縮減に努め、経営改善を図っていく必要がある。
③流動比率
　類似団体と比較して低い状況となっており、流動負債の大半を占める企業債の償還金に対し、不足する財源を一般会計繰入金や下水道事業資本費平準化債等で補う状況となっている。
④企業債残高対事業規模比率
　施設の統廃合により当該事業が他事業へ編入されたことで使用料収入が減少し、類似団体に比べ高い水準になっている。
⑤経費回収率
　当該指標は9.47％と100％をかなり下回っており、類似団体に比べ低い状況となっている。
⑥汚水処理原価
　類似団体と比較して、かなり高い状況となっているが、今後も水洗化率の向上と維持管理費の削減による経営改善が必要である。
⑦施設利用率
　類似団体と比較して低い状況となっているが、今後の汚水処理人口の減少を踏まえ、適切な施設規模となるよう統廃合事業を進めていく。
　　　　　　　　　　　　　　　　　　　　　　　　　</t>
    <rPh sb="1" eb="3">
      <t>ケイジョウ</t>
    </rPh>
    <rPh sb="3" eb="5">
      <t>シュウシ</t>
    </rPh>
    <rPh sb="5" eb="7">
      <t>ヒリツ</t>
    </rPh>
    <rPh sb="10" eb="12">
      <t>レイワ</t>
    </rPh>
    <rPh sb="13" eb="14">
      <t>ネン</t>
    </rPh>
    <rPh sb="14" eb="15">
      <t>ド</t>
    </rPh>
    <rPh sb="17" eb="20">
      <t>ゲスイドウ</t>
    </rPh>
    <rPh sb="20" eb="22">
      <t>シセツ</t>
    </rPh>
    <rPh sb="23" eb="25">
      <t>イジ</t>
    </rPh>
    <rPh sb="25" eb="27">
      <t>カンリ</t>
    </rPh>
    <rPh sb="27" eb="29">
      <t>ギョウム</t>
    </rPh>
    <rPh sb="31" eb="33">
      <t>ネンカン</t>
    </rPh>
    <rPh sb="34" eb="36">
      <t>ホウカツ</t>
    </rPh>
    <rPh sb="36" eb="37">
      <t>テキ</t>
    </rPh>
    <rPh sb="37" eb="39">
      <t>ミンカン</t>
    </rPh>
    <rPh sb="39" eb="41">
      <t>イタク</t>
    </rPh>
    <rPh sb="50" eb="55">
      <t>イジカンリヒ</t>
    </rPh>
    <rPh sb="56" eb="58">
      <t>シュクゲン</t>
    </rPh>
    <rPh sb="59" eb="61">
      <t>ジム</t>
    </rPh>
    <rPh sb="62" eb="65">
      <t>コウリツカ</t>
    </rPh>
    <rPh sb="66" eb="67">
      <t>ハカ</t>
    </rPh>
    <rPh sb="72" eb="74">
      <t>イゼン</t>
    </rPh>
    <rPh sb="77" eb="81">
      <t>イッパンカイケイ</t>
    </rPh>
    <rPh sb="84" eb="87">
      <t>クリイレキン</t>
    </rPh>
    <rPh sb="88" eb="90">
      <t>イゾン</t>
    </rPh>
    <rPh sb="94" eb="96">
      <t>ジョウキョウ</t>
    </rPh>
    <rPh sb="109" eb="111">
      <t>ミマン</t>
    </rPh>
    <rPh sb="120" eb="121">
      <t>フ</t>
    </rPh>
    <rPh sb="188" eb="190">
      <t>ルイセキ</t>
    </rPh>
    <rPh sb="190" eb="192">
      <t>ケッソン</t>
    </rPh>
    <rPh sb="192" eb="193">
      <t>キン</t>
    </rPh>
    <rPh sb="193" eb="195">
      <t>ヒリツ</t>
    </rPh>
    <rPh sb="197" eb="199">
      <t>テキセイ</t>
    </rPh>
    <rPh sb="239" eb="241">
      <t>リュウドウ</t>
    </rPh>
    <rPh sb="241" eb="243">
      <t>ヒリツ</t>
    </rPh>
    <rPh sb="245" eb="247">
      <t>ルイジ</t>
    </rPh>
    <rPh sb="247" eb="249">
      <t>ダンタイ</t>
    </rPh>
    <rPh sb="250" eb="252">
      <t>ヒカク</t>
    </rPh>
    <rPh sb="254" eb="255">
      <t>ヒク</t>
    </rPh>
    <rPh sb="256" eb="258">
      <t>ジョウキョウ</t>
    </rPh>
    <rPh sb="265" eb="267">
      <t>リュウドウ</t>
    </rPh>
    <rPh sb="267" eb="269">
      <t>フサイ</t>
    </rPh>
    <rPh sb="270" eb="272">
      <t>タイハン</t>
    </rPh>
    <rPh sb="273" eb="274">
      <t>シ</t>
    </rPh>
    <rPh sb="276" eb="279">
      <t>キギョウサイ</t>
    </rPh>
    <rPh sb="280" eb="283">
      <t>ショウカンキン</t>
    </rPh>
    <rPh sb="284" eb="285">
      <t>タイ</t>
    </rPh>
    <rPh sb="287" eb="289">
      <t>フソク</t>
    </rPh>
    <rPh sb="291" eb="293">
      <t>ザイゲン</t>
    </rPh>
    <rPh sb="294" eb="298">
      <t>イッパンカイケイ</t>
    </rPh>
    <rPh sb="298" eb="301">
      <t>クリイレキン</t>
    </rPh>
    <rPh sb="302" eb="305">
      <t>ゲスイドウ</t>
    </rPh>
    <rPh sb="305" eb="307">
      <t>ジギョウ</t>
    </rPh>
    <rPh sb="307" eb="310">
      <t>シホンヒ</t>
    </rPh>
    <rPh sb="310" eb="313">
      <t>ヘイジュンカ</t>
    </rPh>
    <rPh sb="313" eb="314">
      <t>サイ</t>
    </rPh>
    <rPh sb="314" eb="315">
      <t>ナド</t>
    </rPh>
    <rPh sb="316" eb="317">
      <t>オギナ</t>
    </rPh>
    <rPh sb="318" eb="320">
      <t>ジョウキョウ</t>
    </rPh>
    <rPh sb="329" eb="332">
      <t>キギョウサイ</t>
    </rPh>
    <rPh sb="332" eb="334">
      <t>ザンダカ</t>
    </rPh>
    <rPh sb="334" eb="335">
      <t>タイ</t>
    </rPh>
    <rPh sb="335" eb="337">
      <t>ジギョウ</t>
    </rPh>
    <rPh sb="337" eb="339">
      <t>キボ</t>
    </rPh>
    <rPh sb="339" eb="341">
      <t>ヒリツ</t>
    </rPh>
    <rPh sb="343" eb="345">
      <t>シセツ</t>
    </rPh>
    <rPh sb="346" eb="349">
      <t>トウハイゴウ</t>
    </rPh>
    <rPh sb="352" eb="354">
      <t>トウガイ</t>
    </rPh>
    <rPh sb="354" eb="356">
      <t>ジギョウ</t>
    </rPh>
    <rPh sb="357" eb="358">
      <t>ホカ</t>
    </rPh>
    <rPh sb="358" eb="360">
      <t>ジギョウ</t>
    </rPh>
    <rPh sb="361" eb="363">
      <t>ヘンニュウ</t>
    </rPh>
    <rPh sb="369" eb="372">
      <t>シヨウリョウ</t>
    </rPh>
    <rPh sb="372" eb="374">
      <t>シュウニュウ</t>
    </rPh>
    <rPh sb="375" eb="377">
      <t>ゲンショウ</t>
    </rPh>
    <rPh sb="379" eb="381">
      <t>ルイジ</t>
    </rPh>
    <rPh sb="381" eb="383">
      <t>ダンタイ</t>
    </rPh>
    <rPh sb="384" eb="385">
      <t>クラ</t>
    </rPh>
    <rPh sb="386" eb="387">
      <t>タカ</t>
    </rPh>
    <rPh sb="388" eb="390">
      <t>スイジュン</t>
    </rPh>
    <rPh sb="399" eb="401">
      <t>ケイヒ</t>
    </rPh>
    <rPh sb="401" eb="404">
      <t>カイシュウリツ</t>
    </rPh>
    <rPh sb="406" eb="408">
      <t>トウガイ</t>
    </rPh>
    <rPh sb="408" eb="410">
      <t>シヒョウ</t>
    </rPh>
    <rPh sb="425" eb="427">
      <t>シタマワ</t>
    </rPh>
    <rPh sb="432" eb="436">
      <t>ルイジダンタイ</t>
    </rPh>
    <rPh sb="437" eb="438">
      <t>クラ</t>
    </rPh>
    <rPh sb="439" eb="440">
      <t>ヒク</t>
    </rPh>
    <rPh sb="441" eb="443">
      <t>ジョウキョウ</t>
    </rPh>
    <rPh sb="452" eb="454">
      <t>オスイ</t>
    </rPh>
    <rPh sb="454" eb="456">
      <t>ショリ</t>
    </rPh>
    <rPh sb="456" eb="458">
      <t>ゲンカ</t>
    </rPh>
    <rPh sb="460" eb="462">
      <t>ルイジ</t>
    </rPh>
    <rPh sb="473" eb="474">
      <t>タカ</t>
    </rPh>
    <rPh sb="488" eb="492">
      <t>スイセンカリツ</t>
    </rPh>
    <rPh sb="493" eb="495">
      <t>コウジョウ</t>
    </rPh>
    <rPh sb="496" eb="500">
      <t>イジカンリ</t>
    </rPh>
    <rPh sb="500" eb="501">
      <t>ヒ</t>
    </rPh>
    <rPh sb="502" eb="504">
      <t>サクゲン</t>
    </rPh>
    <rPh sb="507" eb="509">
      <t>ケイエイ</t>
    </rPh>
    <rPh sb="509" eb="511">
      <t>カイゼン</t>
    </rPh>
    <rPh sb="512" eb="514">
      <t>ヒツヨウ</t>
    </rPh>
    <rPh sb="520" eb="522">
      <t>シセツ</t>
    </rPh>
    <rPh sb="522" eb="525">
      <t>リヨウリツ</t>
    </rPh>
    <rPh sb="527" eb="529">
      <t>ルイジ</t>
    </rPh>
    <rPh sb="529" eb="531">
      <t>ダンタイ</t>
    </rPh>
    <rPh sb="532" eb="534">
      <t>ヒカク</t>
    </rPh>
    <rPh sb="536" eb="537">
      <t>ヒク</t>
    </rPh>
    <rPh sb="538" eb="540">
      <t>ジョウキョウ</t>
    </rPh>
    <rPh sb="548" eb="550">
      <t>コンゴ</t>
    </rPh>
    <rPh sb="551" eb="553">
      <t>オスイ</t>
    </rPh>
    <rPh sb="553" eb="555">
      <t>ショリ</t>
    </rPh>
    <rPh sb="555" eb="557">
      <t>ジンコウ</t>
    </rPh>
    <rPh sb="558" eb="560">
      <t>ゲンショウ</t>
    </rPh>
    <rPh sb="561" eb="562">
      <t>フ</t>
    </rPh>
    <rPh sb="565" eb="567">
      <t>テキセツ</t>
    </rPh>
    <rPh sb="568" eb="570">
      <t>シセツ</t>
    </rPh>
    <rPh sb="570" eb="572">
      <t>キボ</t>
    </rPh>
    <rPh sb="577" eb="580">
      <t>トウハイゴウ</t>
    </rPh>
    <rPh sb="580" eb="582">
      <t>ジギョウ</t>
    </rPh>
    <rPh sb="583" eb="5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</si>
</sst>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61-4042-B9F2-7AA4F91606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F261-4042-B9F2-7AA4F91606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57.73</c:v>
                </c:pt>
                <c:pt idx="4">
                  <c:v>36.590000000000003</c:v>
                </c:pt>
              </c:numCache>
            </c:numRef>
          </c:val>
          <c:extLst>
            <c:ext xmlns:c16="http://schemas.microsoft.com/office/drawing/2014/chart" uri="{C3380CC4-5D6E-409C-BE32-E72D297353CC}">
              <c16:uniqueId val="{00000000-8114-4CF1-99AC-327DB40E96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8114-4CF1-99AC-327DB40E96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91.42</c:v>
                </c:pt>
                <c:pt idx="4">
                  <c:v>80.3</c:v>
                </c:pt>
              </c:numCache>
            </c:numRef>
          </c:val>
          <c:extLst>
            <c:ext xmlns:c16="http://schemas.microsoft.com/office/drawing/2014/chart" uri="{C3380CC4-5D6E-409C-BE32-E72D297353CC}">
              <c16:uniqueId val="{00000000-885F-4CDC-9A59-A9B9F8562F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885F-4CDC-9A59-A9B9F8562F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108.92</c:v>
                </c:pt>
                <c:pt idx="4">
                  <c:v>99.91</c:v>
                </c:pt>
              </c:numCache>
            </c:numRef>
          </c:val>
          <c:extLst>
            <c:ext xmlns:c16="http://schemas.microsoft.com/office/drawing/2014/chart" uri="{C3380CC4-5D6E-409C-BE32-E72D297353CC}">
              <c16:uniqueId val="{00000000-ECDA-45F8-9F7E-012C373F34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ECDA-45F8-9F7E-012C373F34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3.88</c:v>
                </c:pt>
                <c:pt idx="4">
                  <c:v>7.17</c:v>
                </c:pt>
              </c:numCache>
            </c:numRef>
          </c:val>
          <c:extLst>
            <c:ext xmlns:c16="http://schemas.microsoft.com/office/drawing/2014/chart" uri="{C3380CC4-5D6E-409C-BE32-E72D297353CC}">
              <c16:uniqueId val="{00000000-93EF-41B1-B183-204F170A18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93EF-41B1-B183-204F170A18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68-40BA-94B7-AB7E284CA6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B68-40BA-94B7-AB7E284CA6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20540.509999999998</c:v>
                </c:pt>
              </c:numCache>
            </c:numRef>
          </c:val>
          <c:extLst>
            <c:ext xmlns:c16="http://schemas.microsoft.com/office/drawing/2014/chart" uri="{C3380CC4-5D6E-409C-BE32-E72D297353CC}">
              <c16:uniqueId val="{00000000-201A-4C57-906F-78816CA352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201A-4C57-906F-78816CA352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8.68</c:v>
                </c:pt>
                <c:pt idx="4">
                  <c:v>9.17</c:v>
                </c:pt>
              </c:numCache>
            </c:numRef>
          </c:val>
          <c:extLst>
            <c:ext xmlns:c16="http://schemas.microsoft.com/office/drawing/2014/chart" uri="{C3380CC4-5D6E-409C-BE32-E72D297353CC}">
              <c16:uniqueId val="{00000000-8837-4977-BC77-3C75248196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8837-4977-BC77-3C75248196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7877.13</c:v>
                </c:pt>
                <c:pt idx="4">
                  <c:v>124987.9</c:v>
                </c:pt>
              </c:numCache>
            </c:numRef>
          </c:val>
          <c:extLst>
            <c:ext xmlns:c16="http://schemas.microsoft.com/office/drawing/2014/chart" uri="{C3380CC4-5D6E-409C-BE32-E72D297353CC}">
              <c16:uniqueId val="{00000000-AD4A-40FD-B2D4-13B561EB20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AD4A-40FD-B2D4-13B561EB20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61.97</c:v>
                </c:pt>
                <c:pt idx="4">
                  <c:v>9.4700000000000006</c:v>
                </c:pt>
              </c:numCache>
            </c:numRef>
          </c:val>
          <c:extLst>
            <c:ext xmlns:c16="http://schemas.microsoft.com/office/drawing/2014/chart" uri="{C3380CC4-5D6E-409C-BE32-E72D297353CC}">
              <c16:uniqueId val="{00000000-73CD-48D7-9920-E6E71A53EA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73CD-48D7-9920-E6E71A53EA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218.15</c:v>
                </c:pt>
                <c:pt idx="4">
                  <c:v>1390.92</c:v>
                </c:pt>
              </c:numCache>
            </c:numRef>
          </c:val>
          <c:extLst>
            <c:ext xmlns:c16="http://schemas.microsoft.com/office/drawing/2014/chart" uri="{C3380CC4-5D6E-409C-BE32-E72D297353CC}">
              <c16:uniqueId val="{00000000-5F6D-428B-A727-E1D9FFC877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5F6D-428B-A727-E1D9FFC877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中能登町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17619</v>
      </c>
      <c r="AM8" s="51"/>
      <c r="AN8" s="51"/>
      <c r="AO8" s="51"/>
      <c r="AP8" s="51"/>
      <c r="AQ8" s="51"/>
      <c r="AR8" s="51"/>
      <c r="AS8" s="51"/>
      <c r="AT8" s="46">
        <f>データ!T6</f>
        <v>89.45</v>
      </c>
      <c r="AU8" s="46"/>
      <c r="AV8" s="46"/>
      <c r="AW8" s="46"/>
      <c r="AX8" s="46"/>
      <c r="AY8" s="46"/>
      <c r="AZ8" s="46"/>
      <c r="BA8" s="46"/>
      <c r="BB8" s="46">
        <f>データ!U6</f>
        <v>196.97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50.34</v>
      </c>
      <c r="J10" s="46"/>
      <c r="K10" s="46"/>
      <c r="L10" s="46"/>
      <c r="M10" s="46"/>
      <c r="N10" s="46"/>
      <c r="O10" s="46"/>
      <c r="P10" s="46">
        <f>データ!P6</f>
        <v>0.38</v>
      </c>
      <c r="Q10" s="46"/>
      <c r="R10" s="46"/>
      <c r="S10" s="46"/>
      <c r="T10" s="46"/>
      <c r="U10" s="46"/>
      <c r="V10" s="46"/>
      <c r="W10" s="46">
        <f>データ!Q6</f>
        <v>99.14</v>
      </c>
      <c r="X10" s="46"/>
      <c r="Y10" s="46"/>
      <c r="Z10" s="46"/>
      <c r="AA10" s="46"/>
      <c r="AB10" s="46"/>
      <c r="AC10" s="46"/>
      <c r="AD10" s="51">
        <f>データ!R6</f>
        <v>2750</v>
      </c>
      <c r="AE10" s="51"/>
      <c r="AF10" s="51"/>
      <c r="AG10" s="51"/>
      <c r="AH10" s="51"/>
      <c r="AI10" s="51"/>
      <c r="AJ10" s="51"/>
      <c r="AK10" s="2"/>
      <c r="AL10" s="51">
        <f>データ!V6</f>
        <v>66</v>
      </c>
      <c r="AM10" s="51"/>
      <c r="AN10" s="51"/>
      <c r="AO10" s="51"/>
      <c r="AP10" s="51"/>
      <c r="AQ10" s="51"/>
      <c r="AR10" s="51"/>
      <c r="AS10" s="51"/>
      <c r="AT10" s="46">
        <f>データ!W6</f>
        <v>0.14000000000000001</v>
      </c>
      <c r="AU10" s="46"/>
      <c r="AV10" s="46"/>
      <c r="AW10" s="46"/>
      <c r="AX10" s="46"/>
      <c r="AY10" s="46"/>
      <c r="AZ10" s="46"/>
      <c r="BA10" s="46"/>
      <c r="BB10" s="46">
        <f>データ!X6</f>
        <v>471.43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78"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zkILusShm9TthY0If+hCFsRf8mgNrq9aNl7uUXL00W/bQGQTpYU+8xVQF6eyjs9vyMsyXiSSmfPS4Afyvchnw==" saltValue="OP/JEZVxNj0XhcAAaboP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174076</v>
      </c>
      <c r="D6" s="33">
        <f t="shared" si="3"/>
        <v>46</v>
      </c>
      <c r="E6" s="33">
        <f t="shared" si="3"/>
        <v>17</v>
      </c>
      <c r="F6" s="33">
        <f t="shared" si="3"/>
        <v>5</v>
      </c>
      <c r="G6" s="33">
        <f t="shared" si="3"/>
        <v>0</v>
      </c>
      <c r="H6" s="33" t="str">
        <f t="shared" si="3"/>
        <v>石川県　中能登町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50.34</v>
      </c>
      <c r="P6" s="34">
        <f t="shared" si="3"/>
        <v>0.38</v>
      </c>
      <c r="Q6" s="34">
        <f t="shared" si="3"/>
        <v>99.14</v>
      </c>
      <c r="R6" s="34">
        <f t="shared" si="3"/>
        <v>2750</v>
      </c>
      <c r="S6" s="34">
        <f t="shared" si="3"/>
        <v>17619</v>
      </c>
      <c r="T6" s="34">
        <f t="shared" si="3"/>
        <v>89.45</v>
      </c>
      <c r="U6" s="34">
        <f t="shared" si="3"/>
        <v>196.97</v>
      </c>
      <c r="V6" s="34">
        <f t="shared" si="3"/>
        <v>66</v>
      </c>
      <c r="W6" s="34">
        <f t="shared" si="3"/>
        <v>0.14000000000000001</v>
      </c>
      <c r="X6" s="34">
        <f t="shared" si="3"/>
        <v>471.43</v>
      </c>
      <c r="Y6" s="35" t="str">
        <f>IF(Y7="",NA(),Y7)</f>
        <v>-</v>
      </c>
      <c r="Z6" s="35" t="str">
        <f t="shared" ref="Z6:AH6" si="4">IF(Z7="",NA(),Z7)</f>
        <v>-</v>
      </c>
      <c r="AA6" s="35" t="str">
        <f t="shared" si="4"/>
        <v>-</v>
      </c>
      <c r="AB6" s="35">
        <f t="shared" si="4"/>
        <v>108.92</v>
      </c>
      <c r="AC6" s="35">
        <f t="shared" si="4"/>
        <v>99.91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5">
        <f t="shared" si="5"/>
        <v>20540.509999999998</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8.68</v>
      </c>
      <c r="AY6" s="35">
        <f t="shared" si="6"/>
        <v>9.17</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7877.13</v>
      </c>
      <c r="BJ6" s="35">
        <f t="shared" si="7"/>
        <v>124987.9</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61.97</v>
      </c>
      <c r="BU6" s="35">
        <f t="shared" si="8"/>
        <v>9.4700000000000006</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218.15</v>
      </c>
      <c r="CF6" s="35">
        <f t="shared" si="9"/>
        <v>1390.92</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57.73</v>
      </c>
      <c r="CQ6" s="35">
        <f t="shared" si="10"/>
        <v>36.590000000000003</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91.42</v>
      </c>
      <c r="DB6" s="35">
        <f t="shared" si="11"/>
        <v>80.3</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3.88</v>
      </c>
      <c r="DM6" s="35">
        <f t="shared" si="12"/>
        <v>7.17</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174076</v>
      </c>
      <c r="D7" s="37">
        <v>46</v>
      </c>
      <c r="E7" s="37">
        <v>17</v>
      </c>
      <c r="F7" s="37">
        <v>5</v>
      </c>
      <c r="G7" s="37">
        <v>0</v>
      </c>
      <c r="H7" s="37" t="s">
        <v>96</v>
      </c>
      <c r="I7" s="37" t="s">
        <v>97</v>
      </c>
      <c r="J7" s="37" t="s">
        <v>98</v>
      </c>
      <c r="K7" s="37" t="s">
        <v>99</v>
      </c>
      <c r="L7" s="37" t="s">
        <v>100</v>
      </c>
      <c r="M7" s="37" t="s">
        <v>101</v>
      </c>
      <c r="N7" s="38" t="s">
        <v>102</v>
      </c>
      <c r="O7" s="38">
        <v>50.34</v>
      </c>
      <c r="P7" s="38">
        <v>0.38</v>
      </c>
      <c r="Q7" s="38">
        <v>99.14</v>
      </c>
      <c r="R7" s="38">
        <v>2750</v>
      </c>
      <c r="S7" s="38">
        <v>17619</v>
      </c>
      <c r="T7" s="38">
        <v>89.45</v>
      </c>
      <c r="U7" s="38">
        <v>196.97</v>
      </c>
      <c r="V7" s="38">
        <v>66</v>
      </c>
      <c r="W7" s="38">
        <v>0.14000000000000001</v>
      </c>
      <c r="X7" s="38">
        <v>471.43</v>
      </c>
      <c r="Y7" s="38" t="s">
        <v>102</v>
      </c>
      <c r="Z7" s="38" t="s">
        <v>102</v>
      </c>
      <c r="AA7" s="38" t="s">
        <v>102</v>
      </c>
      <c r="AB7" s="38">
        <v>108.92</v>
      </c>
      <c r="AC7" s="38">
        <v>99.91</v>
      </c>
      <c r="AD7" s="38" t="s">
        <v>102</v>
      </c>
      <c r="AE7" s="38" t="s">
        <v>102</v>
      </c>
      <c r="AF7" s="38" t="s">
        <v>102</v>
      </c>
      <c r="AG7" s="38">
        <v>103.6</v>
      </c>
      <c r="AH7" s="38">
        <v>106.37</v>
      </c>
      <c r="AI7" s="38">
        <v>104.99</v>
      </c>
      <c r="AJ7" s="38" t="s">
        <v>102</v>
      </c>
      <c r="AK7" s="38" t="s">
        <v>102</v>
      </c>
      <c r="AL7" s="38" t="s">
        <v>102</v>
      </c>
      <c r="AM7" s="38">
        <v>0</v>
      </c>
      <c r="AN7" s="38">
        <v>20540.509999999998</v>
      </c>
      <c r="AO7" s="38" t="s">
        <v>102</v>
      </c>
      <c r="AP7" s="38" t="s">
        <v>102</v>
      </c>
      <c r="AQ7" s="38" t="s">
        <v>102</v>
      </c>
      <c r="AR7" s="38">
        <v>193.99</v>
      </c>
      <c r="AS7" s="38">
        <v>139.02000000000001</v>
      </c>
      <c r="AT7" s="38">
        <v>121.19</v>
      </c>
      <c r="AU7" s="38" t="s">
        <v>102</v>
      </c>
      <c r="AV7" s="38" t="s">
        <v>102</v>
      </c>
      <c r="AW7" s="38" t="s">
        <v>102</v>
      </c>
      <c r="AX7" s="38">
        <v>8.68</v>
      </c>
      <c r="AY7" s="38">
        <v>9.17</v>
      </c>
      <c r="AZ7" s="38" t="s">
        <v>102</v>
      </c>
      <c r="BA7" s="38" t="s">
        <v>102</v>
      </c>
      <c r="BB7" s="38" t="s">
        <v>102</v>
      </c>
      <c r="BC7" s="38">
        <v>26.99</v>
      </c>
      <c r="BD7" s="38">
        <v>29.13</v>
      </c>
      <c r="BE7" s="38">
        <v>32.799999999999997</v>
      </c>
      <c r="BF7" s="38" t="s">
        <v>102</v>
      </c>
      <c r="BG7" s="38" t="s">
        <v>102</v>
      </c>
      <c r="BH7" s="38" t="s">
        <v>102</v>
      </c>
      <c r="BI7" s="38">
        <v>7877.13</v>
      </c>
      <c r="BJ7" s="38">
        <v>124987.9</v>
      </c>
      <c r="BK7" s="38" t="s">
        <v>102</v>
      </c>
      <c r="BL7" s="38" t="s">
        <v>102</v>
      </c>
      <c r="BM7" s="38" t="s">
        <v>102</v>
      </c>
      <c r="BN7" s="38">
        <v>826.83</v>
      </c>
      <c r="BO7" s="38">
        <v>867.83</v>
      </c>
      <c r="BP7" s="38">
        <v>832.52</v>
      </c>
      <c r="BQ7" s="38" t="s">
        <v>102</v>
      </c>
      <c r="BR7" s="38" t="s">
        <v>102</v>
      </c>
      <c r="BS7" s="38" t="s">
        <v>102</v>
      </c>
      <c r="BT7" s="38">
        <v>61.97</v>
      </c>
      <c r="BU7" s="38">
        <v>9.4700000000000006</v>
      </c>
      <c r="BV7" s="38" t="s">
        <v>102</v>
      </c>
      <c r="BW7" s="38" t="s">
        <v>102</v>
      </c>
      <c r="BX7" s="38" t="s">
        <v>102</v>
      </c>
      <c r="BY7" s="38">
        <v>57.31</v>
      </c>
      <c r="BZ7" s="38">
        <v>57.08</v>
      </c>
      <c r="CA7" s="38">
        <v>60.94</v>
      </c>
      <c r="CB7" s="38" t="s">
        <v>102</v>
      </c>
      <c r="CC7" s="38" t="s">
        <v>102</v>
      </c>
      <c r="CD7" s="38" t="s">
        <v>102</v>
      </c>
      <c r="CE7" s="38">
        <v>218.15</v>
      </c>
      <c r="CF7" s="38">
        <v>1390.92</v>
      </c>
      <c r="CG7" s="38" t="s">
        <v>102</v>
      </c>
      <c r="CH7" s="38" t="s">
        <v>102</v>
      </c>
      <c r="CI7" s="38" t="s">
        <v>102</v>
      </c>
      <c r="CJ7" s="38">
        <v>273.52</v>
      </c>
      <c r="CK7" s="38">
        <v>274.99</v>
      </c>
      <c r="CL7" s="38">
        <v>253.04</v>
      </c>
      <c r="CM7" s="38" t="s">
        <v>102</v>
      </c>
      <c r="CN7" s="38" t="s">
        <v>102</v>
      </c>
      <c r="CO7" s="38" t="s">
        <v>102</v>
      </c>
      <c r="CP7" s="38">
        <v>57.73</v>
      </c>
      <c r="CQ7" s="38">
        <v>36.590000000000003</v>
      </c>
      <c r="CR7" s="38" t="s">
        <v>102</v>
      </c>
      <c r="CS7" s="38" t="s">
        <v>102</v>
      </c>
      <c r="CT7" s="38" t="s">
        <v>102</v>
      </c>
      <c r="CU7" s="38">
        <v>50.14</v>
      </c>
      <c r="CV7" s="38">
        <v>54.83</v>
      </c>
      <c r="CW7" s="38">
        <v>54.84</v>
      </c>
      <c r="CX7" s="38" t="s">
        <v>102</v>
      </c>
      <c r="CY7" s="38" t="s">
        <v>102</v>
      </c>
      <c r="CZ7" s="38" t="s">
        <v>102</v>
      </c>
      <c r="DA7" s="38">
        <v>91.42</v>
      </c>
      <c r="DB7" s="38">
        <v>80.3</v>
      </c>
      <c r="DC7" s="38" t="s">
        <v>102</v>
      </c>
      <c r="DD7" s="38" t="s">
        <v>102</v>
      </c>
      <c r="DE7" s="38" t="s">
        <v>102</v>
      </c>
      <c r="DF7" s="38">
        <v>84.98</v>
      </c>
      <c r="DG7" s="38">
        <v>84.7</v>
      </c>
      <c r="DH7" s="38">
        <v>86.6</v>
      </c>
      <c r="DI7" s="38" t="s">
        <v>102</v>
      </c>
      <c r="DJ7" s="38" t="s">
        <v>102</v>
      </c>
      <c r="DK7" s="38" t="s">
        <v>102</v>
      </c>
      <c r="DL7" s="38">
        <v>3.88</v>
      </c>
      <c r="DM7" s="38">
        <v>7.17</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2022-01-28T00:32:01Z</cp:lastPrinted>
  <dcterms:created xsi:type="dcterms:W3CDTF">2021-12-03T07:31:36Z</dcterms:created>
  <dcterms:modified xsi:type="dcterms:W3CDTF">2022-01-28T00:36:42Z</dcterms:modified>
  <cp:category/>
</cp:coreProperties>
</file>