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WFQ2RbKk6YhMdQUR2J7jh22zkBTOaFlQRecLqlKe1c/33MTLWkPR/cM+b8kdOpy5P+xnO5x11d5Hr84CupZCw==" workbookSaltValue="EHavvYmKHWH+t2B7N4XxK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<sst xmlns="http://schemas.openxmlformats.org/spreadsheetml/2006/main" count="319" uniqueCount="116">
  <si>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</si>
  <si>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</si>
  <si>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</si>
  <si>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</si>
  <si>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</si>
  <si>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</si>
  <si>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</si>
  <si>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</si>
  <si>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</si>
  <si>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</si>
  <si>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</si>
  <si>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</si>
  <si>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</si>
  <si>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</si>
  <si>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</si>
  <si>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</si>
  <si>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</si>
  <si>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</si>
  <si>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</si>
  <si>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</si>
  <si>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</si>
  <si>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</si>
  <si>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</si>
  <si>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</si>
  <si>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</si>
  <si>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</si>
  <si>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</si>
  <si>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</si>
  <si>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</si>
  <si>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</si>
  <si>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</si>
  <si>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</si>
  <si>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</si>
  <si>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</si>
  <si>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</si>
  <si>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</si>
  <si>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</si>
  <si>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</si>
  <si>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</si>
  <si>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</si>
  <si>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</si>
  <si>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</si>
  <si>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</si>
  <si>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</si>
  <si>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</si>
  <si>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</si>
  <si>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</si>
  <si>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</si>
  <si>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</si>
  <si>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</si>
  <si>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</si>
  <si>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</si>
  <si>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</si>
  <si>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</si>
  <si>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</si>
  <si>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</si>
  <si>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</si>
  <si>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</si>
  <si>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</si>
  <si>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</si>
  <si>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</si>
  <si>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</si>
  <si>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</si>
  <si>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</si>
  <si>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</si>
  <si>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</si>
  <si>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</si>
  <si>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</si>
  <si>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</si>
  <si>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</si>
  <si>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</si>
  <si>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</si>
  <si>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</si>
  <si>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</si>
  <si>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</si>
  <si>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</si>
  <si>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</si>
  <si>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</si>
  <si>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</si>
  <si>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</si>
  <si>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</si>
  <si>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</si>
  <si>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</si>
  <si>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</si>
  <si>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</si>
  <si>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</si>
  <si>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</si>
  <si>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</si>
  <si>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</si>
  <si>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</si>
  <si>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</si>
  <si>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</si>
  <si>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</si>
  <si>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</si>
  <si>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</si>
  <si>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</si>
  <si>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</si>
  <si>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</si>
  <si>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</si>
  <si>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</si>
  <si>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</si>
  <si>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</si>
  <si>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</si>
  <si>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</si>
  <si>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</si>
  <si>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</si>
  <si>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</si>
  <si>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</si>
  <si>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</si>
  <si>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</si>
  <si>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</si>
  <si>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</si>
  <si>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</si>
  <si>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</si>
  <si>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　令和２年度より公営企業法適用化へ移行したことで、当年度分析表はR02のみの標記となっている。①料金収入や一般会計からの繰入金等の総収益で維持管理費や支払利息をどの程度賄えているかを表す指標となっており当該指標は100％以上となっている。②累積欠損金は０％である。③流動比率は、100%以上が望ましいとなっているが、類似団体と比較しても低い状況となっており、流動負債の大半を占める企業債の償還金が要因となっている。
④企業債残高対事業規模比率　類似団体と比較しても低い水準となっている。⑤経費回収率　当該指標は94.76％と類似団体よりは高い水準となっているが、100%には届いていないため維持管理費の適正な経営を図る。⑥汚水処理原価　類似団体と比較して低い状況となっていることから、今後も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経年比較では僅かではあるが増加傾向にある。類似団体との比較ではかなり低い状況となっている為、水洗化に向けた普及啓発を行う必要がある。</t>
    <rPh sb="4" eb="6">
      <t>ネンド</t>
    </rPh>
    <rPh sb="8" eb="12">
      <t>コウエイキギョウ</t>
    </rPh>
    <rPh sb="15" eb="16">
      <t>カ</t>
    </rPh>
    <rPh sb="17" eb="19">
      <t>イコウ</t>
    </rPh>
    <rPh sb="25" eb="31">
      <t>トウネンドブンセキヒョウ</t>
    </rPh>
    <rPh sb="38" eb="40">
      <t>ヒョウキ</t>
    </rPh>
    <rPh sb="69" eb="74">
      <t>イジカンリヒ</t>
    </rPh>
    <rPh sb="75" eb="79">
      <t>シハライリソク</t>
    </rPh>
    <rPh sb="93" eb="95">
      <t>シヒョウ</t>
    </rPh>
    <rPh sb="101" eb="103">
      <t>トウガイ</t>
    </rPh>
    <rPh sb="120" eb="125">
      <t>ルイセキケッソンキン</t>
    </rPh>
    <rPh sb="146" eb="147">
      <t>ノゾ</t>
    </rPh>
    <rPh sb="198" eb="200">
      <t>ヨウイン</t>
    </rPh>
    <rPh sb="222" eb="226">
      <t>ルイジダンタイ</t>
    </rPh>
    <rPh sb="227" eb="229">
      <t>ヒカク</t>
    </rPh>
    <rPh sb="232" eb="233">
      <t>ヒク</t>
    </rPh>
    <rPh sb="234" eb="236">
      <t>スイジュン</t>
    </rPh>
    <rPh sb="269" eb="270">
      <t>タカ</t>
    </rPh>
    <rPh sb="271" eb="273">
      <t>スイジュン</t>
    </rPh>
    <rPh sb="287" eb="288">
      <t>トド</t>
    </rPh>
    <rPh sb="295" eb="300">
      <t>イジカンリヒ</t>
    </rPh>
    <rPh sb="301" eb="303">
      <t>テキセイ</t>
    </rPh>
    <rPh sb="304" eb="306">
      <t>ケイエイ</t>
    </rPh>
    <rPh sb="307" eb="308">
      <t>ハカ</t>
    </rPh>
    <rPh sb="327" eb="328">
      <t>ヒク</t>
    </rPh>
    <rPh sb="329" eb="331">
      <t>ジョウキョウ</t>
    </rPh>
    <rPh sb="342" eb="344">
      <t>コンゴ</t>
    </rPh>
    <rPh sb="345" eb="350">
      <t>イジカンリヒ</t>
    </rPh>
    <rPh sb="351" eb="353">
      <t>ヨクセイ</t>
    </rPh>
    <rPh sb="354" eb="355">
      <t>ツト</t>
    </rPh>
    <phoneticPr fontId="4"/>
  </si>
  <si>
    <t>類似団体と比較すると経費回収率など「経営の健全性」に関する経営指標は同水準か高い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rPh sb="34" eb="37">
      <t>ドウスイジュン</t>
    </rPh>
    <rPh sb="38" eb="3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</si>
</sst>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CD-4AF3-A27E-9D7D24AD96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B1CD-4AF3-A27E-9D7D24AD96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17.66</c:v>
                </c:pt>
              </c:numCache>
            </c:numRef>
          </c:val>
          <c:extLst>
            <c:ext xmlns:c16="http://schemas.microsoft.com/office/drawing/2014/chart" uri="{C3380CC4-5D6E-409C-BE32-E72D297353CC}">
              <c16:uniqueId val="{00000000-F25A-4F04-8664-FB7C6BD924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F25A-4F04-8664-FB7C6BD924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62.81</c:v>
                </c:pt>
              </c:numCache>
            </c:numRef>
          </c:val>
          <c:extLst>
            <c:ext xmlns:c16="http://schemas.microsoft.com/office/drawing/2014/chart" uri="{C3380CC4-5D6E-409C-BE32-E72D297353CC}">
              <c16:uniqueId val="{00000000-A21A-48B5-AA3D-149BBBF001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A21A-48B5-AA3D-149BBBF001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105.44</c:v>
                </c:pt>
              </c:numCache>
            </c:numRef>
          </c:val>
          <c:extLst>
            <c:ext xmlns:c16="http://schemas.microsoft.com/office/drawing/2014/chart" uri="{C3380CC4-5D6E-409C-BE32-E72D297353CC}">
              <c16:uniqueId val="{00000000-1649-45D1-AF7B-CD938311DC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649-45D1-AF7B-CD938311DC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4.1500000000000004</c:v>
                </c:pt>
              </c:numCache>
            </c:numRef>
          </c:val>
          <c:extLst>
            <c:ext xmlns:c16="http://schemas.microsoft.com/office/drawing/2014/chart" uri="{C3380CC4-5D6E-409C-BE32-E72D297353CC}">
              <c16:uniqueId val="{00000000-4162-4AA5-A825-899E75C266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4162-4AA5-A825-899E75C266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23-4207-BCC0-EC23E52C69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323-4207-BCC0-EC23E52C69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75-49CF-86D3-4C8EA68E0F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F675-49CF-86D3-4C8EA68E0F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12.13</c:v>
                </c:pt>
              </c:numCache>
            </c:numRef>
          </c:val>
          <c:extLst>
            <c:ext xmlns:c16="http://schemas.microsoft.com/office/drawing/2014/chart" uri="{C3380CC4-5D6E-409C-BE32-E72D297353CC}">
              <c16:uniqueId val="{00000000-9F7B-4434-8CD1-609821A809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9F7B-4434-8CD1-609821A809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69.19</c:v>
                </c:pt>
              </c:numCache>
            </c:numRef>
          </c:val>
          <c:extLst>
            <c:ext xmlns:c16="http://schemas.microsoft.com/office/drawing/2014/chart" uri="{C3380CC4-5D6E-409C-BE32-E72D297353CC}">
              <c16:uniqueId val="{00000000-87A8-4F4C-A0D6-76E984EE4D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87A8-4F4C-A0D6-76E984EE4D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94.76</c:v>
                </c:pt>
              </c:numCache>
            </c:numRef>
          </c:val>
          <c:extLst>
            <c:ext xmlns:c16="http://schemas.microsoft.com/office/drawing/2014/chart" uri="{C3380CC4-5D6E-409C-BE32-E72D297353CC}">
              <c16:uniqueId val="{00000000-F75A-4ECA-BDC9-E60DF9BF96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F75A-4ECA-BDC9-E60DF9BF96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176.06</c:v>
                </c:pt>
              </c:numCache>
            </c:numRef>
          </c:val>
          <c:extLst>
            <c:ext xmlns:c16="http://schemas.microsoft.com/office/drawing/2014/chart" uri="{C3380CC4-5D6E-409C-BE32-E72D297353CC}">
              <c16:uniqueId val="{00000000-6CD4-4A3C-9A52-F0EDF4F919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6CD4-4A3C-9A52-F0EDF4F919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自治体職員</v>
      </c>
      <c r="AE8" s="73"/>
      <c r="AF8" s="73"/>
      <c r="AG8" s="73"/>
      <c r="AH8" s="73"/>
      <c r="AI8" s="73"/>
      <c r="AJ8" s="73"/>
      <c r="AK8" s="3"/>
      <c r="AL8" s="69">
        <f>データ!S6</f>
        <v>16516</v>
      </c>
      <c r="AM8" s="69"/>
      <c r="AN8" s="69"/>
      <c r="AO8" s="69"/>
      <c r="AP8" s="69"/>
      <c r="AQ8" s="69"/>
      <c r="AR8" s="69"/>
      <c r="AS8" s="69"/>
      <c r="AT8" s="68">
        <f>データ!T6</f>
        <v>273.27</v>
      </c>
      <c r="AU8" s="68"/>
      <c r="AV8" s="68"/>
      <c r="AW8" s="68"/>
      <c r="AX8" s="68"/>
      <c r="AY8" s="68"/>
      <c r="AZ8" s="68"/>
      <c r="BA8" s="68"/>
      <c r="BB8" s="68">
        <f>データ!U6</f>
        <v>60.44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40.61</v>
      </c>
      <c r="J10" s="68"/>
      <c r="K10" s="68"/>
      <c r="L10" s="68"/>
      <c r="M10" s="68"/>
      <c r="N10" s="68"/>
      <c r="O10" s="68"/>
      <c r="P10" s="68">
        <f>データ!P6</f>
        <v>11.78</v>
      </c>
      <c r="Q10" s="68"/>
      <c r="R10" s="68"/>
      <c r="S10" s="68"/>
      <c r="T10" s="68"/>
      <c r="U10" s="68"/>
      <c r="V10" s="68"/>
      <c r="W10" s="68">
        <f>データ!Q6</f>
        <v>106.01</v>
      </c>
      <c r="X10" s="68"/>
      <c r="Y10" s="68"/>
      <c r="Z10" s="68"/>
      <c r="AA10" s="68"/>
      <c r="AB10" s="68"/>
      <c r="AC10" s="68"/>
      <c r="AD10" s="69">
        <f>データ!R6</f>
        <v>3300</v>
      </c>
      <c r="AE10" s="69"/>
      <c r="AF10" s="69"/>
      <c r="AG10" s="69"/>
      <c r="AH10" s="69"/>
      <c r="AI10" s="69"/>
      <c r="AJ10" s="69"/>
      <c r="AK10" s="2"/>
      <c r="AL10" s="69">
        <f>データ!V6</f>
        <v>1925</v>
      </c>
      <c r="AM10" s="69"/>
      <c r="AN10" s="69"/>
      <c r="AO10" s="69"/>
      <c r="AP10" s="69"/>
      <c r="AQ10" s="69"/>
      <c r="AR10" s="69"/>
      <c r="AS10" s="69"/>
      <c r="AT10" s="68">
        <f>データ!W6</f>
        <v>0.5</v>
      </c>
      <c r="AU10" s="68"/>
      <c r="AV10" s="68"/>
      <c r="AW10" s="68"/>
      <c r="AX10" s="68"/>
      <c r="AY10" s="68"/>
      <c r="AZ10" s="68"/>
      <c r="BA10" s="68"/>
      <c r="BB10" s="68">
        <f>データ!X6</f>
        <v>3850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IseitHDuRePdIHUkvAmQf0ltu+isMnOpsYLVL/e/+8GF3CjZ0qbhxmPlrqOP9YdOp7ocsjpQEjhy/POLQB8Vw==" saltValue="Zux4sYX8Q4s9v5BC7MOC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17</v>
      </c>
      <c r="F6" s="33">
        <f t="shared" si="3"/>
        <v>1</v>
      </c>
      <c r="G6" s="33">
        <f t="shared" si="3"/>
        <v>0</v>
      </c>
      <c r="H6" s="33" t="str">
        <f t="shared" si="3"/>
        <v>石川県　能登町</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40.61</v>
      </c>
      <c r="P6" s="34">
        <f t="shared" si="3"/>
        <v>11.78</v>
      </c>
      <c r="Q6" s="34">
        <f t="shared" si="3"/>
        <v>106.01</v>
      </c>
      <c r="R6" s="34">
        <f t="shared" si="3"/>
        <v>3300</v>
      </c>
      <c r="S6" s="34">
        <f t="shared" si="3"/>
        <v>16516</v>
      </c>
      <c r="T6" s="34">
        <f t="shared" si="3"/>
        <v>273.27</v>
      </c>
      <c r="U6" s="34">
        <f t="shared" si="3"/>
        <v>60.44</v>
      </c>
      <c r="V6" s="34">
        <f t="shared" si="3"/>
        <v>1925</v>
      </c>
      <c r="W6" s="34">
        <f t="shared" si="3"/>
        <v>0.5</v>
      </c>
      <c r="X6" s="34">
        <f t="shared" si="3"/>
        <v>3850</v>
      </c>
      <c r="Y6" s="35" t="str">
        <f>IF(Y7="",NA(),Y7)</f>
        <v>-</v>
      </c>
      <c r="Z6" s="35" t="str">
        <f t="shared" ref="Z6:AH6" si="4">IF(Z7="",NA(),Z7)</f>
        <v>-</v>
      </c>
      <c r="AA6" s="35" t="str">
        <f t="shared" si="4"/>
        <v>-</v>
      </c>
      <c r="AB6" s="35" t="str">
        <f t="shared" si="4"/>
        <v>-</v>
      </c>
      <c r="AC6" s="35">
        <f t="shared" si="4"/>
        <v>105.44</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12.13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69.19</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94.76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176.06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17.66</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62.81</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4.1500000000000004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174637</v>
      </c>
      <c r="D7" s="37">
        <v>46</v>
      </c>
      <c r="E7" s="37">
        <v>17</v>
      </c>
      <c r="F7" s="37">
        <v>1</v>
      </c>
      <c r="G7" s="37">
        <v>0</v>
      </c>
      <c r="H7" s="37" t="s">
        <v>96</v>
      </c>
      <c r="I7" s="37" t="s">
        <v>97</v>
      </c>
      <c r="J7" s="37" t="s">
        <v>98</v>
      </c>
      <c r="K7" s="37" t="s">
        <v>99</v>
      </c>
      <c r="L7" s="37" t="s">
        <v>100</v>
      </c>
      <c r="M7" s="37" t="s">
        <v>101</v>
      </c>
      <c r="N7" s="38" t="s">
        <v>102</v>
      </c>
      <c r="O7" s="38">
        <v>40.61</v>
      </c>
      <c r="P7" s="38">
        <v>11.78</v>
      </c>
      <c r="Q7" s="38">
        <v>106.01</v>
      </c>
      <c r="R7" s="38">
        <v>3300</v>
      </c>
      <c r="S7" s="38">
        <v>16516</v>
      </c>
      <c r="T7" s="38">
        <v>273.27</v>
      </c>
      <c r="U7" s="38">
        <v>60.44</v>
      </c>
      <c r="V7" s="38">
        <v>1925</v>
      </c>
      <c r="W7" s="38">
        <v>0.5</v>
      </c>
      <c r="X7" s="38">
        <v>3850</v>
      </c>
      <c r="Y7" s="38" t="s">
        <v>102</v>
      </c>
      <c r="Z7" s="38" t="s">
        <v>102</v>
      </c>
      <c r="AA7" s="38" t="s">
        <v>102</v>
      </c>
      <c r="AB7" s="38" t="s">
        <v>102</v>
      </c>
      <c r="AC7" s="38">
        <v>105.44</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12.13</v>
      </c>
      <c r="AZ7" s="38" t="s">
        <v>102</v>
      </c>
      <c r="BA7" s="38" t="s">
        <v>102</v>
      </c>
      <c r="BB7" s="38" t="s">
        <v>102</v>
      </c>
      <c r="BC7" s="38" t="s">
        <v>102</v>
      </c>
      <c r="BD7" s="38">
        <v>40.67</v>
      </c>
      <c r="BE7" s="38">
        <v>67.52</v>
      </c>
      <c r="BF7" s="38" t="s">
        <v>102</v>
      </c>
      <c r="BG7" s="38" t="s">
        <v>102</v>
      </c>
      <c r="BH7" s="38" t="s">
        <v>102</v>
      </c>
      <c r="BI7" s="38" t="s">
        <v>102</v>
      </c>
      <c r="BJ7" s="38">
        <v>69.19</v>
      </c>
      <c r="BK7" s="38" t="s">
        <v>102</v>
      </c>
      <c r="BL7" s="38" t="s">
        <v>102</v>
      </c>
      <c r="BM7" s="38" t="s">
        <v>102</v>
      </c>
      <c r="BN7" s="38" t="s">
        <v>102</v>
      </c>
      <c r="BO7" s="38">
        <v>1050.51</v>
      </c>
      <c r="BP7" s="38">
        <v>705.21</v>
      </c>
      <c r="BQ7" s="38" t="s">
        <v>102</v>
      </c>
      <c r="BR7" s="38" t="s">
        <v>102</v>
      </c>
      <c r="BS7" s="38" t="s">
        <v>102</v>
      </c>
      <c r="BT7" s="38" t="s">
        <v>102</v>
      </c>
      <c r="BU7" s="38">
        <v>94.76</v>
      </c>
      <c r="BV7" s="38" t="s">
        <v>102</v>
      </c>
      <c r="BW7" s="38" t="s">
        <v>102</v>
      </c>
      <c r="BX7" s="38" t="s">
        <v>102</v>
      </c>
      <c r="BY7" s="38" t="s">
        <v>102</v>
      </c>
      <c r="BZ7" s="38">
        <v>82.65</v>
      </c>
      <c r="CA7" s="38">
        <v>98.96</v>
      </c>
      <c r="CB7" s="38" t="s">
        <v>102</v>
      </c>
      <c r="CC7" s="38" t="s">
        <v>102</v>
      </c>
      <c r="CD7" s="38" t="s">
        <v>102</v>
      </c>
      <c r="CE7" s="38" t="s">
        <v>102</v>
      </c>
      <c r="CF7" s="38">
        <v>176.06</v>
      </c>
      <c r="CG7" s="38" t="s">
        <v>102</v>
      </c>
      <c r="CH7" s="38" t="s">
        <v>102</v>
      </c>
      <c r="CI7" s="38" t="s">
        <v>102</v>
      </c>
      <c r="CJ7" s="38" t="s">
        <v>102</v>
      </c>
      <c r="CK7" s="38">
        <v>186.3</v>
      </c>
      <c r="CL7" s="38">
        <v>134.52000000000001</v>
      </c>
      <c r="CM7" s="38" t="s">
        <v>102</v>
      </c>
      <c r="CN7" s="38" t="s">
        <v>102</v>
      </c>
      <c r="CO7" s="38" t="s">
        <v>102</v>
      </c>
      <c r="CP7" s="38" t="s">
        <v>102</v>
      </c>
      <c r="CQ7" s="38">
        <v>17.66</v>
      </c>
      <c r="CR7" s="38" t="s">
        <v>102</v>
      </c>
      <c r="CS7" s="38" t="s">
        <v>102</v>
      </c>
      <c r="CT7" s="38" t="s">
        <v>102</v>
      </c>
      <c r="CU7" s="38" t="s">
        <v>102</v>
      </c>
      <c r="CV7" s="38">
        <v>50.53</v>
      </c>
      <c r="CW7" s="38">
        <v>59.57</v>
      </c>
      <c r="CX7" s="38" t="s">
        <v>102</v>
      </c>
      <c r="CY7" s="38" t="s">
        <v>102</v>
      </c>
      <c r="CZ7" s="38" t="s">
        <v>102</v>
      </c>
      <c r="DA7" s="38" t="s">
        <v>102</v>
      </c>
      <c r="DB7" s="38">
        <v>62.81</v>
      </c>
      <c r="DC7" s="38" t="s">
        <v>102</v>
      </c>
      <c r="DD7" s="38" t="s">
        <v>102</v>
      </c>
      <c r="DE7" s="38" t="s">
        <v>102</v>
      </c>
      <c r="DF7" s="38" t="s">
        <v>102</v>
      </c>
      <c r="DG7" s="38">
        <v>82.08</v>
      </c>
      <c r="DH7" s="38">
        <v>95.57</v>
      </c>
      <c r="DI7" s="38" t="s">
        <v>102</v>
      </c>
      <c r="DJ7" s="38" t="s">
        <v>102</v>
      </c>
      <c r="DK7" s="38" t="s">
        <v>102</v>
      </c>
      <c r="DL7" s="38" t="s">
        <v>102</v>
      </c>
      <c r="DM7" s="38">
        <v>4.1500000000000004</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2022-01-28T01:12:16Z</cp:lastPrinted>
  <dcterms:created xsi:type="dcterms:W3CDTF">2021-12-03T07:12:05Z</dcterms:created>
  <dcterms:modified xsi:type="dcterms:W3CDTF">2022-01-28T01:16:09Z</dcterms:modified>
  <cp:category/>
</cp:coreProperties>
</file>