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coOSYD737LMNi3aaAuwj2hE9DV804FVS2wxPIqyuifw317tAqSoUuz+zqls1kAyAQvokzx4Qailu6cfBMJlA1Q==" workbookSaltValue="mPWoIYAmT5DfH3MUdYjc9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<sst xmlns="http://schemas.openxmlformats.org/spreadsheetml/2006/main" count="319" uniqueCount="117">
  <si>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</si>
  <si>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</si>
  <si>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</si>
  <si>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</si>
  <si>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</si>
  <si>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</si>
  <si>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</si>
  <si>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</si>
  <si>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</si>
  <si>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</si>
  <si>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</si>
  <si>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</si>
  <si>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</si>
  <si>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</si>
  <si>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</si>
  <si>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</si>
  <si>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</si>
  <si>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</si>
  <si>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</si>
  <si>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</si>
  <si>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</si>
  <si>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</si>
  <si>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</si>
  <si>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</si>
  <si>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</si>
  <si>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</si>
  <si>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</si>
  <si>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</si>
  <si>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</si>
  <si>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</si>
  <si>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</si>
  <si>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</si>
  <si>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</si>
  <si>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</si>
  <si>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</si>
  <si>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</si>
  <si>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</si>
  <si>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</si>
  <si>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</si>
  <si>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</si>
  <si>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</si>
  <si>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</si>
  <si>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</si>
  <si>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</si>
  <si>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</si>
  <si>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</si>
  <si>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</si>
  <si>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</si>
  <si>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</si>
  <si>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</si>
  <si>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</si>
  <si>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</si>
  <si>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</si>
  <si>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</si>
  <si>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</si>
  <si>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</si>
  <si>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</si>
  <si>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</si>
  <si>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</si>
  <si>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</si>
  <si>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</si>
  <si>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</si>
  <si>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</si>
  <si>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</si>
  <si>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</si>
  <si>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</si>
  <si>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</si>
  <si>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</si>
  <si>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</si>
  <si>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</si>
  <si>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</si>
  <si>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</si>
  <si>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</si>
  <si>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</si>
  <si>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</si>
  <si>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</si>
  <si>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</si>
  <si>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</si>
  <si>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</si>
  <si>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</si>
  <si>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</si>
  <si>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</si>
  <si>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</si>
  <si>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</si>
  <si>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</si>
  <si>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</si>
  <si>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</si>
  <si>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</si>
  <si>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</si>
  <si>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</si>
  <si>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</si>
  <si>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</si>
  <si>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</si>
  <si>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</si>
  <si>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</si>
  <si>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</si>
  <si>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</si>
  <si>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</si>
  <si>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</si>
  <si>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</si>
  <si>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</si>
  <si>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</si>
  <si>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</si>
  <si>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</si>
  <si>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</si>
  <si>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</si>
  <si>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</si>
  <si>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</si>
  <si>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</si>
  <si>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</si>
  <si>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</si>
  <si>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</si>
  <si>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</si>
  <si>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</si>
  <si>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より公営企業法適用化へ移行したことで、当年度分析表はR02のみの表記となっている。①経常収支比率は、料金収入や一般会計からの繰入金等の総収益で維持管理費や支払利息をどの程度賄えているかを表しており、当該指標は100％以上となっている、しかし、使用料や基準内の繰入金で賄えていない分を、基準外の繰入金に依存している状況である。②累積欠損金は類似団体と比較しても低い数値となっている。③流動比率は、100%以上が望ましいとなっているが、類似団体と比較しても低い状況となっており、流動負債の大半を占める企業債の償還金が要因となっている。④企業債残高対事業規模比率は、類似団体と比較しても低い水準となっている。⑤経費回収率は、当該指標は99.81％と類似団体よりは高い水準となっているが、100%には届いていない為、適正な維持管理の経営を図る。⑥汚水処理原価は、類似団体と比較しても低い状況となっているので、今後も継続して維持管理費の抑制に努める。⑦施設利用率は、１日に対応可能な処理能力に対する１日平均処理水量の割合を表しており、類似団体との比較においては低い状況となっている。これは節水器具の普及や人口減少等によると考えられる。⑧現在処理区域内人口のうち、実際に水洗便所等を設置して汚水処理している人口の割合を表す水洗化率については、経年比較では僅かではあるが増加傾向にある。類似団体との比較ではかなり低い状況となっている為、水洗化に向けた普及啓発を行う必要がある。</t>
    <rPh sb="4" eb="6">
      <t>ネンド</t>
    </rPh>
    <rPh sb="8" eb="12">
      <t>コウエイキギョウ</t>
    </rPh>
    <rPh sb="15" eb="16">
      <t>カ</t>
    </rPh>
    <rPh sb="17" eb="19">
      <t>イコウ</t>
    </rPh>
    <rPh sb="25" eb="31">
      <t>トウネンドブンセキヒョウ</t>
    </rPh>
    <rPh sb="38" eb="40">
      <t>ヒョウキ</t>
    </rPh>
    <rPh sb="48" eb="54">
      <t>ケイジョウシュウシヒリツ</t>
    </rPh>
    <rPh sb="77" eb="82">
      <t>イジカンリヒ</t>
    </rPh>
    <rPh sb="83" eb="87">
      <t>シハライリソク</t>
    </rPh>
    <rPh sb="105" eb="107">
      <t>トウガイ</t>
    </rPh>
    <rPh sb="127" eb="130">
      <t>シヨウリョウ</t>
    </rPh>
    <rPh sb="131" eb="134">
      <t>キジュンナイ</t>
    </rPh>
    <rPh sb="135" eb="138">
      <t>クリイレキン</t>
    </rPh>
    <rPh sb="139" eb="140">
      <t>マカナ</t>
    </rPh>
    <rPh sb="145" eb="146">
      <t>ブン</t>
    </rPh>
    <rPh sb="148" eb="151">
      <t>キジュンガイ</t>
    </rPh>
    <rPh sb="152" eb="155">
      <t>クリイレキン</t>
    </rPh>
    <rPh sb="156" eb="158">
      <t>イゾン</t>
    </rPh>
    <rPh sb="162" eb="164">
      <t>ジョウキョウ</t>
    </rPh>
    <rPh sb="169" eb="174">
      <t>ルイセキケッソンキン</t>
    </rPh>
    <rPh sb="175" eb="179">
      <t>ルイジダンタイ</t>
    </rPh>
    <rPh sb="180" eb="182">
      <t>ヒカク</t>
    </rPh>
    <rPh sb="185" eb="186">
      <t>ヒク</t>
    </rPh>
    <rPh sb="187" eb="189">
      <t>スウチ</t>
    </rPh>
    <rPh sb="210" eb="211">
      <t>ノゾ</t>
    </rPh>
    <rPh sb="262" eb="264">
      <t>ヨウイン</t>
    </rPh>
    <rPh sb="286" eb="290">
      <t>ルイジダンタイ</t>
    </rPh>
    <rPh sb="291" eb="293">
      <t>ヒカク</t>
    </rPh>
    <rPh sb="296" eb="297">
      <t>ヒク</t>
    </rPh>
    <rPh sb="298" eb="300">
      <t>スイジュン</t>
    </rPh>
    <rPh sb="334" eb="335">
      <t>タカ</t>
    </rPh>
    <rPh sb="336" eb="338">
      <t>スイジュン</t>
    </rPh>
    <rPh sb="352" eb="353">
      <t>トド</t>
    </rPh>
    <rPh sb="358" eb="359">
      <t>タメ</t>
    </rPh>
    <rPh sb="360" eb="362">
      <t>テキセイ</t>
    </rPh>
    <rPh sb="368" eb="370">
      <t>ケイエイ</t>
    </rPh>
    <rPh sb="371" eb="372">
      <t>ハカ</t>
    </rPh>
    <rPh sb="393" eb="394">
      <t>ヒク</t>
    </rPh>
    <rPh sb="395" eb="397">
      <t>ジョウキョウ</t>
    </rPh>
    <rPh sb="406" eb="408">
      <t>コンゴ</t>
    </rPh>
    <rPh sb="409" eb="411">
      <t>ケイゾク</t>
    </rPh>
    <rPh sb="413" eb="418">
      <t>イジカンリヒ</t>
    </rPh>
    <rPh sb="419" eb="421">
      <t>ヨクセイ</t>
    </rPh>
    <rPh sb="422" eb="423">
      <t>ツト</t>
    </rPh>
    <rPh sb="429" eb="432">
      <t>リヨウリツ</t>
    </rPh>
    <rPh sb="584" eb="586">
      <t>ゾウカ</t>
    </rPh>
    <rPh sb="615" eb="616">
      <t>タメ</t>
    </rPh>
    <rPh sb="617" eb="620">
      <t>スイセンカ</t>
    </rPh>
    <rPh sb="621" eb="622">
      <t>ム</t>
    </rPh>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</si>
  <si>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</si>
  <si>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類似団体と比較すると経費回収率など「経営の健全性」に関する経営指標は良い傾向となっている一方で、施設利用率など「経営の効率性」に関する経営指標は低いことがわかる。経営改善のためには、今後も引き続き戸別訪問など水洗化普及活動に努力し、水洗化人口及び有収水量の増加を目指すとともに、将来世代の地方債償還金の負担の増大を考慮に入れながら、平成12年4月に供用開始した宇出津処理区について計画的に施設の長寿命化を図っていく必要がある。また恋路処理区については合併浄化槽との比較を行いながら効率的な更新の検討を行っていく。</t>
    <rPh sb="202" eb="203">
      <t>ハカ</t>
    </rPh>
    <rPh sb="215" eb="220">
      <t>コイジショリク</t>
    </rPh>
    <rPh sb="225" eb="230">
      <t>ガッペイジョウカソウ</t>
    </rPh>
    <rPh sb="232" eb="234">
      <t>ヒカク</t>
    </rPh>
    <rPh sb="235" eb="236">
      <t>オコナ</t>
    </rPh>
    <rPh sb="240" eb="243">
      <t>コウリツテキ</t>
    </rPh>
    <rPh sb="244" eb="246">
      <t>コウシン</t>
    </rPh>
    <rPh sb="247" eb="249">
      <t>ケントウ</t>
    </rPh>
    <rPh sb="250" eb="25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</si>
</sst>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F3-4832-9A5E-7B1A094221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BF3-4832-9A5E-7B1A094221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27.67</c:v>
                </c:pt>
              </c:numCache>
            </c:numRef>
          </c:val>
          <c:extLst>
            <c:ext xmlns:c16="http://schemas.microsoft.com/office/drawing/2014/chart" uri="{C3380CC4-5D6E-409C-BE32-E72D297353CC}">
              <c16:uniqueId val="{00000000-64AF-4DD6-8D5F-AB3D529AD1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4AF-4DD6-8D5F-AB3D529AD1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67.22</c:v>
                </c:pt>
              </c:numCache>
            </c:numRef>
          </c:val>
          <c:extLst>
            <c:ext xmlns:c16="http://schemas.microsoft.com/office/drawing/2014/chart" uri="{C3380CC4-5D6E-409C-BE32-E72D297353CC}">
              <c16:uniqueId val="{00000000-7731-4A34-955F-06ACF4F472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7731-4A34-955F-06ACF4F472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101.47</c:v>
                </c:pt>
              </c:numCache>
            </c:numRef>
          </c:val>
          <c:extLst>
            <c:ext xmlns:c16="http://schemas.microsoft.com/office/drawing/2014/chart" uri="{C3380CC4-5D6E-409C-BE32-E72D297353CC}">
              <c16:uniqueId val="{00000000-B7F6-4927-AFA6-1334D19A30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B7F6-4927-AFA6-1334D19A30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3.84</c:v>
                </c:pt>
              </c:numCache>
            </c:numRef>
          </c:val>
          <c:extLst>
            <c:ext xmlns:c16="http://schemas.microsoft.com/office/drawing/2014/chart" uri="{C3380CC4-5D6E-409C-BE32-E72D297353CC}">
              <c16:uniqueId val="{00000000-2AE7-4D3E-B31A-3AAA7F859E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2AE7-4D3E-B31A-3AAA7F859E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A7-4E58-8936-6B4717E4CC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8A7-4E58-8936-6B4717E4CC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20.98</c:v>
                </c:pt>
              </c:numCache>
            </c:numRef>
          </c:val>
          <c:extLst>
            <c:ext xmlns:c16="http://schemas.microsoft.com/office/drawing/2014/chart" uri="{C3380CC4-5D6E-409C-BE32-E72D297353CC}">
              <c16:uniqueId val="{00000000-96B2-4569-8BA7-1E6D8F61ED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6B2-4569-8BA7-1E6D8F61ED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15.16</c:v>
                </c:pt>
              </c:numCache>
            </c:numRef>
          </c:val>
          <c:extLst>
            <c:ext xmlns:c16="http://schemas.microsoft.com/office/drawing/2014/chart" uri="{C3380CC4-5D6E-409C-BE32-E72D297353CC}">
              <c16:uniqueId val="{00000000-92C6-4696-9D5C-46228C91AA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92C6-4696-9D5C-46228C91AA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46.11</c:v>
                </c:pt>
              </c:numCache>
            </c:numRef>
          </c:val>
          <c:extLst>
            <c:ext xmlns:c16="http://schemas.microsoft.com/office/drawing/2014/chart" uri="{C3380CC4-5D6E-409C-BE32-E72D297353CC}">
              <c16:uniqueId val="{00000000-FB20-43DD-8246-CADA6CBB67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B20-43DD-8246-CADA6CBB67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99.81</c:v>
                </c:pt>
              </c:numCache>
            </c:numRef>
          </c:val>
          <c:extLst>
            <c:ext xmlns:c16="http://schemas.microsoft.com/office/drawing/2014/chart" uri="{C3380CC4-5D6E-409C-BE32-E72D297353CC}">
              <c16:uniqueId val="{00000000-DE06-4597-AE0D-06F046D4DA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E06-4597-AE0D-06F046D4DA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165.81</c:v>
                </c:pt>
              </c:numCache>
            </c:numRef>
          </c:val>
          <c:extLst>
            <c:ext xmlns:c16="http://schemas.microsoft.com/office/drawing/2014/chart" uri="{C3380CC4-5D6E-409C-BE32-E72D297353CC}">
              <c16:uniqueId val="{00000000-D15D-488D-97A5-01712055B8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D15D-488D-97A5-01712055B8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G26" sqref="CG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16516</v>
      </c>
      <c r="AM8" s="69"/>
      <c r="AN8" s="69"/>
      <c r="AO8" s="69"/>
      <c r="AP8" s="69"/>
      <c r="AQ8" s="69"/>
      <c r="AR8" s="69"/>
      <c r="AS8" s="69"/>
      <c r="AT8" s="68">
        <f>データ!T6</f>
        <v>273.27</v>
      </c>
      <c r="AU8" s="68"/>
      <c r="AV8" s="68"/>
      <c r="AW8" s="68"/>
      <c r="AX8" s="68"/>
      <c r="AY8" s="68"/>
      <c r="AZ8" s="68"/>
      <c r="BA8" s="68"/>
      <c r="BB8" s="68">
        <f>データ!U6</f>
        <v>60.44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50.67</v>
      </c>
      <c r="J10" s="68"/>
      <c r="K10" s="68"/>
      <c r="L10" s="68"/>
      <c r="M10" s="68"/>
      <c r="N10" s="68"/>
      <c r="O10" s="68"/>
      <c r="P10" s="68">
        <f>データ!P6</f>
        <v>32.47</v>
      </c>
      <c r="Q10" s="68"/>
      <c r="R10" s="68"/>
      <c r="S10" s="68"/>
      <c r="T10" s="68"/>
      <c r="U10" s="68"/>
      <c r="V10" s="68"/>
      <c r="W10" s="68">
        <f>データ!Q6</f>
        <v>98.3</v>
      </c>
      <c r="X10" s="68"/>
      <c r="Y10" s="68"/>
      <c r="Z10" s="68"/>
      <c r="AA10" s="68"/>
      <c r="AB10" s="68"/>
      <c r="AC10" s="68"/>
      <c r="AD10" s="69">
        <f>データ!R6</f>
        <v>3300</v>
      </c>
      <c r="AE10" s="69"/>
      <c r="AF10" s="69"/>
      <c r="AG10" s="69"/>
      <c r="AH10" s="69"/>
      <c r="AI10" s="69"/>
      <c r="AJ10" s="69"/>
      <c r="AK10" s="2"/>
      <c r="AL10" s="69">
        <f>データ!V6</f>
        <v>5308</v>
      </c>
      <c r="AM10" s="69"/>
      <c r="AN10" s="69"/>
      <c r="AO10" s="69"/>
      <c r="AP10" s="69"/>
      <c r="AQ10" s="69"/>
      <c r="AR10" s="69"/>
      <c r="AS10" s="69"/>
      <c r="AT10" s="68">
        <f>データ!W6</f>
        <v>2.65</v>
      </c>
      <c r="AU10" s="68"/>
      <c r="AV10" s="68"/>
      <c r="AW10" s="68"/>
      <c r="AX10" s="68"/>
      <c r="AY10" s="68"/>
      <c r="AZ10" s="68"/>
      <c r="BA10" s="68"/>
      <c r="BB10" s="68">
        <f>データ!X6</f>
        <v>2003.02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6D/fVRyg4hg2L4RW4ywBFGJt9/b3Xo6b2wuhE4qMdqptSpvKHenkVGEuBIaRfBLGWiyYPli+wL/qD4/sPRVag==" saltValue="tevWWfs4V5dzwq+0lEMz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174637</v>
      </c>
      <c r="D6" s="33">
        <f t="shared" si="3"/>
        <v>46</v>
      </c>
      <c r="E6" s="33">
        <f t="shared" si="3"/>
        <v>17</v>
      </c>
      <c r="F6" s="33">
        <f t="shared" si="3"/>
        <v>4</v>
      </c>
      <c r="G6" s="33">
        <f t="shared" si="3"/>
        <v>0</v>
      </c>
      <c r="H6" s="33" t="str">
        <f t="shared" si="3"/>
        <v>石川県　能登町</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50.67</v>
      </c>
      <c r="P6" s="34">
        <f t="shared" si="3"/>
        <v>32.47</v>
      </c>
      <c r="Q6" s="34">
        <f t="shared" si="3"/>
        <v>98.3</v>
      </c>
      <c r="R6" s="34">
        <f t="shared" si="3"/>
        <v>3300</v>
      </c>
      <c r="S6" s="34">
        <f t="shared" si="3"/>
        <v>16516</v>
      </c>
      <c r="T6" s="34">
        <f t="shared" si="3"/>
        <v>273.27</v>
      </c>
      <c r="U6" s="34">
        <f t="shared" si="3"/>
        <v>60.44</v>
      </c>
      <c r="V6" s="34">
        <f t="shared" si="3"/>
        <v>5308</v>
      </c>
      <c r="W6" s="34">
        <f t="shared" si="3"/>
        <v>2.65</v>
      </c>
      <c r="X6" s="34">
        <f t="shared" si="3"/>
        <v>2003.02</v>
      </c>
      <c r="Y6" s="35" t="str">
        <f>IF(Y7="",NA(),Y7)</f>
        <v>-</v>
      </c>
      <c r="Z6" s="35" t="str">
        <f t="shared" ref="Z6:AH6" si="4">IF(Z7="",NA(),Z7)</f>
        <v>-</v>
      </c>
      <c r="AA6" s="35" t="str">
        <f t="shared" si="4"/>
        <v>-</v>
      </c>
      <c r="AB6" s="35" t="str">
        <f t="shared" si="4"/>
        <v>-</v>
      </c>
      <c r="AC6" s="35">
        <f t="shared" si="4"/>
        <v>101.47</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20.98</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15.16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46.11</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99.81</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165.81</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27.67</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67.22</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3.84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174637</v>
      </c>
      <c r="D7" s="37">
        <v>46</v>
      </c>
      <c r="E7" s="37">
        <v>17</v>
      </c>
      <c r="F7" s="37">
        <v>4</v>
      </c>
      <c r="G7" s="37">
        <v>0</v>
      </c>
      <c r="H7" s="37" t="s">
        <v>96</v>
      </c>
      <c r="I7" s="37" t="s">
        <v>97</v>
      </c>
      <c r="J7" s="37" t="s">
        <v>98</v>
      </c>
      <c r="K7" s="37" t="s">
        <v>99</v>
      </c>
      <c r="L7" s="37" t="s">
        <v>100</v>
      </c>
      <c r="M7" s="37" t="s">
        <v>101</v>
      </c>
      <c r="N7" s="38" t="s">
        <v>102</v>
      </c>
      <c r="O7" s="38">
        <v>50.67</v>
      </c>
      <c r="P7" s="38">
        <v>32.47</v>
      </c>
      <c r="Q7" s="38">
        <v>98.3</v>
      </c>
      <c r="R7" s="38">
        <v>3300</v>
      </c>
      <c r="S7" s="38">
        <v>16516</v>
      </c>
      <c r="T7" s="38">
        <v>273.27</v>
      </c>
      <c r="U7" s="38">
        <v>60.44</v>
      </c>
      <c r="V7" s="38">
        <v>5308</v>
      </c>
      <c r="W7" s="38">
        <v>2.65</v>
      </c>
      <c r="X7" s="38">
        <v>2003.02</v>
      </c>
      <c r="Y7" s="38" t="s">
        <v>102</v>
      </c>
      <c r="Z7" s="38" t="s">
        <v>102</v>
      </c>
      <c r="AA7" s="38" t="s">
        <v>102</v>
      </c>
      <c r="AB7" s="38" t="s">
        <v>102</v>
      </c>
      <c r="AC7" s="38">
        <v>101.47</v>
      </c>
      <c r="AD7" s="38" t="s">
        <v>102</v>
      </c>
      <c r="AE7" s="38" t="s">
        <v>102</v>
      </c>
      <c r="AF7" s="38" t="s">
        <v>102</v>
      </c>
      <c r="AG7" s="38" t="s">
        <v>102</v>
      </c>
      <c r="AH7" s="38">
        <v>105.78</v>
      </c>
      <c r="AI7" s="38">
        <v>104.83</v>
      </c>
      <c r="AJ7" s="38" t="s">
        <v>102</v>
      </c>
      <c r="AK7" s="38" t="s">
        <v>102</v>
      </c>
      <c r="AL7" s="38" t="s">
        <v>102</v>
      </c>
      <c r="AM7" s="38" t="s">
        <v>102</v>
      </c>
      <c r="AN7" s="38">
        <v>20.98</v>
      </c>
      <c r="AO7" s="38" t="s">
        <v>102</v>
      </c>
      <c r="AP7" s="38" t="s">
        <v>102</v>
      </c>
      <c r="AQ7" s="38" t="s">
        <v>102</v>
      </c>
      <c r="AR7" s="38" t="s">
        <v>102</v>
      </c>
      <c r="AS7" s="38">
        <v>63.96</v>
      </c>
      <c r="AT7" s="38">
        <v>61.55</v>
      </c>
      <c r="AU7" s="38" t="s">
        <v>102</v>
      </c>
      <c r="AV7" s="38" t="s">
        <v>102</v>
      </c>
      <c r="AW7" s="38" t="s">
        <v>102</v>
      </c>
      <c r="AX7" s="38" t="s">
        <v>102</v>
      </c>
      <c r="AY7" s="38">
        <v>15.16</v>
      </c>
      <c r="AZ7" s="38" t="s">
        <v>102</v>
      </c>
      <c r="BA7" s="38" t="s">
        <v>102</v>
      </c>
      <c r="BB7" s="38" t="s">
        <v>102</v>
      </c>
      <c r="BC7" s="38" t="s">
        <v>102</v>
      </c>
      <c r="BD7" s="38">
        <v>44.24</v>
      </c>
      <c r="BE7" s="38">
        <v>45.34</v>
      </c>
      <c r="BF7" s="38" t="s">
        <v>102</v>
      </c>
      <c r="BG7" s="38" t="s">
        <v>102</v>
      </c>
      <c r="BH7" s="38" t="s">
        <v>102</v>
      </c>
      <c r="BI7" s="38" t="s">
        <v>102</v>
      </c>
      <c r="BJ7" s="38">
        <v>46.11</v>
      </c>
      <c r="BK7" s="38" t="s">
        <v>102</v>
      </c>
      <c r="BL7" s="38" t="s">
        <v>102</v>
      </c>
      <c r="BM7" s="38" t="s">
        <v>102</v>
      </c>
      <c r="BN7" s="38" t="s">
        <v>102</v>
      </c>
      <c r="BO7" s="38">
        <v>1258.43</v>
      </c>
      <c r="BP7" s="38">
        <v>1260.21</v>
      </c>
      <c r="BQ7" s="38" t="s">
        <v>102</v>
      </c>
      <c r="BR7" s="38" t="s">
        <v>102</v>
      </c>
      <c r="BS7" s="38" t="s">
        <v>102</v>
      </c>
      <c r="BT7" s="38" t="s">
        <v>102</v>
      </c>
      <c r="BU7" s="38">
        <v>99.81</v>
      </c>
      <c r="BV7" s="38" t="s">
        <v>102</v>
      </c>
      <c r="BW7" s="38" t="s">
        <v>102</v>
      </c>
      <c r="BX7" s="38" t="s">
        <v>102</v>
      </c>
      <c r="BY7" s="38" t="s">
        <v>102</v>
      </c>
      <c r="BZ7" s="38">
        <v>73.36</v>
      </c>
      <c r="CA7" s="38">
        <v>75.290000000000006</v>
      </c>
      <c r="CB7" s="38" t="s">
        <v>102</v>
      </c>
      <c r="CC7" s="38" t="s">
        <v>102</v>
      </c>
      <c r="CD7" s="38" t="s">
        <v>102</v>
      </c>
      <c r="CE7" s="38" t="s">
        <v>102</v>
      </c>
      <c r="CF7" s="38">
        <v>165.81</v>
      </c>
      <c r="CG7" s="38" t="s">
        <v>102</v>
      </c>
      <c r="CH7" s="38" t="s">
        <v>102</v>
      </c>
      <c r="CI7" s="38" t="s">
        <v>102</v>
      </c>
      <c r="CJ7" s="38" t="s">
        <v>102</v>
      </c>
      <c r="CK7" s="38">
        <v>224.88</v>
      </c>
      <c r="CL7" s="38">
        <v>215.41</v>
      </c>
      <c r="CM7" s="38" t="s">
        <v>102</v>
      </c>
      <c r="CN7" s="38" t="s">
        <v>102</v>
      </c>
      <c r="CO7" s="38" t="s">
        <v>102</v>
      </c>
      <c r="CP7" s="38" t="s">
        <v>102</v>
      </c>
      <c r="CQ7" s="38">
        <v>27.67</v>
      </c>
      <c r="CR7" s="38" t="s">
        <v>102</v>
      </c>
      <c r="CS7" s="38" t="s">
        <v>102</v>
      </c>
      <c r="CT7" s="38" t="s">
        <v>102</v>
      </c>
      <c r="CU7" s="38" t="s">
        <v>102</v>
      </c>
      <c r="CV7" s="38">
        <v>42.4</v>
      </c>
      <c r="CW7" s="38">
        <v>42.9</v>
      </c>
      <c r="CX7" s="38" t="s">
        <v>102</v>
      </c>
      <c r="CY7" s="38" t="s">
        <v>102</v>
      </c>
      <c r="CZ7" s="38" t="s">
        <v>102</v>
      </c>
      <c r="DA7" s="38" t="s">
        <v>102</v>
      </c>
      <c r="DB7" s="38">
        <v>67.22</v>
      </c>
      <c r="DC7" s="38" t="s">
        <v>102</v>
      </c>
      <c r="DD7" s="38" t="s">
        <v>102</v>
      </c>
      <c r="DE7" s="38" t="s">
        <v>102</v>
      </c>
      <c r="DF7" s="38" t="s">
        <v>102</v>
      </c>
      <c r="DG7" s="38">
        <v>84.19</v>
      </c>
      <c r="DH7" s="38">
        <v>84.75</v>
      </c>
      <c r="DI7" s="38" t="s">
        <v>102</v>
      </c>
      <c r="DJ7" s="38" t="s">
        <v>102</v>
      </c>
      <c r="DK7" s="38" t="s">
        <v>102</v>
      </c>
      <c r="DL7" s="38" t="s">
        <v>102</v>
      </c>
      <c r="DM7" s="38">
        <v>3.84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2022-01-28T01:12:45Z</cp:lastPrinted>
  <dcterms:created xsi:type="dcterms:W3CDTF">2021-12-03T07:23:53Z</dcterms:created>
  <dcterms:modified xsi:type="dcterms:W3CDTF">2022-01-28T01:15:16Z</dcterms:modified>
  <cp:category/>
</cp:coreProperties>
</file>