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3 下水道○\74特環\"/>
    </mc:Choice>
  </mc:AlternateContent>
  <workbookProtection workbookAlgorithmName="SHA-512" workbookHashValue="nYUNSHm7/yBULiy9QfpfP0YcunqoSkwawaag7D4NXnkKpAVnyVJiEnre3oyIw/DfQJgAou713QLG3Xz6GlxNfg==" workbookSaltValue="Qjf9sZU5puHumx9ju7eeSA==" workbookSpinCount="100000" lockStructure="1"/>
  <bookViews>
    <workbookView xWindow="0" yWindow="0" windowWidth="28800" windowHeight="121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AT10" i="4"/>
  <c r="W10" i="4"/>
  <c r="P10" i="4"/>
  <c r="I10" i="4"/>
  <c r="BB8" i="4"/>
  <c r="AT8" i="4"/>
  <c r="AD8" i="4"/>
  <c r="W8" i="4"/>
  <c r="P8" i="4"/>
  <c r="B6" i="4"/>
</calcChain>
</file>

<file path=xl/sharedStrings.xml><?xml version="1.0" encoding="utf-8"?>
<sst xmlns="http://schemas.openxmlformats.org/spreadsheetml/2006/main" count="231" uniqueCount="115">
  <si>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</si>
  <si>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</si>
  <si>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</si>
  <si>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</si>
  <si>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</si>
  <si>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</si>
  <si>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</si>
  <si>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</si>
  <si>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</si>
  <si>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</si>
  <si>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</si>
  <si>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</si>
  <si>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</si>
  <si>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</si>
  <si>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</si>
  <si>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</si>
  <si>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</si>
  <si>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</si>
  <si>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</si>
  <si>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</si>
  <si>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</si>
  <si>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</si>
  <si>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</si>
  <si>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</si>
  <si>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</si>
  <si>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</si>
  <si>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</si>
  <si>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</si>
  <si>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</si>
  <si>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</si>
  <si>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</si>
  <si>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</si>
  <si>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</si>
  <si>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</si>
  <si>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</si>
  <si>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</si>
  <si>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</si>
  <si>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</si>
  <si>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</si>
  <si>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</si>
  <si>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</si>
  <si>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</si>
  <si>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</si>
  <si>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</si>
  <si>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</si>
  <si>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</si>
  <si>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</si>
  <si>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</si>
  <si>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</si>
  <si>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</si>
  <si>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</si>
  <si>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</si>
  <si>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</si>
  <si>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</si>
  <si>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</si>
  <si>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</si>
  <si>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</si>
  <si>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</si>
  <si>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</si>
  <si>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</si>
  <si>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</si>
  <si>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</si>
  <si>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</si>
  <si>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</si>
  <si>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</si>
  <si>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</si>
  <si>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</si>
  <si>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</si>
  <si>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</si>
  <si>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</si>
  <si>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</si>
  <si>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</si>
  <si>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</si>
  <si>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</si>
  <si>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</si>
  <si>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</si>
  <si>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</si>
  <si>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</si>
  <si>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</si>
  <si>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</si>
  <si>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</si>
  <si>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</si>
  <si>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</si>
  <si>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</si>
  <si>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</si>
  <si>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</si>
  <si>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</si>
  <si>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</si>
  <si>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</si>
  <si>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</si>
  <si>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</si>
  <si>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</si>
  <si>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</si>
  <si>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</si>
  <si>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</si>
  <si>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</si>
  <si>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</si>
  <si>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下水道事業</t>
  </si>
  <si>
    <t>特定環境保全公共下水道</t>
  </si>
  <si>
    <t>D2</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</si>
  <si>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</si>
  <si>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</si>
  <si>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</si>
  <si>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</si>
  <si>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</si>
  <si>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</si>
  <si>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</si>
  <si>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</si>
  <si>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</si>
  <si>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</si>
  <si>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</si>
  <si>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</si>
  <si>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特定環境保全公共下水道事業は、市内のうち湯涌地区を対象とした下水道事業である。
　経費回収率や汚水処理原価は類似団体平均に比べて劣る数値となっているが、事業の規模が小さいためこれ以上の効率化は難しく、公共下水道事業と合わせて効率化を進めていく必要がある。
　その他の数値については、類似団体平均との比較より、概ね経営の健全性は保たれている。</t>
  </si>
  <si>
    <t>　経営状況を始め概ね健全であり、公共下水道事業と合わせ、今後とも健全性の確保に努めていく。</t>
  </si>
  <si>
    <t>　施設の減価償却が進んでいる一方、管渠については整備時期が比較的新しいことから、老朽化は進んでいない。
　施設の更新にあたっては、事業の規模を考慮し、適切な投資を行う必要があると考えている。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</si>
</sst>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6C-46ED-94E0-AE6F6B6A902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A86C-46ED-94E0-AE6F6B6A902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32.270000000000003</c:v>
                </c:pt>
                <c:pt idx="1">
                  <c:v>32.53</c:v>
                </c:pt>
                <c:pt idx="2">
                  <c:v>32.53</c:v>
                </c:pt>
                <c:pt idx="3">
                  <c:v>31.07</c:v>
                </c:pt>
                <c:pt idx="4">
                  <c:v>29.2</c:v>
                </c:pt>
              </c:numCache>
            </c:numRef>
          </c:val>
          <c:extLst>
            <c:ext xmlns:c16="http://schemas.microsoft.com/office/drawing/2014/chart" uri="{C3380CC4-5D6E-409C-BE32-E72D297353CC}">
              <c16:uniqueId val="{00000000-61EF-491F-A0F1-FF5FF05C42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61EF-491F-A0F1-FF5FF05C42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91.35</c:v>
                </c:pt>
                <c:pt idx="1">
                  <c:v>91.47</c:v>
                </c:pt>
                <c:pt idx="2">
                  <c:v>92.29</c:v>
                </c:pt>
                <c:pt idx="3">
                  <c:v>92.26</c:v>
                </c:pt>
                <c:pt idx="4">
                  <c:v>92.49</c:v>
                </c:pt>
              </c:numCache>
            </c:numRef>
          </c:val>
          <c:extLst>
            <c:ext xmlns:c16="http://schemas.microsoft.com/office/drawing/2014/chart" uri="{C3380CC4-5D6E-409C-BE32-E72D297353CC}">
              <c16:uniqueId val="{00000000-A256-4F0C-A426-A58BF9F67D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A256-4F0C-A426-A58BF9F67D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EC-416A-971E-99EDA0BFB98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CCEC-416A-971E-99EDA0BFB98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59.19</c:v>
                </c:pt>
                <c:pt idx="1">
                  <c:v>62.83</c:v>
                </c:pt>
                <c:pt idx="2">
                  <c:v>66.34</c:v>
                </c:pt>
                <c:pt idx="3">
                  <c:v>69.790000000000006</c:v>
                </c:pt>
                <c:pt idx="4">
                  <c:v>69.86</c:v>
                </c:pt>
              </c:numCache>
            </c:numRef>
          </c:val>
          <c:extLst>
            <c:ext xmlns:c16="http://schemas.microsoft.com/office/drawing/2014/chart" uri="{C3380CC4-5D6E-409C-BE32-E72D297353CC}">
              <c16:uniqueId val="{00000000-E63B-4968-B26F-35485111B32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E63B-4968-B26F-35485111B32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CF-4735-955A-C547431E042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4ECF-4735-955A-C547431E042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1D-47D5-8F58-B90C21CA72B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911D-47D5-8F58-B90C21CA72B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955.68</c:v>
                </c:pt>
                <c:pt idx="1">
                  <c:v>688.56</c:v>
                </c:pt>
                <c:pt idx="2">
                  <c:v>764.32</c:v>
                </c:pt>
                <c:pt idx="3">
                  <c:v>657.77</c:v>
                </c:pt>
                <c:pt idx="4">
                  <c:v>318.12</c:v>
                </c:pt>
              </c:numCache>
            </c:numRef>
          </c:val>
          <c:extLst>
            <c:ext xmlns:c16="http://schemas.microsoft.com/office/drawing/2014/chart" uri="{C3380CC4-5D6E-409C-BE32-E72D297353CC}">
              <c16:uniqueId val="{00000000-13F2-4B44-B74F-7D91A18E22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13F2-4B44-B74F-7D91A18E22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1192.46</c:v>
                </c:pt>
                <c:pt idx="1">
                  <c:v>1192.47</c:v>
                </c:pt>
                <c:pt idx="2">
                  <c:v>1106.75</c:v>
                </c:pt>
                <c:pt idx="3">
                  <c:v>1211.6099999999999</c:v>
                </c:pt>
                <c:pt idx="4">
                  <c:v>1087.79</c:v>
                </c:pt>
              </c:numCache>
            </c:numRef>
          </c:val>
          <c:extLst>
            <c:ext xmlns:c16="http://schemas.microsoft.com/office/drawing/2014/chart" uri="{C3380CC4-5D6E-409C-BE32-E72D297353CC}">
              <c16:uniqueId val="{00000000-221C-4C7B-B2E5-BF3A63B5057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221C-4C7B-B2E5-BF3A63B5057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42.91</c:v>
                </c:pt>
                <c:pt idx="1">
                  <c:v>42.93</c:v>
                </c:pt>
                <c:pt idx="2">
                  <c:v>50.15</c:v>
                </c:pt>
                <c:pt idx="3">
                  <c:v>30.85</c:v>
                </c:pt>
                <c:pt idx="4">
                  <c:v>31.42</c:v>
                </c:pt>
              </c:numCache>
            </c:numRef>
          </c:val>
          <c:extLst>
            <c:ext xmlns:c16="http://schemas.microsoft.com/office/drawing/2014/chart" uri="{C3380CC4-5D6E-409C-BE32-E72D297353CC}">
              <c16:uniqueId val="{00000000-0E8E-4EDC-8A05-989B407D3C3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0E8E-4EDC-8A05-989B407D3C3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261.07</c:v>
                </c:pt>
                <c:pt idx="1">
                  <c:v>254.91</c:v>
                </c:pt>
                <c:pt idx="2">
                  <c:v>213.14</c:v>
                </c:pt>
                <c:pt idx="3">
                  <c:v>301.73</c:v>
                </c:pt>
                <c:pt idx="4">
                  <c:v>337.86</c:v>
                </c:pt>
              </c:numCache>
            </c:numRef>
          </c:val>
          <c:extLst>
            <c:ext xmlns:c16="http://schemas.microsoft.com/office/drawing/2014/chart" uri="{C3380CC4-5D6E-409C-BE32-E72D297353CC}">
              <c16:uniqueId val="{00000000-DF6E-411C-B10F-ABC3AB9DC5D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DF6E-411C-B10F-ABC3AB9DC5D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金沢市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自治体職員 その他</v>
      </c>
      <c r="AE8" s="66"/>
      <c r="AF8" s="66"/>
      <c r="AG8" s="66"/>
      <c r="AH8" s="66"/>
      <c r="AI8" s="66"/>
      <c r="AJ8" s="66"/>
      <c r="AK8" s="3"/>
      <c r="AL8" s="46">
        <f>データ!S6</f>
        <v>448702</v>
      </c>
      <c r="AM8" s="46"/>
      <c r="AN8" s="46"/>
      <c r="AO8" s="46"/>
      <c r="AP8" s="46"/>
      <c r="AQ8" s="46"/>
      <c r="AR8" s="46"/>
      <c r="AS8" s="46"/>
      <c r="AT8" s="45">
        <f>データ!T6</f>
        <v>468.81</v>
      </c>
      <c r="AU8" s="45"/>
      <c r="AV8" s="45"/>
      <c r="AW8" s="45"/>
      <c r="AX8" s="45"/>
      <c r="AY8" s="45"/>
      <c r="AZ8" s="45"/>
      <c r="BA8" s="45"/>
      <c r="BB8" s="45">
        <f>データ!U6</f>
        <v>957.11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61.95</v>
      </c>
      <c r="J10" s="45"/>
      <c r="K10" s="45"/>
      <c r="L10" s="45"/>
      <c r="M10" s="45"/>
      <c r="N10" s="45"/>
      <c r="O10" s="45"/>
      <c r="P10" s="45">
        <f>データ!P6</f>
        <v>0.1</v>
      </c>
      <c r="Q10" s="45"/>
      <c r="R10" s="45"/>
      <c r="S10" s="45"/>
      <c r="T10" s="45"/>
      <c r="U10" s="45"/>
      <c r="V10" s="45"/>
      <c r="W10" s="45">
        <f>データ!Q6</f>
        <v>70.28</v>
      </c>
      <c r="X10" s="45"/>
      <c r="Y10" s="45"/>
      <c r="Z10" s="45"/>
      <c r="AA10" s="45"/>
      <c r="AB10" s="45"/>
      <c r="AC10" s="45"/>
      <c r="AD10" s="46">
        <f>データ!R6</f>
        <v>2651</v>
      </c>
      <c r="AE10" s="46"/>
      <c r="AF10" s="46"/>
      <c r="AG10" s="46"/>
      <c r="AH10" s="46"/>
      <c r="AI10" s="46"/>
      <c r="AJ10" s="46"/>
      <c r="AK10" s="2"/>
      <c r="AL10" s="46">
        <f>データ!V6</f>
        <v>453</v>
      </c>
      <c r="AM10" s="46"/>
      <c r="AN10" s="46"/>
      <c r="AO10" s="46"/>
      <c r="AP10" s="46"/>
      <c r="AQ10" s="46"/>
      <c r="AR10" s="46"/>
      <c r="AS10" s="46"/>
      <c r="AT10" s="45">
        <f>データ!W6</f>
        <v>0.28999999999999998</v>
      </c>
      <c r="AU10" s="45"/>
      <c r="AV10" s="45"/>
      <c r="AW10" s="45"/>
      <c r="AX10" s="45"/>
      <c r="AY10" s="45"/>
      <c r="AZ10" s="45"/>
      <c r="BA10" s="45"/>
      <c r="BB10" s="45">
        <f>データ!X6</f>
        <v>1562.07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112</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oWQhKS7w7+fNtJ0UXc3RhNwzAvnBATRIyqJDKgAwO9Sj4SNfkCEEE6f9f2LZLzwoLhcU6gukGoY5YNV/1hz9Nw==" saltValue="inaw+vI+TMYR2iINGBTE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172014</v>
      </c>
      <c r="D6" s="19">
        <f t="shared" si="3"/>
        <v>46</v>
      </c>
      <c r="E6" s="19">
        <f t="shared" si="3"/>
        <v>17</v>
      </c>
      <c r="F6" s="19">
        <f t="shared" si="3"/>
        <v>4</v>
      </c>
      <c r="G6" s="19">
        <f t="shared" si="3"/>
        <v>0</v>
      </c>
      <c r="H6" s="19" t="str">
        <f t="shared" si="3"/>
        <v>石川県　金沢市</v>
      </c>
      <c r="I6" s="19" t="str">
        <f t="shared" si="3"/>
        <v>法適用</v>
      </c>
      <c r="J6" s="19" t="str">
        <f t="shared" si="3"/>
        <v>下水道事業</v>
      </c>
      <c r="K6" s="19" t="str">
        <f t="shared" si="3"/>
        <v>特定環境保全公共下水道</v>
      </c>
      <c r="L6" s="19" t="str">
        <f t="shared" si="3"/>
        <v>D2</v>
      </c>
      <c r="M6" s="19" t="str">
        <f t="shared" si="3"/>
        <v>自治体職員 その他</v>
      </c>
      <c r="N6" s="20" t="str">
        <f t="shared" si="3"/>
        <v>-</v>
      </c>
      <c r="O6" s="20">
        <f t="shared" si="3"/>
        <v>61.95</v>
      </c>
      <c r="P6" s="20">
        <f t="shared" si="3"/>
        <v>0.1</v>
      </c>
      <c r="Q6" s="20">
        <f t="shared" si="3"/>
        <v>70.28</v>
      </c>
      <c r="R6" s="20">
        <f t="shared" si="3"/>
        <v>2651</v>
      </c>
      <c r="S6" s="20">
        <f t="shared" si="3"/>
        <v>448702</v>
      </c>
      <c r="T6" s="20">
        <f t="shared" si="3"/>
        <v>468.81</v>
      </c>
      <c r="U6" s="20">
        <f t="shared" si="3"/>
        <v>957.11</v>
      </c>
      <c r="V6" s="20">
        <f t="shared" si="3"/>
        <v>453</v>
      </c>
      <c r="W6" s="20">
        <f t="shared" si="3"/>
        <v>0.28999999999999998</v>
      </c>
      <c r="X6" s="20">
        <f t="shared" si="3"/>
        <v>1562.07</v>
      </c>
      <c r="Y6" s="21">
        <f>IF(Y7="",NA(),Y7)</f>
        <v>100</v>
      </c>
      <c r="Z6" s="21">
        <f t="shared" ref="Z6:AH6" si="4">IF(Z7="",NA(),Z7)</f>
        <v>100</v>
      </c>
      <c r="AA6" s="21">
        <f t="shared" si="4"/>
        <v>100</v>
      </c>
      <c r="AB6" s="21">
        <f t="shared" si="4"/>
        <v>100</v>
      </c>
      <c r="AC6" s="21">
        <f t="shared" si="4"/>
        <v>100</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955.68</v>
      </c>
      <c r="AV6" s="21">
        <f t="shared" ref="AV6:BD6" si="6">IF(AV7="",NA(),AV7)</f>
        <v>688.56</v>
      </c>
      <c r="AW6" s="21">
        <f t="shared" si="6"/>
        <v>764.32</v>
      </c>
      <c r="AX6" s="21">
        <f t="shared" si="6"/>
        <v>657.77</v>
      </c>
      <c r="AY6" s="21">
        <f t="shared" si="6"/>
        <v>318.12</v>
      </c>
      <c r="AZ6" s="21">
        <f t="shared" si="6"/>
        <v>47.44</v>
      </c>
      <c r="BA6" s="21">
        <f t="shared" si="6"/>
        <v>49.18</v>
      </c>
      <c r="BB6" s="21">
        <f t="shared" si="6"/>
        <v>47.72</v>
      </c>
      <c r="BC6" s="21">
        <f t="shared" si="6"/>
        <v>44.24</v>
      </c>
      <c r="BD6" s="21">
        <f t="shared" si="6"/>
        <v>43.07</v>
      </c>
      <c r="BE6" s="20" t="str">
        <f>IF(BE7="","",IF(BE7="-","【-】","【"&amp;SUBSTITUTE(TEXT(BE7,"#,##0.00"),"-","△")&amp;"】"))</f>
        <v>【44.07】</v>
      </c>
      <c r="BF6" s="21">
        <f>IF(BF7="",NA(),BF7)</f>
        <v>1192.46</v>
      </c>
      <c r="BG6" s="21">
        <f t="shared" ref="BG6:BO6" si="7">IF(BG7="",NA(),BG7)</f>
        <v>1192.47</v>
      </c>
      <c r="BH6" s="21">
        <f t="shared" si="7"/>
        <v>1106.75</v>
      </c>
      <c r="BI6" s="21">
        <f t="shared" si="7"/>
        <v>1211.6099999999999</v>
      </c>
      <c r="BJ6" s="21">
        <f t="shared" si="7"/>
        <v>1087.79</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42.91</v>
      </c>
      <c r="BR6" s="21">
        <f t="shared" ref="BR6:BZ6" si="8">IF(BR7="",NA(),BR7)</f>
        <v>42.93</v>
      </c>
      <c r="BS6" s="21">
        <f t="shared" si="8"/>
        <v>50.15</v>
      </c>
      <c r="BT6" s="21">
        <f t="shared" si="8"/>
        <v>30.85</v>
      </c>
      <c r="BU6" s="21">
        <f t="shared" si="8"/>
        <v>31.42</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261.07</v>
      </c>
      <c r="CC6" s="21">
        <f t="shared" ref="CC6:CK6" si="9">IF(CC7="",NA(),CC7)</f>
        <v>254.91</v>
      </c>
      <c r="CD6" s="21">
        <f t="shared" si="9"/>
        <v>213.14</v>
      </c>
      <c r="CE6" s="21">
        <f t="shared" si="9"/>
        <v>301.73</v>
      </c>
      <c r="CF6" s="21">
        <f t="shared" si="9"/>
        <v>337.86</v>
      </c>
      <c r="CG6" s="21">
        <f t="shared" si="9"/>
        <v>221.81</v>
      </c>
      <c r="CH6" s="21">
        <f t="shared" si="9"/>
        <v>230.02</v>
      </c>
      <c r="CI6" s="21">
        <f t="shared" si="9"/>
        <v>228.47</v>
      </c>
      <c r="CJ6" s="21">
        <f t="shared" si="9"/>
        <v>224.88</v>
      </c>
      <c r="CK6" s="21">
        <f t="shared" si="9"/>
        <v>228.64</v>
      </c>
      <c r="CL6" s="20" t="str">
        <f>IF(CL7="","",IF(CL7="-","【-】","【"&amp;SUBSTITUTE(TEXT(CL7,"#,##0.00"),"-","△")&amp;"】"))</f>
        <v>【216.39】</v>
      </c>
      <c r="CM6" s="21">
        <f>IF(CM7="",NA(),CM7)</f>
        <v>32.270000000000003</v>
      </c>
      <c r="CN6" s="21">
        <f t="shared" ref="CN6:CV6" si="10">IF(CN7="",NA(),CN7)</f>
        <v>32.53</v>
      </c>
      <c r="CO6" s="21">
        <f t="shared" si="10"/>
        <v>32.53</v>
      </c>
      <c r="CP6" s="21">
        <f t="shared" si="10"/>
        <v>31.07</v>
      </c>
      <c r="CQ6" s="21">
        <f t="shared" si="10"/>
        <v>29.2</v>
      </c>
      <c r="CR6" s="21">
        <f t="shared" si="10"/>
        <v>43.36</v>
      </c>
      <c r="CS6" s="21">
        <f t="shared" si="10"/>
        <v>42.56</v>
      </c>
      <c r="CT6" s="21">
        <f t="shared" si="10"/>
        <v>42.47</v>
      </c>
      <c r="CU6" s="21">
        <f t="shared" si="10"/>
        <v>42.4</v>
      </c>
      <c r="CV6" s="21">
        <f t="shared" si="10"/>
        <v>42.28</v>
      </c>
      <c r="CW6" s="20" t="str">
        <f>IF(CW7="","",IF(CW7="-","【-】","【"&amp;SUBSTITUTE(TEXT(CW7,"#,##0.00"),"-","△")&amp;"】"))</f>
        <v>【42.57】</v>
      </c>
      <c r="CX6" s="21">
        <f>IF(CX7="",NA(),CX7)</f>
        <v>91.35</v>
      </c>
      <c r="CY6" s="21">
        <f t="shared" ref="CY6:DG6" si="11">IF(CY7="",NA(),CY7)</f>
        <v>91.47</v>
      </c>
      <c r="CZ6" s="21">
        <f t="shared" si="11"/>
        <v>92.29</v>
      </c>
      <c r="DA6" s="21">
        <f t="shared" si="11"/>
        <v>92.26</v>
      </c>
      <c r="DB6" s="21">
        <f t="shared" si="11"/>
        <v>92.49</v>
      </c>
      <c r="DC6" s="21">
        <f t="shared" si="11"/>
        <v>83.06</v>
      </c>
      <c r="DD6" s="21">
        <f t="shared" si="11"/>
        <v>83.32</v>
      </c>
      <c r="DE6" s="21">
        <f t="shared" si="11"/>
        <v>83.75</v>
      </c>
      <c r="DF6" s="21">
        <f t="shared" si="11"/>
        <v>84.19</v>
      </c>
      <c r="DG6" s="21">
        <f t="shared" si="11"/>
        <v>84.34</v>
      </c>
      <c r="DH6" s="20" t="str">
        <f>IF(DH7="","",IF(DH7="-","【-】","【"&amp;SUBSTITUTE(TEXT(DH7,"#,##0.00"),"-","△")&amp;"】"))</f>
        <v>【85.24】</v>
      </c>
      <c r="DI6" s="21">
        <f>IF(DI7="",NA(),DI7)</f>
        <v>59.19</v>
      </c>
      <c r="DJ6" s="21">
        <f t="shared" ref="DJ6:DR6" si="12">IF(DJ7="",NA(),DJ7)</f>
        <v>62.83</v>
      </c>
      <c r="DK6" s="21">
        <f t="shared" si="12"/>
        <v>66.34</v>
      </c>
      <c r="DL6" s="21">
        <f t="shared" si="12"/>
        <v>69.790000000000006</v>
      </c>
      <c r="DM6" s="21">
        <f t="shared" si="12"/>
        <v>69.86</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172014</v>
      </c>
      <c r="D7" s="23">
        <v>46</v>
      </c>
      <c r="E7" s="23">
        <v>17</v>
      </c>
      <c r="F7" s="23">
        <v>4</v>
      </c>
      <c r="G7" s="23">
        <v>0</v>
      </c>
      <c r="H7" s="23" t="s">
        <v>95</v>
      </c>
      <c r="I7" s="23" t="s">
        <v>96</v>
      </c>
      <c r="J7" s="23" t="s">
        <v>97</v>
      </c>
      <c r="K7" s="23" t="s">
        <v>98</v>
      </c>
      <c r="L7" s="23" t="s">
        <v>99</v>
      </c>
      <c r="M7" s="23" t="s">
        <v>100</v>
      </c>
      <c r="N7" s="24" t="s">
        <v>101</v>
      </c>
      <c r="O7" s="24">
        <v>61.95</v>
      </c>
      <c r="P7" s="24">
        <v>0.1</v>
      </c>
      <c r="Q7" s="24">
        <v>70.28</v>
      </c>
      <c r="R7" s="24">
        <v>2651</v>
      </c>
      <c r="S7" s="24">
        <v>448702</v>
      </c>
      <c r="T7" s="24">
        <v>468.81</v>
      </c>
      <c r="U7" s="24">
        <v>957.11</v>
      </c>
      <c r="V7" s="24">
        <v>453</v>
      </c>
      <c r="W7" s="24">
        <v>0.28999999999999998</v>
      </c>
      <c r="X7" s="24">
        <v>1562.07</v>
      </c>
      <c r="Y7" s="24">
        <v>100</v>
      </c>
      <c r="Z7" s="24">
        <v>100</v>
      </c>
      <c r="AA7" s="24">
        <v>100</v>
      </c>
      <c r="AB7" s="24">
        <v>100</v>
      </c>
      <c r="AC7" s="24">
        <v>100</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955.68</v>
      </c>
      <c r="AV7" s="24">
        <v>688.56</v>
      </c>
      <c r="AW7" s="24">
        <v>764.32</v>
      </c>
      <c r="AX7" s="24">
        <v>657.77</v>
      </c>
      <c r="AY7" s="24">
        <v>318.12</v>
      </c>
      <c r="AZ7" s="24">
        <v>47.44</v>
      </c>
      <c r="BA7" s="24">
        <v>49.18</v>
      </c>
      <c r="BB7" s="24">
        <v>47.72</v>
      </c>
      <c r="BC7" s="24">
        <v>44.24</v>
      </c>
      <c r="BD7" s="24">
        <v>43.07</v>
      </c>
      <c r="BE7" s="24">
        <v>44.07</v>
      </c>
      <c r="BF7" s="24">
        <v>1192.46</v>
      </c>
      <c r="BG7" s="24">
        <v>1192.47</v>
      </c>
      <c r="BH7" s="24">
        <v>1106.75</v>
      </c>
      <c r="BI7" s="24">
        <v>1211.6099999999999</v>
      </c>
      <c r="BJ7" s="24">
        <v>1087.79</v>
      </c>
      <c r="BK7" s="24">
        <v>1243.71</v>
      </c>
      <c r="BL7" s="24">
        <v>1194.1500000000001</v>
      </c>
      <c r="BM7" s="24">
        <v>1206.79</v>
      </c>
      <c r="BN7" s="24">
        <v>1258.43</v>
      </c>
      <c r="BO7" s="24">
        <v>1163.75</v>
      </c>
      <c r="BP7" s="24">
        <v>1201.79</v>
      </c>
      <c r="BQ7" s="24">
        <v>42.91</v>
      </c>
      <c r="BR7" s="24">
        <v>42.93</v>
      </c>
      <c r="BS7" s="24">
        <v>50.15</v>
      </c>
      <c r="BT7" s="24">
        <v>30.85</v>
      </c>
      <c r="BU7" s="24">
        <v>31.42</v>
      </c>
      <c r="BV7" s="24">
        <v>74.3</v>
      </c>
      <c r="BW7" s="24">
        <v>72.260000000000005</v>
      </c>
      <c r="BX7" s="24">
        <v>71.84</v>
      </c>
      <c r="BY7" s="24">
        <v>73.36</v>
      </c>
      <c r="BZ7" s="24">
        <v>72.599999999999994</v>
      </c>
      <c r="CA7" s="24">
        <v>75.31</v>
      </c>
      <c r="CB7" s="24">
        <v>261.07</v>
      </c>
      <c r="CC7" s="24">
        <v>254.91</v>
      </c>
      <c r="CD7" s="24">
        <v>213.14</v>
      </c>
      <c r="CE7" s="24">
        <v>301.73</v>
      </c>
      <c r="CF7" s="24">
        <v>337.86</v>
      </c>
      <c r="CG7" s="24">
        <v>221.81</v>
      </c>
      <c r="CH7" s="24">
        <v>230.02</v>
      </c>
      <c r="CI7" s="24">
        <v>228.47</v>
      </c>
      <c r="CJ7" s="24">
        <v>224.88</v>
      </c>
      <c r="CK7" s="24">
        <v>228.64</v>
      </c>
      <c r="CL7" s="24">
        <v>216.39</v>
      </c>
      <c r="CM7" s="24">
        <v>32.270000000000003</v>
      </c>
      <c r="CN7" s="24">
        <v>32.53</v>
      </c>
      <c r="CO7" s="24">
        <v>32.53</v>
      </c>
      <c r="CP7" s="24">
        <v>31.07</v>
      </c>
      <c r="CQ7" s="24">
        <v>29.2</v>
      </c>
      <c r="CR7" s="24">
        <v>43.36</v>
      </c>
      <c r="CS7" s="24">
        <v>42.56</v>
      </c>
      <c r="CT7" s="24">
        <v>42.47</v>
      </c>
      <c r="CU7" s="24">
        <v>42.4</v>
      </c>
      <c r="CV7" s="24">
        <v>42.28</v>
      </c>
      <c r="CW7" s="24">
        <v>42.57</v>
      </c>
      <c r="CX7" s="24">
        <v>91.35</v>
      </c>
      <c r="CY7" s="24">
        <v>91.47</v>
      </c>
      <c r="CZ7" s="24">
        <v>92.29</v>
      </c>
      <c r="DA7" s="24">
        <v>92.26</v>
      </c>
      <c r="DB7" s="24">
        <v>92.49</v>
      </c>
      <c r="DC7" s="24">
        <v>83.06</v>
      </c>
      <c r="DD7" s="24">
        <v>83.32</v>
      </c>
      <c r="DE7" s="24">
        <v>83.75</v>
      </c>
      <c r="DF7" s="24">
        <v>84.19</v>
      </c>
      <c r="DG7" s="24">
        <v>84.34</v>
      </c>
      <c r="DH7" s="24">
        <v>85.24</v>
      </c>
      <c r="DI7" s="24">
        <v>59.19</v>
      </c>
      <c r="DJ7" s="24">
        <v>62.83</v>
      </c>
      <c r="DK7" s="24">
        <v>66.34</v>
      </c>
      <c r="DL7" s="24">
        <v>69.790000000000006</v>
      </c>
      <c r="DM7" s="24">
        <v>69.86</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2023-01-19T08:47:47Z</cp:lastPrinted>
  <dcterms:created xsi:type="dcterms:W3CDTF">2023-01-12T23:38:40Z</dcterms:created>
  <dcterms:modified xsi:type="dcterms:W3CDTF">2023-02-24T02:45:15Z</dcterms:modified>
  <cp:category/>
</cp:coreProperties>
</file>