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lb1jwe7/gd48O6ICuRhT2jomaZPxNTFice8wF7cOJfnn2xpcY9le4ZZM2Dsg+S8uTbSsFPVthGIOGDsYmnNag==" workbookSaltValue="PjDQUqQw7HBl3CBAb7oal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<sst xmlns="http://schemas.openxmlformats.org/spreadsheetml/2006/main" count="253" uniqueCount="118">
  <si>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</si>
  <si>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</si>
  <si>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</si>
  <si>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</si>
  <si>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</si>
  <si>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</si>
  <si>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</si>
  <si>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</si>
  <si>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</si>
  <si>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</si>
  <si>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</si>
  <si>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</si>
  <si>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</si>
  <si>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</si>
  <si>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</si>
  <si>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</si>
  <si>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</si>
  <si>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</si>
  <si>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</si>
  <si>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</si>
  <si>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</si>
  <si>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</si>
  <si>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</si>
  <si>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</si>
  <si>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</si>
  <si>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</si>
  <si>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</si>
  <si>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</si>
  <si>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</si>
  <si>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</si>
  <si>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</si>
  <si>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</si>
  <si>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</si>
  <si>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</si>
  <si>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</si>
  <si>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</si>
  <si>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</si>
  <si>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</si>
  <si>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</si>
  <si>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</si>
  <si>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</si>
  <si>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</si>
  <si>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</si>
  <si>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</si>
  <si>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</si>
  <si>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</si>
  <si>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</si>
  <si>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</si>
  <si>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</si>
  <si>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</si>
  <si>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</si>
  <si>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</si>
  <si>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</si>
  <si>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</si>
  <si>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</si>
  <si>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</si>
  <si>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</si>
  <si>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</si>
  <si>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</si>
  <si>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</si>
  <si>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</si>
  <si>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</si>
  <si>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</si>
  <si>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</si>
  <si>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</si>
  <si>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</si>
  <si>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</si>
  <si>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</si>
  <si>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</si>
  <si>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</si>
  <si>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</si>
  <si>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</si>
  <si>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</si>
  <si>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</si>
  <si>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</si>
  <si>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</si>
  <si>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</si>
  <si>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</si>
  <si>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</si>
  <si>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</si>
  <si>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</si>
  <si>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</si>
  <si>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</si>
  <si>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</si>
  <si>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</si>
  <si>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</si>
  <si>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</si>
  <si>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</si>
  <si>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</si>
  <si>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</si>
  <si>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</si>
  <si>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</si>
  <si>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</si>
  <si>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</si>
  <si>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</si>
  <si>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</si>
  <si>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</si>
  <si>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</si>
  <si>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</si>
  <si>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</si>
  <si>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</si>
  <si>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</si>
  <si>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</si>
  <si>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</si>
  <si>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</si>
  <si>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</si>
  <si>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</si>
  <si>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</si>
  <si>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</si>
  <si>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</si>
  <si>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</si>
  <si>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</si>
  <si>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</si>
  <si>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</si>
  <si>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</si>
  <si>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管渠は、更新工事を必要とする著しい老朽化は見られないが、マンホールポンプは、処理場近くの稼働率の高いポンプ等で経年劣化等により修繕や更新を行っている。
　処理場は、経過年数が１５年を超える処理施設において、機械設備や電気設備の老朽化に伴い更新が必要な状況にあり、更新計画に基づき費用の平準化を図り、順次実施している。
　今後、管渠においては、腐食が発生しやすいヒューム管等において更新が必要となり、処理場については、これまでどおり経過年数の長い施設から更新工事が必要となる。</t>
    <rPh sb="15" eb="16">
      <t>イチジル</t>
    </rPh>
    <rPh sb="54" eb="55">
      <t>ナド</t>
    </rPh>
    <rPh sb="56" eb="58">
      <t>ケイネン</t>
    </rPh>
    <rPh sb="58" eb="60">
      <t>レッカ</t>
    </rPh>
    <rPh sb="60" eb="61">
      <t>トウ</t>
    </rPh>
    <rPh sb="64" eb="66">
      <t>シュウゼン</t>
    </rPh>
    <rPh sb="67" eb="69">
      <t>コウシン</t>
    </rPh>
    <rPh sb="140" eb="142">
      <t>ヒヨウ</t>
    </rPh>
    <rPh sb="143" eb="146">
      <t>ヘイジュンカ</t>
    </rPh>
    <rPh sb="147" eb="148">
      <t>ハカ</t>
    </rPh>
    <rPh sb="150" eb="152">
      <t>ジュンジ</t>
    </rPh>
    <rPh sb="152" eb="154">
      <t>ジッシ</t>
    </rPh>
    <phoneticPr fontId="4"/>
  </si>
  <si>
    <t>　人口減少等により使用料による収入の増加は見込み難いが、隣接する特定環境保全公共下水道事業との処理区の統廃合により処理場にかかるランニングコストや施設設備の更新費用の削減を行う。また、更新事業については、管渠の計画的な点検や資産情報により施設の更新需要の把握に努め、費用の平準化を図るなど経営の健全化に努める。
　なお、当該事業は平成３０年度より地方公営企業法の一部を適用している。</t>
    <rPh sb="1" eb="3">
      <t>ジンコウ</t>
    </rPh>
    <rPh sb="3" eb="5">
      <t>ゲンショウ</t>
    </rPh>
    <rPh sb="5" eb="6">
      <t>トウ</t>
    </rPh>
    <rPh sb="9" eb="12">
      <t>シヨウリョウ</t>
    </rPh>
    <rPh sb="15" eb="17">
      <t>シュウニュウ</t>
    </rPh>
    <rPh sb="18" eb="20">
      <t>ゾウカ</t>
    </rPh>
    <rPh sb="21" eb="23">
      <t>ミコ</t>
    </rPh>
    <rPh sb="24" eb="25">
      <t>ニク</t>
    </rPh>
    <rPh sb="28" eb="30">
      <t>リンセツ</t>
    </rPh>
    <rPh sb="92" eb="94">
      <t>コウシン</t>
    </rPh>
    <rPh sb="94" eb="96">
      <t>ジギョウ</t>
    </rPh>
    <rPh sb="102" eb="103">
      <t>カン</t>
    </rPh>
    <rPh sb="103" eb="104">
      <t>キョ</t>
    </rPh>
    <rPh sb="105" eb="107">
      <t>ケイカク</t>
    </rPh>
    <rPh sb="107" eb="108">
      <t>テキ</t>
    </rPh>
    <rPh sb="109" eb="111">
      <t>テンケン</t>
    </rPh>
    <rPh sb="112" eb="114">
      <t>シサン</t>
    </rPh>
    <rPh sb="114" eb="116">
      <t>ジョウホウ</t>
    </rPh>
    <rPh sb="119" eb="121">
      <t>シセツ</t>
    </rPh>
    <rPh sb="122" eb="124">
      <t>コウシン</t>
    </rPh>
    <rPh sb="124" eb="126">
      <t>ジュヨウ</t>
    </rPh>
    <rPh sb="127" eb="129">
      <t>ハアク</t>
    </rPh>
    <rPh sb="130" eb="131">
      <t>ツト</t>
    </rPh>
    <rPh sb="133" eb="135">
      <t>ヒヨウ</t>
    </rPh>
    <rPh sb="160" eb="162">
      <t>トウガイ</t>
    </rPh>
    <rPh sb="162" eb="164">
      <t>ジギョウ</t>
    </rPh>
    <rPh sb="165" eb="167">
      <t>ヘイセイ</t>
    </rPh>
    <rPh sb="169" eb="171">
      <t>ネンド</t>
    </rPh>
    <rPh sb="173" eb="175">
      <t>チホウ</t>
    </rPh>
    <rPh sb="175" eb="177">
      <t>コウエイ</t>
    </rPh>
    <rPh sb="177" eb="179">
      <t>キギョウ</t>
    </rPh>
    <rPh sb="179" eb="180">
      <t>ホウ</t>
    </rPh>
    <rPh sb="181" eb="183">
      <t>イチブ</t>
    </rPh>
    <rPh sb="184" eb="186">
      <t>テキヨウ</t>
    </rPh>
    <phoneticPr fontId="4"/>
  </si>
  <si>
    <t>　③流動比率が低い数値となっているが、流動負債に建設改良に充てた企業債が多く含まれており、使用料の改定により一部をその償還に充てることを予定している。
　④企業債残高対事業規模比率は、使用料収入に対し整備事業に要した企業債の残高が大きいことから類似団体と比較すると高い状況にある。
　⑤経費回収率については、汚水処理経費が減少したことにより数値が若干改善しているが、⑥汚水処理原価は統廃合による年間有収水量の減により若干悪化した。
　⑦施設利用率は、人口減少が著しいことから、今後有収水量の減少による影響が懸念されるため、施設の統廃合を進める。
　⑧水洗化率は、新規接続が頭打ちになってきている状況であり、類似団体と同程度の数値である。</t>
    <rPh sb="2" eb="4">
      <t>リュウドウ</t>
    </rPh>
    <rPh sb="4" eb="6">
      <t>ヒリツ</t>
    </rPh>
    <rPh sb="7" eb="8">
      <t>ヒク</t>
    </rPh>
    <rPh sb="9" eb="11">
      <t>スウチ</t>
    </rPh>
    <rPh sb="19" eb="21">
      <t>リュウドウ</t>
    </rPh>
    <rPh sb="21" eb="23">
      <t>フサイ</t>
    </rPh>
    <rPh sb="24" eb="26">
      <t>ケンセツ</t>
    </rPh>
    <rPh sb="26" eb="28">
      <t>カイリョウ</t>
    </rPh>
    <rPh sb="29" eb="30">
      <t>ア</t>
    </rPh>
    <rPh sb="32" eb="34">
      <t>キギョウ</t>
    </rPh>
    <rPh sb="34" eb="35">
      <t>サイ</t>
    </rPh>
    <rPh sb="36" eb="37">
      <t>オオ</t>
    </rPh>
    <rPh sb="38" eb="39">
      <t>フク</t>
    </rPh>
    <rPh sb="45" eb="48">
      <t>シヨウリョウ</t>
    </rPh>
    <rPh sb="49" eb="51">
      <t>カイテイ</t>
    </rPh>
    <rPh sb="54" eb="56">
      <t>イチブ</t>
    </rPh>
    <rPh sb="59" eb="61">
      <t>ショウカン</t>
    </rPh>
    <rPh sb="62" eb="63">
      <t>ア</t>
    </rPh>
    <rPh sb="68" eb="70">
      <t>ヨテイ</t>
    </rPh>
    <rPh sb="108" eb="110">
      <t>キギョウ</t>
    </rPh>
    <rPh sb="154" eb="156">
      <t>オスイ</t>
    </rPh>
    <rPh sb="156" eb="158">
      <t>ショリ</t>
    </rPh>
    <rPh sb="158" eb="160">
      <t>ケイヒ</t>
    </rPh>
    <rPh sb="161" eb="163">
      <t>ゲンショウ</t>
    </rPh>
    <rPh sb="170" eb="172">
      <t>スウチ</t>
    </rPh>
    <rPh sb="173" eb="175">
      <t>ジャッカン</t>
    </rPh>
    <rPh sb="175" eb="177">
      <t>カイゼン</t>
    </rPh>
    <rPh sb="191" eb="194">
      <t>トウハイゴウ</t>
    </rPh>
    <rPh sb="197" eb="199">
      <t>ネンカン</t>
    </rPh>
    <rPh sb="199" eb="201">
      <t>ユウシュウ</t>
    </rPh>
    <rPh sb="201" eb="203">
      <t>スイリョウ</t>
    </rPh>
    <rPh sb="204" eb="205">
      <t>ゲン</t>
    </rPh>
    <rPh sb="208" eb="210">
      <t>ジャッカン</t>
    </rPh>
    <rPh sb="210" eb="212">
      <t>アッカ</t>
    </rPh>
    <rPh sb="225" eb="227">
      <t>ジンコウ</t>
    </rPh>
    <rPh sb="227" eb="229">
      <t>ゲンショウ</t>
    </rPh>
    <rPh sb="230" eb="231">
      <t>イチジル</t>
    </rPh>
    <rPh sb="238" eb="240">
      <t>コンゴ</t>
    </rPh>
    <rPh sb="240" eb="242">
      <t>ユウシュウ</t>
    </rPh>
    <rPh sb="242" eb="244">
      <t>スイリョウ</t>
    </rPh>
    <rPh sb="245" eb="247">
      <t>ゲンショウ</t>
    </rPh>
    <rPh sb="250" eb="252">
      <t>エイキョウ</t>
    </rPh>
    <rPh sb="253" eb="255">
      <t>ケネン</t>
    </rPh>
    <rPh sb="261" eb="263">
      <t>シセツ</t>
    </rPh>
    <rPh sb="264" eb="267">
      <t>トウハイゴウ</t>
    </rPh>
    <rPh sb="268" eb="269">
      <t>スス</t>
    </rPh>
    <rPh sb="281" eb="283">
      <t>シンキ</t>
    </rPh>
    <rPh sb="283" eb="285">
      <t>セツゾク</t>
    </rPh>
    <rPh sb="286" eb="288">
      <t>アタマウ</t>
    </rPh>
    <rPh sb="297" eb="299">
      <t>ジョウキョウ</t>
    </rPh>
    <rPh sb="308" eb="311">
      <t>ドウテイド</t>
    </rPh>
    <rPh sb="312" eb="314">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</si>
</sst>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35-4F66-B2FC-4BF32E02590D}"/>
            </c:ext>
          </c:extLst>
        </c:ser>
        <c:dLbls>
          <c:showLegendKey val="0"/>
          <c:showVal val="0"/>
          <c:showCatName val="0"/>
          <c:showSerName val="0"/>
          <c:showPercent val="0"/>
          <c:showBubbleSize val="0"/>
        </c:dLbls>
        <c:gapWidth val="150"/>
        <c:axId val="190888576"/>
        <c:axId val="1913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3135-4F66-B2FC-4BF32E02590D}"/>
            </c:ext>
          </c:extLst>
        </c:ser>
        <c:dLbls>
          <c:showLegendKey val="0"/>
          <c:showVal val="0"/>
          <c:showCatName val="0"/>
          <c:showSerName val="0"/>
          <c:showPercent val="0"/>
          <c:showBubbleSize val="0"/>
        </c:dLbls>
        <c:marker val="1"/>
        <c:smooth val="0"/>
        <c:axId val="190888576"/>
        <c:axId val="191300352"/>
      </c:lineChart>
      <c:dateAx>
        <c:axId val="190888576"/>
        <c:scaling>
          <c:orientation val="minMax"/>
        </c:scaling>
        <c:delete val="1"/>
        <c:axPos val="b"/>
        <c:numFmt formatCode="&quot;H&quot;yy" sourceLinked="1"/>
        <c:majorTickMark val="none"/>
        <c:minorTickMark val="none"/>
        <c:tickLblPos val="none"/>
        <c:crossAx val="191300352"/>
        <c:crosses val="autoZero"/>
        <c:auto val="1"/>
        <c:lblOffset val="100"/>
        <c:baseTimeUnit val="years"/>
      </c:dateAx>
      <c:valAx>
        <c:axId val="1913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48.38</c:v>
                </c:pt>
                <c:pt idx="2">
                  <c:v>46.15</c:v>
                </c:pt>
                <c:pt idx="3">
                  <c:v>42.8</c:v>
                </c:pt>
                <c:pt idx="4">
                  <c:v>46.94</c:v>
                </c:pt>
              </c:numCache>
            </c:numRef>
          </c:val>
          <c:extLst xmlns:c16r2="http://schemas.microsoft.com/office/drawing/2015/06/chart">
            <c:ext xmlns:c16="http://schemas.microsoft.com/office/drawing/2014/chart" uri="{C3380CC4-5D6E-409C-BE32-E72D297353CC}">
              <c16:uniqueId val="{00000000-EE71-4059-B25E-575C66594626}"/>
            </c:ext>
          </c:extLst>
        </c:ser>
        <c:dLbls>
          <c:showLegendKey val="0"/>
          <c:showVal val="0"/>
          <c:showCatName val="0"/>
          <c:showSerName val="0"/>
          <c:showPercent val="0"/>
          <c:showBubbleSize val="0"/>
        </c:dLbls>
        <c:gapWidth val="150"/>
        <c:axId val="193936000"/>
        <c:axId val="1939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EE71-4059-B25E-575C66594626}"/>
            </c:ext>
          </c:extLst>
        </c:ser>
        <c:dLbls>
          <c:showLegendKey val="0"/>
          <c:showVal val="0"/>
          <c:showCatName val="0"/>
          <c:showSerName val="0"/>
          <c:showPercent val="0"/>
          <c:showBubbleSize val="0"/>
        </c:dLbls>
        <c:marker val="1"/>
        <c:smooth val="0"/>
        <c:axId val="193936000"/>
        <c:axId val="193950464"/>
      </c:lineChart>
      <c:dateAx>
        <c:axId val="193936000"/>
        <c:scaling>
          <c:orientation val="minMax"/>
        </c:scaling>
        <c:delete val="1"/>
        <c:axPos val="b"/>
        <c:numFmt formatCode="&quot;H&quot;yy" sourceLinked="1"/>
        <c:majorTickMark val="none"/>
        <c:minorTickMark val="none"/>
        <c:tickLblPos val="none"/>
        <c:crossAx val="193950464"/>
        <c:crosses val="autoZero"/>
        <c:auto val="1"/>
        <c:lblOffset val="100"/>
        <c:baseTimeUnit val="years"/>
      </c:dateAx>
      <c:valAx>
        <c:axId val="1939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84.47</c:v>
                </c:pt>
                <c:pt idx="2">
                  <c:v>85.63</c:v>
                </c:pt>
                <c:pt idx="3">
                  <c:v>85.4</c:v>
                </c:pt>
                <c:pt idx="4">
                  <c:v>85.94</c:v>
                </c:pt>
              </c:numCache>
            </c:numRef>
          </c:val>
          <c:extLst xmlns:c16r2="http://schemas.microsoft.com/office/drawing/2015/06/chart">
            <c:ext xmlns:c16="http://schemas.microsoft.com/office/drawing/2014/chart" uri="{C3380CC4-5D6E-409C-BE32-E72D297353CC}">
              <c16:uniqueId val="{00000000-A330-4030-BAC1-DF154EB3992F}"/>
            </c:ext>
          </c:extLst>
        </c:ser>
        <c:dLbls>
          <c:showLegendKey val="0"/>
          <c:showVal val="0"/>
          <c:showCatName val="0"/>
          <c:showSerName val="0"/>
          <c:showPercent val="0"/>
          <c:showBubbleSize val="0"/>
        </c:dLbls>
        <c:gapWidth val="150"/>
        <c:axId val="193997824"/>
        <c:axId val="1940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A330-4030-BAC1-DF154EB3992F}"/>
            </c:ext>
          </c:extLst>
        </c:ser>
        <c:dLbls>
          <c:showLegendKey val="0"/>
          <c:showVal val="0"/>
          <c:showCatName val="0"/>
          <c:showSerName val="0"/>
          <c:showPercent val="0"/>
          <c:showBubbleSize val="0"/>
        </c:dLbls>
        <c:marker val="1"/>
        <c:smooth val="0"/>
        <c:axId val="193997824"/>
        <c:axId val="194000000"/>
      </c:lineChart>
      <c:dateAx>
        <c:axId val="193997824"/>
        <c:scaling>
          <c:orientation val="minMax"/>
        </c:scaling>
        <c:delete val="1"/>
        <c:axPos val="b"/>
        <c:numFmt formatCode="&quot;H&quot;yy" sourceLinked="1"/>
        <c:majorTickMark val="none"/>
        <c:minorTickMark val="none"/>
        <c:tickLblPos val="none"/>
        <c:crossAx val="194000000"/>
        <c:crosses val="autoZero"/>
        <c:auto val="1"/>
        <c:lblOffset val="100"/>
        <c:baseTimeUnit val="years"/>
      </c:dateAx>
      <c:valAx>
        <c:axId val="1940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102.66</c:v>
                </c:pt>
                <c:pt idx="2">
                  <c:v>96.14</c:v>
                </c:pt>
                <c:pt idx="3">
                  <c:v>109.3</c:v>
                </c:pt>
                <c:pt idx="4">
                  <c:v>109.88</c:v>
                </c:pt>
              </c:numCache>
            </c:numRef>
          </c:val>
          <c:extLst xmlns:c16r2="http://schemas.microsoft.com/office/drawing/2015/06/chart">
            <c:ext xmlns:c16="http://schemas.microsoft.com/office/drawing/2014/chart" uri="{C3380CC4-5D6E-409C-BE32-E72D297353CC}">
              <c16:uniqueId val="{00000000-9EA3-4254-BBA2-CF4CD91EA478}"/>
            </c:ext>
          </c:extLst>
        </c:ser>
        <c:dLbls>
          <c:showLegendKey val="0"/>
          <c:showVal val="0"/>
          <c:showCatName val="0"/>
          <c:showSerName val="0"/>
          <c:showPercent val="0"/>
          <c:showBubbleSize val="0"/>
        </c:dLbls>
        <c:gapWidth val="150"/>
        <c:axId val="191335424"/>
        <c:axId val="1913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xmlns:c16r2="http://schemas.microsoft.com/office/drawing/2015/06/chart">
            <c:ext xmlns:c16="http://schemas.microsoft.com/office/drawing/2014/chart" uri="{C3380CC4-5D6E-409C-BE32-E72D297353CC}">
              <c16:uniqueId val="{00000001-9EA3-4254-BBA2-CF4CD91EA478}"/>
            </c:ext>
          </c:extLst>
        </c:ser>
        <c:dLbls>
          <c:showLegendKey val="0"/>
          <c:showVal val="0"/>
          <c:showCatName val="0"/>
          <c:showSerName val="0"/>
          <c:showPercent val="0"/>
          <c:showBubbleSize val="0"/>
        </c:dLbls>
        <c:marker val="1"/>
        <c:smooth val="0"/>
        <c:axId val="191335424"/>
        <c:axId val="191341696"/>
      </c:lineChart>
      <c:dateAx>
        <c:axId val="191335424"/>
        <c:scaling>
          <c:orientation val="minMax"/>
        </c:scaling>
        <c:delete val="1"/>
        <c:axPos val="b"/>
        <c:numFmt formatCode="&quot;H&quot;yy" sourceLinked="1"/>
        <c:majorTickMark val="none"/>
        <c:minorTickMark val="none"/>
        <c:tickLblPos val="none"/>
        <c:crossAx val="191341696"/>
        <c:crosses val="autoZero"/>
        <c:auto val="1"/>
        <c:lblOffset val="100"/>
        <c:baseTimeUnit val="years"/>
      </c:dateAx>
      <c:valAx>
        <c:axId val="1913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4.84</c:v>
                </c:pt>
                <c:pt idx="2">
                  <c:v>9.67</c:v>
                </c:pt>
                <c:pt idx="3">
                  <c:v>13.3</c:v>
                </c:pt>
                <c:pt idx="4">
                  <c:v>16.8</c:v>
                </c:pt>
              </c:numCache>
            </c:numRef>
          </c:val>
          <c:extLst xmlns:c16r2="http://schemas.microsoft.com/office/drawing/2015/06/chart">
            <c:ext xmlns:c16="http://schemas.microsoft.com/office/drawing/2014/chart" uri="{C3380CC4-5D6E-409C-BE32-E72D297353CC}">
              <c16:uniqueId val="{00000000-672D-4174-B8D9-ABDBFFCB1F99}"/>
            </c:ext>
          </c:extLst>
        </c:ser>
        <c:dLbls>
          <c:showLegendKey val="0"/>
          <c:showVal val="0"/>
          <c:showCatName val="0"/>
          <c:showSerName val="0"/>
          <c:showPercent val="0"/>
          <c:showBubbleSize val="0"/>
        </c:dLbls>
        <c:gapWidth val="150"/>
        <c:axId val="191360384"/>
        <c:axId val="1913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xmlns:c16r2="http://schemas.microsoft.com/office/drawing/2015/06/chart">
            <c:ext xmlns:c16="http://schemas.microsoft.com/office/drawing/2014/chart" uri="{C3380CC4-5D6E-409C-BE32-E72D297353CC}">
              <c16:uniqueId val="{00000001-672D-4174-B8D9-ABDBFFCB1F99}"/>
            </c:ext>
          </c:extLst>
        </c:ser>
        <c:dLbls>
          <c:showLegendKey val="0"/>
          <c:showVal val="0"/>
          <c:showCatName val="0"/>
          <c:showSerName val="0"/>
          <c:showPercent val="0"/>
          <c:showBubbleSize val="0"/>
        </c:dLbls>
        <c:marker val="1"/>
        <c:smooth val="0"/>
        <c:axId val="191360384"/>
        <c:axId val="191383040"/>
      </c:lineChart>
      <c:dateAx>
        <c:axId val="191360384"/>
        <c:scaling>
          <c:orientation val="minMax"/>
        </c:scaling>
        <c:delete val="1"/>
        <c:axPos val="b"/>
        <c:numFmt formatCode="&quot;H&quot;yy" sourceLinked="1"/>
        <c:majorTickMark val="none"/>
        <c:minorTickMark val="none"/>
        <c:tickLblPos val="none"/>
        <c:crossAx val="191383040"/>
        <c:crosses val="autoZero"/>
        <c:auto val="1"/>
        <c:lblOffset val="100"/>
        <c:baseTimeUnit val="years"/>
      </c:dateAx>
      <c:valAx>
        <c:axId val="1913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94-4AB2-9ACD-8F23D0D9A426}"/>
            </c:ext>
          </c:extLst>
        </c:ser>
        <c:dLbls>
          <c:showLegendKey val="0"/>
          <c:showVal val="0"/>
          <c:showCatName val="0"/>
          <c:showSerName val="0"/>
          <c:showPercent val="0"/>
          <c:showBubbleSize val="0"/>
        </c:dLbls>
        <c:gapWidth val="150"/>
        <c:axId val="191422464"/>
        <c:axId val="1914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F94-4AB2-9ACD-8F23D0D9A426}"/>
            </c:ext>
          </c:extLst>
        </c:ser>
        <c:dLbls>
          <c:showLegendKey val="0"/>
          <c:showVal val="0"/>
          <c:showCatName val="0"/>
          <c:showSerName val="0"/>
          <c:showPercent val="0"/>
          <c:showBubbleSize val="0"/>
        </c:dLbls>
        <c:marker val="1"/>
        <c:smooth val="0"/>
        <c:axId val="191422464"/>
        <c:axId val="191424384"/>
      </c:lineChart>
      <c:dateAx>
        <c:axId val="191422464"/>
        <c:scaling>
          <c:orientation val="minMax"/>
        </c:scaling>
        <c:delete val="1"/>
        <c:axPos val="b"/>
        <c:numFmt formatCode="&quot;H&quot;yy" sourceLinked="1"/>
        <c:majorTickMark val="none"/>
        <c:minorTickMark val="none"/>
        <c:tickLblPos val="none"/>
        <c:crossAx val="191424384"/>
        <c:crosses val="autoZero"/>
        <c:auto val="1"/>
        <c:lblOffset val="100"/>
        <c:baseTimeUnit val="years"/>
      </c:dateAx>
      <c:valAx>
        <c:axId val="1914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formatCode="#,##0.00;&quot;△&quot;#,##0.00;&quot;-&quot;">
                  <c:v>13.17</c:v>
                </c:pt>
                <c:pt idx="3">
                  <c:v>0</c:v>
                </c:pt>
                <c:pt idx="4">
                  <c:v>0</c:v>
                </c:pt>
              </c:numCache>
            </c:numRef>
          </c:val>
          <c:extLst xmlns:c16r2="http://schemas.microsoft.com/office/drawing/2015/06/chart">
            <c:ext xmlns:c16="http://schemas.microsoft.com/office/drawing/2014/chart" uri="{C3380CC4-5D6E-409C-BE32-E72D297353CC}">
              <c16:uniqueId val="{00000000-FFF2-4F9E-9890-D45D1CD18F12}"/>
            </c:ext>
          </c:extLst>
        </c:ser>
        <c:dLbls>
          <c:showLegendKey val="0"/>
          <c:showVal val="0"/>
          <c:showCatName val="0"/>
          <c:showSerName val="0"/>
          <c:showPercent val="0"/>
          <c:showBubbleSize val="0"/>
        </c:dLbls>
        <c:gapWidth val="150"/>
        <c:axId val="193753856"/>
        <c:axId val="19375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FFF2-4F9E-9890-D45D1CD18F12}"/>
            </c:ext>
          </c:extLst>
        </c:ser>
        <c:dLbls>
          <c:showLegendKey val="0"/>
          <c:showVal val="0"/>
          <c:showCatName val="0"/>
          <c:showSerName val="0"/>
          <c:showPercent val="0"/>
          <c:showBubbleSize val="0"/>
        </c:dLbls>
        <c:marker val="1"/>
        <c:smooth val="0"/>
        <c:axId val="193753856"/>
        <c:axId val="193755776"/>
      </c:lineChart>
      <c:dateAx>
        <c:axId val="193753856"/>
        <c:scaling>
          <c:orientation val="minMax"/>
        </c:scaling>
        <c:delete val="1"/>
        <c:axPos val="b"/>
        <c:numFmt formatCode="&quot;H&quot;yy" sourceLinked="1"/>
        <c:majorTickMark val="none"/>
        <c:minorTickMark val="none"/>
        <c:tickLblPos val="none"/>
        <c:crossAx val="193755776"/>
        <c:crosses val="autoZero"/>
        <c:auto val="1"/>
        <c:lblOffset val="100"/>
        <c:baseTimeUnit val="years"/>
      </c:dateAx>
      <c:valAx>
        <c:axId val="1937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20.18</c:v>
                </c:pt>
                <c:pt idx="2">
                  <c:v>6.77</c:v>
                </c:pt>
                <c:pt idx="3">
                  <c:v>6.62</c:v>
                </c:pt>
                <c:pt idx="4">
                  <c:v>3.22</c:v>
                </c:pt>
              </c:numCache>
            </c:numRef>
          </c:val>
          <c:extLst xmlns:c16r2="http://schemas.microsoft.com/office/drawing/2015/06/chart">
            <c:ext xmlns:c16="http://schemas.microsoft.com/office/drawing/2014/chart" uri="{C3380CC4-5D6E-409C-BE32-E72D297353CC}">
              <c16:uniqueId val="{00000000-B7D4-4CF8-9911-C2FA02412B3C}"/>
            </c:ext>
          </c:extLst>
        </c:ser>
        <c:dLbls>
          <c:showLegendKey val="0"/>
          <c:showVal val="0"/>
          <c:showCatName val="0"/>
          <c:showSerName val="0"/>
          <c:showPercent val="0"/>
          <c:showBubbleSize val="0"/>
        </c:dLbls>
        <c:gapWidth val="150"/>
        <c:axId val="194067456"/>
        <c:axId val="1940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xmlns:c16r2="http://schemas.microsoft.com/office/drawing/2015/06/chart">
            <c:ext xmlns:c16="http://schemas.microsoft.com/office/drawing/2014/chart" uri="{C3380CC4-5D6E-409C-BE32-E72D297353CC}">
              <c16:uniqueId val="{00000001-B7D4-4CF8-9911-C2FA02412B3C}"/>
            </c:ext>
          </c:extLst>
        </c:ser>
        <c:dLbls>
          <c:showLegendKey val="0"/>
          <c:showVal val="0"/>
          <c:showCatName val="0"/>
          <c:showSerName val="0"/>
          <c:showPercent val="0"/>
          <c:showBubbleSize val="0"/>
        </c:dLbls>
        <c:marker val="1"/>
        <c:smooth val="0"/>
        <c:axId val="194067456"/>
        <c:axId val="194069632"/>
      </c:lineChart>
      <c:dateAx>
        <c:axId val="194067456"/>
        <c:scaling>
          <c:orientation val="minMax"/>
        </c:scaling>
        <c:delete val="1"/>
        <c:axPos val="b"/>
        <c:numFmt formatCode="&quot;H&quot;yy" sourceLinked="1"/>
        <c:majorTickMark val="none"/>
        <c:minorTickMark val="none"/>
        <c:tickLblPos val="none"/>
        <c:crossAx val="194069632"/>
        <c:crosses val="autoZero"/>
        <c:auto val="1"/>
        <c:lblOffset val="100"/>
        <c:baseTimeUnit val="years"/>
      </c:dateAx>
      <c:valAx>
        <c:axId val="1940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7056.56</c:v>
                </c:pt>
                <c:pt idx="2">
                  <c:v>6688.84</c:v>
                </c:pt>
                <c:pt idx="3">
                  <c:v>6306.87</c:v>
                </c:pt>
                <c:pt idx="4">
                  <c:v>6629.93</c:v>
                </c:pt>
              </c:numCache>
            </c:numRef>
          </c:val>
          <c:extLst xmlns:c16r2="http://schemas.microsoft.com/office/drawing/2015/06/chart">
            <c:ext xmlns:c16="http://schemas.microsoft.com/office/drawing/2014/chart" uri="{C3380CC4-5D6E-409C-BE32-E72D297353CC}">
              <c16:uniqueId val="{00000000-91BB-4DE4-90F6-855A6B95A88E}"/>
            </c:ext>
          </c:extLst>
        </c:ser>
        <c:dLbls>
          <c:showLegendKey val="0"/>
          <c:showVal val="0"/>
          <c:showCatName val="0"/>
          <c:showSerName val="0"/>
          <c:showPercent val="0"/>
          <c:showBubbleSize val="0"/>
        </c:dLbls>
        <c:gapWidth val="150"/>
        <c:axId val="194104704"/>
        <c:axId val="1941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91BB-4DE4-90F6-855A6B95A88E}"/>
            </c:ext>
          </c:extLst>
        </c:ser>
        <c:dLbls>
          <c:showLegendKey val="0"/>
          <c:showVal val="0"/>
          <c:showCatName val="0"/>
          <c:showSerName val="0"/>
          <c:showPercent val="0"/>
          <c:showBubbleSize val="0"/>
        </c:dLbls>
        <c:marker val="1"/>
        <c:smooth val="0"/>
        <c:axId val="194104704"/>
        <c:axId val="194106880"/>
      </c:lineChart>
      <c:dateAx>
        <c:axId val="194104704"/>
        <c:scaling>
          <c:orientation val="minMax"/>
        </c:scaling>
        <c:delete val="1"/>
        <c:axPos val="b"/>
        <c:numFmt formatCode="&quot;H&quot;yy" sourceLinked="1"/>
        <c:majorTickMark val="none"/>
        <c:minorTickMark val="none"/>
        <c:tickLblPos val="none"/>
        <c:crossAx val="194106880"/>
        <c:crosses val="autoZero"/>
        <c:auto val="1"/>
        <c:lblOffset val="100"/>
        <c:baseTimeUnit val="years"/>
      </c:dateAx>
      <c:valAx>
        <c:axId val="1941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80.650000000000006</c:v>
                </c:pt>
                <c:pt idx="2">
                  <c:v>61.33</c:v>
                </c:pt>
                <c:pt idx="3">
                  <c:v>61.53</c:v>
                </c:pt>
                <c:pt idx="4">
                  <c:v>61.59</c:v>
                </c:pt>
              </c:numCache>
            </c:numRef>
          </c:val>
          <c:extLst xmlns:c16r2="http://schemas.microsoft.com/office/drawing/2015/06/chart">
            <c:ext xmlns:c16="http://schemas.microsoft.com/office/drawing/2014/chart" uri="{C3380CC4-5D6E-409C-BE32-E72D297353CC}">
              <c16:uniqueId val="{00000000-4C2B-49F1-91BB-5957C4D5BD90}"/>
            </c:ext>
          </c:extLst>
        </c:ser>
        <c:dLbls>
          <c:showLegendKey val="0"/>
          <c:showVal val="0"/>
          <c:showCatName val="0"/>
          <c:showSerName val="0"/>
          <c:showPercent val="0"/>
          <c:showBubbleSize val="0"/>
        </c:dLbls>
        <c:gapWidth val="150"/>
        <c:axId val="193818624"/>
        <c:axId val="19382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4C2B-49F1-91BB-5957C4D5BD90}"/>
            </c:ext>
          </c:extLst>
        </c:ser>
        <c:dLbls>
          <c:showLegendKey val="0"/>
          <c:showVal val="0"/>
          <c:showCatName val="0"/>
          <c:showSerName val="0"/>
          <c:showPercent val="0"/>
          <c:showBubbleSize val="0"/>
        </c:dLbls>
        <c:marker val="1"/>
        <c:smooth val="0"/>
        <c:axId val="193818624"/>
        <c:axId val="193820544"/>
      </c:lineChart>
      <c:dateAx>
        <c:axId val="193818624"/>
        <c:scaling>
          <c:orientation val="minMax"/>
        </c:scaling>
        <c:delete val="1"/>
        <c:axPos val="b"/>
        <c:numFmt formatCode="&quot;H&quot;yy" sourceLinked="1"/>
        <c:majorTickMark val="none"/>
        <c:minorTickMark val="none"/>
        <c:tickLblPos val="none"/>
        <c:crossAx val="193820544"/>
        <c:crosses val="autoZero"/>
        <c:auto val="1"/>
        <c:lblOffset val="100"/>
        <c:baseTimeUnit val="years"/>
      </c:dateAx>
      <c:valAx>
        <c:axId val="1938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195.18</c:v>
                </c:pt>
                <c:pt idx="2">
                  <c:v>257.7</c:v>
                </c:pt>
                <c:pt idx="3">
                  <c:v>256.76</c:v>
                </c:pt>
                <c:pt idx="4">
                  <c:v>258.68</c:v>
                </c:pt>
              </c:numCache>
            </c:numRef>
          </c:val>
          <c:extLst xmlns:c16r2="http://schemas.microsoft.com/office/drawing/2015/06/chart">
            <c:ext xmlns:c16="http://schemas.microsoft.com/office/drawing/2014/chart" uri="{C3380CC4-5D6E-409C-BE32-E72D297353CC}">
              <c16:uniqueId val="{00000000-FBA7-4634-8EE6-A656D86D281B}"/>
            </c:ext>
          </c:extLst>
        </c:ser>
        <c:dLbls>
          <c:showLegendKey val="0"/>
          <c:showVal val="0"/>
          <c:showCatName val="0"/>
          <c:showSerName val="0"/>
          <c:showPercent val="0"/>
          <c:showBubbleSize val="0"/>
        </c:dLbls>
        <c:gapWidth val="150"/>
        <c:axId val="193843584"/>
        <c:axId val="1938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FBA7-4634-8EE6-A656D86D281B}"/>
            </c:ext>
          </c:extLst>
        </c:ser>
        <c:dLbls>
          <c:showLegendKey val="0"/>
          <c:showVal val="0"/>
          <c:showCatName val="0"/>
          <c:showSerName val="0"/>
          <c:showPercent val="0"/>
          <c:showBubbleSize val="0"/>
        </c:dLbls>
        <c:marker val="1"/>
        <c:smooth val="0"/>
        <c:axId val="193843584"/>
        <c:axId val="193845504"/>
      </c:lineChart>
      <c:dateAx>
        <c:axId val="193843584"/>
        <c:scaling>
          <c:orientation val="minMax"/>
        </c:scaling>
        <c:delete val="1"/>
        <c:axPos val="b"/>
        <c:numFmt formatCode="&quot;H&quot;yy" sourceLinked="1"/>
        <c:majorTickMark val="none"/>
        <c:minorTickMark val="none"/>
        <c:tickLblPos val="none"/>
        <c:crossAx val="193845504"/>
        <c:crosses val="autoZero"/>
        <c:auto val="1"/>
        <c:lblOffset val="100"/>
        <c:baseTimeUnit val="years"/>
      </c:dateAx>
      <c:valAx>
        <c:axId val="1938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50182</v>
      </c>
      <c r="AM8" s="54"/>
      <c r="AN8" s="54"/>
      <c r="AO8" s="54"/>
      <c r="AP8" s="54"/>
      <c r="AQ8" s="54"/>
      <c r="AR8" s="54"/>
      <c r="AS8" s="54"/>
      <c r="AT8" s="53">
        <f>データ!T6</f>
        <v>318.29000000000002</v>
      </c>
      <c r="AU8" s="53"/>
      <c r="AV8" s="53"/>
      <c r="AW8" s="53"/>
      <c r="AX8" s="53"/>
      <c r="AY8" s="53"/>
      <c r="AZ8" s="53"/>
      <c r="BA8" s="53"/>
      <c r="BB8" s="53">
        <f>データ!U6</f>
        <v>157.66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46.72</v>
      </c>
      <c r="J10" s="53"/>
      <c r="K10" s="53"/>
      <c r="L10" s="53"/>
      <c r="M10" s="53"/>
      <c r="N10" s="53"/>
      <c r="O10" s="53"/>
      <c r="P10" s="53">
        <f>データ!P6</f>
        <v>12.83</v>
      </c>
      <c r="Q10" s="53"/>
      <c r="R10" s="53"/>
      <c r="S10" s="53"/>
      <c r="T10" s="53"/>
      <c r="U10" s="53"/>
      <c r="V10" s="53"/>
      <c r="W10" s="53">
        <f>データ!Q6</f>
        <v>79.72</v>
      </c>
      <c r="X10" s="53"/>
      <c r="Y10" s="53"/>
      <c r="Z10" s="53"/>
      <c r="AA10" s="53"/>
      <c r="AB10" s="53"/>
      <c r="AC10" s="53"/>
      <c r="AD10" s="54">
        <f>データ!R6</f>
        <v>3410</v>
      </c>
      <c r="AE10" s="54"/>
      <c r="AF10" s="54"/>
      <c r="AG10" s="54"/>
      <c r="AH10" s="54"/>
      <c r="AI10" s="54"/>
      <c r="AJ10" s="54"/>
      <c r="AK10" s="2"/>
      <c r="AL10" s="54">
        <f>データ!V6</f>
        <v>6371</v>
      </c>
      <c r="AM10" s="54"/>
      <c r="AN10" s="54"/>
      <c r="AO10" s="54"/>
      <c r="AP10" s="54"/>
      <c r="AQ10" s="54"/>
      <c r="AR10" s="54"/>
      <c r="AS10" s="54"/>
      <c r="AT10" s="53">
        <f>データ!W6</f>
        <v>5.96</v>
      </c>
      <c r="AU10" s="53"/>
      <c r="AV10" s="53"/>
      <c r="AW10" s="53"/>
      <c r="AX10" s="53"/>
      <c r="AY10" s="53"/>
      <c r="AZ10" s="53"/>
      <c r="BA10" s="53"/>
      <c r="BB10" s="53">
        <f>データ!X6</f>
        <v>1068.96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WKMIFKJqgZ2l09i8ut5pPdbhlhvk8hj+yCKQkc6E0LLfFxXVhi7W/8ODdCdn8pUcwWHGPnCfsNPGwwkvl43x4Q==" saltValue="VmaMSkzD9B8GbXAlPrmI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172022</v>
      </c>
      <c r="D6" s="19">
        <f t="shared" si="3"/>
        <v>46</v>
      </c>
      <c r="E6" s="19">
        <f t="shared" si="3"/>
        <v>17</v>
      </c>
      <c r="F6" s="19">
        <f t="shared" si="3"/>
        <v>5</v>
      </c>
      <c r="G6" s="19">
        <f t="shared" si="3"/>
        <v>0</v>
      </c>
      <c r="H6" s="19" t="str">
        <f t="shared" si="3"/>
        <v>石川県　七尾市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46.72</v>
      </c>
      <c r="P6" s="20">
        <f t="shared" si="3"/>
        <v>12.83</v>
      </c>
      <c r="Q6" s="20">
        <f t="shared" si="3"/>
        <v>79.72</v>
      </c>
      <c r="R6" s="20">
        <f t="shared" si="3"/>
        <v>3410</v>
      </c>
      <c r="S6" s="20">
        <f t="shared" si="3"/>
        <v>50182</v>
      </c>
      <c r="T6" s="20">
        <f t="shared" si="3"/>
        <v>318.29000000000002</v>
      </c>
      <c r="U6" s="20">
        <f t="shared" si="3"/>
        <v>157.66</v>
      </c>
      <c r="V6" s="20">
        <f t="shared" si="3"/>
        <v>6371</v>
      </c>
      <c r="W6" s="20">
        <f t="shared" si="3"/>
        <v>5.96</v>
      </c>
      <c r="X6" s="20">
        <f t="shared" si="3"/>
        <v>1068.96</v>
      </c>
      <c r="Y6" s="21" t="str">
        <f>IF(Y7="",NA(),Y7)</f>
        <v>-</v>
      </c>
      <c r="Z6" s="21">
        <f t="shared" ref="Z6:AH6" si="4">IF(Z7="",NA(),Z7)</f>
        <v>102.66</v>
      </c>
      <c r="AA6" s="21">
        <f t="shared" si="4"/>
        <v>96.14</v>
      </c>
      <c r="AB6" s="21">
        <f t="shared" si="4"/>
        <v>109.3</v>
      </c>
      <c r="AC6" s="21">
        <f t="shared" si="4"/>
        <v>109.88</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0">
        <f t="shared" ref="AK6:AS6" si="5">IF(AK7="",NA(),AK7)</f>
        <v>0</v>
      </c>
      <c r="AL6" s="21">
        <f t="shared" si="5"/>
        <v>13.17</v>
      </c>
      <c r="AM6" s="20">
        <f t="shared" si="5"/>
        <v>0</v>
      </c>
      <c r="AN6" s="20">
        <f t="shared" si="5"/>
        <v>0</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20.18</v>
      </c>
      <c r="AW6" s="21">
        <f t="shared" si="6"/>
        <v>6.77</v>
      </c>
      <c r="AX6" s="21">
        <f t="shared" si="6"/>
        <v>6.62</v>
      </c>
      <c r="AY6" s="21">
        <f t="shared" si="6"/>
        <v>3.22</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1">
        <f t="shared" ref="BG6:BO6" si="7">IF(BG7="",NA(),BG7)</f>
        <v>7056.56</v>
      </c>
      <c r="BH6" s="21">
        <f t="shared" si="7"/>
        <v>6688.84</v>
      </c>
      <c r="BI6" s="21">
        <f t="shared" si="7"/>
        <v>6306.87</v>
      </c>
      <c r="BJ6" s="21">
        <f t="shared" si="7"/>
        <v>6629.93</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80.650000000000006</v>
      </c>
      <c r="BS6" s="21">
        <f t="shared" si="8"/>
        <v>61.33</v>
      </c>
      <c r="BT6" s="21">
        <f t="shared" si="8"/>
        <v>61.53</v>
      </c>
      <c r="BU6" s="21">
        <f t="shared" si="8"/>
        <v>61.59</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195.18</v>
      </c>
      <c r="CD6" s="21">
        <f t="shared" si="9"/>
        <v>257.7</v>
      </c>
      <c r="CE6" s="21">
        <f t="shared" si="9"/>
        <v>256.76</v>
      </c>
      <c r="CF6" s="21">
        <f t="shared" si="9"/>
        <v>258.68</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48.38</v>
      </c>
      <c r="CO6" s="21">
        <f t="shared" si="10"/>
        <v>46.15</v>
      </c>
      <c r="CP6" s="21">
        <f t="shared" si="10"/>
        <v>42.8</v>
      </c>
      <c r="CQ6" s="21">
        <f t="shared" si="10"/>
        <v>46.94</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84.47</v>
      </c>
      <c r="CZ6" s="21">
        <f t="shared" si="11"/>
        <v>85.63</v>
      </c>
      <c r="DA6" s="21">
        <f t="shared" si="11"/>
        <v>85.4</v>
      </c>
      <c r="DB6" s="21">
        <f t="shared" si="11"/>
        <v>85.94</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4.84</v>
      </c>
      <c r="DK6" s="21">
        <f t="shared" si="12"/>
        <v>9.67</v>
      </c>
      <c r="DL6" s="21">
        <f t="shared" si="12"/>
        <v>13.3</v>
      </c>
      <c r="DM6" s="21">
        <f t="shared" si="12"/>
        <v>16.8</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172022</v>
      </c>
      <c r="D7" s="23">
        <v>46</v>
      </c>
      <c r="E7" s="23">
        <v>17</v>
      </c>
      <c r="F7" s="23">
        <v>5</v>
      </c>
      <c r="G7" s="23">
        <v>0</v>
      </c>
      <c r="H7" s="23" t="s">
        <v>96</v>
      </c>
      <c r="I7" s="23" t="s">
        <v>97</v>
      </c>
      <c r="J7" s="23" t="s">
        <v>98</v>
      </c>
      <c r="K7" s="23" t="s">
        <v>99</v>
      </c>
      <c r="L7" s="23" t="s">
        <v>100</v>
      </c>
      <c r="M7" s="23" t="s">
        <v>101</v>
      </c>
      <c r="N7" s="24" t="s">
        <v>102</v>
      </c>
      <c r="O7" s="24">
        <v>46.72</v>
      </c>
      <c r="P7" s="24">
        <v>12.83</v>
      </c>
      <c r="Q7" s="24">
        <v>79.72</v>
      </c>
      <c r="R7" s="24">
        <v>3410</v>
      </c>
      <c r="S7" s="24">
        <v>50182</v>
      </c>
      <c r="T7" s="24">
        <v>318.29000000000002</v>
      </c>
      <c r="U7" s="24">
        <v>157.66</v>
      </c>
      <c r="V7" s="24">
        <v>6371</v>
      </c>
      <c r="W7" s="24">
        <v>5.96</v>
      </c>
      <c r="X7" s="24">
        <v>1068.96</v>
      </c>
      <c r="Y7" s="24" t="s">
        <v>102</v>
      </c>
      <c r="Z7" s="24">
        <v>102.66</v>
      </c>
      <c r="AA7" s="24">
        <v>96.14</v>
      </c>
      <c r="AB7" s="24">
        <v>109.3</v>
      </c>
      <c r="AC7" s="24">
        <v>109.88</v>
      </c>
      <c r="AD7" s="24" t="s">
        <v>102</v>
      </c>
      <c r="AE7" s="24">
        <v>101.77</v>
      </c>
      <c r="AF7" s="24">
        <v>103.6</v>
      </c>
      <c r="AG7" s="24">
        <v>106.37</v>
      </c>
      <c r="AH7" s="24">
        <v>106.07</v>
      </c>
      <c r="AI7" s="24">
        <v>104.16</v>
      </c>
      <c r="AJ7" s="24" t="s">
        <v>102</v>
      </c>
      <c r="AK7" s="24">
        <v>0</v>
      </c>
      <c r="AL7" s="24">
        <v>13.17</v>
      </c>
      <c r="AM7" s="24">
        <v>0</v>
      </c>
      <c r="AN7" s="24">
        <v>0</v>
      </c>
      <c r="AO7" s="24" t="s">
        <v>102</v>
      </c>
      <c r="AP7" s="24">
        <v>227.4</v>
      </c>
      <c r="AQ7" s="24">
        <v>193.99</v>
      </c>
      <c r="AR7" s="24">
        <v>139.02000000000001</v>
      </c>
      <c r="AS7" s="24">
        <v>132.04</v>
      </c>
      <c r="AT7" s="24">
        <v>128.22999999999999</v>
      </c>
      <c r="AU7" s="24" t="s">
        <v>102</v>
      </c>
      <c r="AV7" s="24">
        <v>20.18</v>
      </c>
      <c r="AW7" s="24">
        <v>6.77</v>
      </c>
      <c r="AX7" s="24">
        <v>6.62</v>
      </c>
      <c r="AY7" s="24">
        <v>3.22</v>
      </c>
      <c r="AZ7" s="24" t="s">
        <v>102</v>
      </c>
      <c r="BA7" s="24">
        <v>29.54</v>
      </c>
      <c r="BB7" s="24">
        <v>26.99</v>
      </c>
      <c r="BC7" s="24">
        <v>29.13</v>
      </c>
      <c r="BD7" s="24">
        <v>35.69</v>
      </c>
      <c r="BE7" s="24">
        <v>34.770000000000003</v>
      </c>
      <c r="BF7" s="24" t="s">
        <v>102</v>
      </c>
      <c r="BG7" s="24">
        <v>7056.56</v>
      </c>
      <c r="BH7" s="24">
        <v>6688.84</v>
      </c>
      <c r="BI7" s="24">
        <v>6306.87</v>
      </c>
      <c r="BJ7" s="24">
        <v>6629.93</v>
      </c>
      <c r="BK7" s="24" t="s">
        <v>102</v>
      </c>
      <c r="BL7" s="24">
        <v>789.46</v>
      </c>
      <c r="BM7" s="24">
        <v>826.83</v>
      </c>
      <c r="BN7" s="24">
        <v>867.83</v>
      </c>
      <c r="BO7" s="24">
        <v>791.76</v>
      </c>
      <c r="BP7" s="24">
        <v>786.37</v>
      </c>
      <c r="BQ7" s="24" t="s">
        <v>102</v>
      </c>
      <c r="BR7" s="24">
        <v>80.650000000000006</v>
      </c>
      <c r="BS7" s="24">
        <v>61.33</v>
      </c>
      <c r="BT7" s="24">
        <v>61.53</v>
      </c>
      <c r="BU7" s="24">
        <v>61.59</v>
      </c>
      <c r="BV7" s="24" t="s">
        <v>102</v>
      </c>
      <c r="BW7" s="24">
        <v>57.77</v>
      </c>
      <c r="BX7" s="24">
        <v>57.31</v>
      </c>
      <c r="BY7" s="24">
        <v>57.08</v>
      </c>
      <c r="BZ7" s="24">
        <v>56.26</v>
      </c>
      <c r="CA7" s="24">
        <v>60.65</v>
      </c>
      <c r="CB7" s="24" t="s">
        <v>102</v>
      </c>
      <c r="CC7" s="24">
        <v>195.18</v>
      </c>
      <c r="CD7" s="24">
        <v>257.7</v>
      </c>
      <c r="CE7" s="24">
        <v>256.76</v>
      </c>
      <c r="CF7" s="24">
        <v>258.68</v>
      </c>
      <c r="CG7" s="24" t="s">
        <v>102</v>
      </c>
      <c r="CH7" s="24">
        <v>274.35000000000002</v>
      </c>
      <c r="CI7" s="24">
        <v>273.52</v>
      </c>
      <c r="CJ7" s="24">
        <v>274.99</v>
      </c>
      <c r="CK7" s="24">
        <v>282.08999999999997</v>
      </c>
      <c r="CL7" s="24">
        <v>256.97000000000003</v>
      </c>
      <c r="CM7" s="24" t="s">
        <v>102</v>
      </c>
      <c r="CN7" s="24">
        <v>48.38</v>
      </c>
      <c r="CO7" s="24">
        <v>46.15</v>
      </c>
      <c r="CP7" s="24">
        <v>42.8</v>
      </c>
      <c r="CQ7" s="24">
        <v>46.94</v>
      </c>
      <c r="CR7" s="24" t="s">
        <v>102</v>
      </c>
      <c r="CS7" s="24">
        <v>50.68</v>
      </c>
      <c r="CT7" s="24">
        <v>50.14</v>
      </c>
      <c r="CU7" s="24">
        <v>54.83</v>
      </c>
      <c r="CV7" s="24">
        <v>66.53</v>
      </c>
      <c r="CW7" s="24">
        <v>61.14</v>
      </c>
      <c r="CX7" s="24" t="s">
        <v>102</v>
      </c>
      <c r="CY7" s="24">
        <v>84.47</v>
      </c>
      <c r="CZ7" s="24">
        <v>85.63</v>
      </c>
      <c r="DA7" s="24">
        <v>85.4</v>
      </c>
      <c r="DB7" s="24">
        <v>85.94</v>
      </c>
      <c r="DC7" s="24" t="s">
        <v>102</v>
      </c>
      <c r="DD7" s="24">
        <v>84.86</v>
      </c>
      <c r="DE7" s="24">
        <v>84.98</v>
      </c>
      <c r="DF7" s="24">
        <v>84.7</v>
      </c>
      <c r="DG7" s="24">
        <v>84.67</v>
      </c>
      <c r="DH7" s="24">
        <v>86.91</v>
      </c>
      <c r="DI7" s="24" t="s">
        <v>102</v>
      </c>
      <c r="DJ7" s="24">
        <v>4.84</v>
      </c>
      <c r="DK7" s="24">
        <v>9.67</v>
      </c>
      <c r="DL7" s="24">
        <v>13.3</v>
      </c>
      <c r="DM7" s="24">
        <v>16.8</v>
      </c>
      <c r="DN7" s="24" t="s">
        <v>102</v>
      </c>
      <c r="DO7" s="24">
        <v>24.13</v>
      </c>
      <c r="DP7" s="24">
        <v>23.06</v>
      </c>
      <c r="DQ7" s="24">
        <v>20.34</v>
      </c>
      <c r="DR7" s="24">
        <v>21.85</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2023-01-10T02:42:45Z</cp:lastPrinted>
  <dcterms:created xsi:type="dcterms:W3CDTF">2022-12-01T01:34:19Z</dcterms:created>
  <dcterms:modified xsi:type="dcterms:W3CDTF">2023-01-10T02:51:09Z</dcterms:modified>
  <cp:category/>
</cp:coreProperties>
</file>