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74.65\料金業務課nas\庶務経理担当（下水）\14財政課調査・依頼\10R4\30_公営企業に係る経営比較分析表（R3年度決算）の分析等について（依頼）(1.25〆)\回答\"/>
    </mc:Choice>
  </mc:AlternateContent>
  <workbookProtection workbookAlgorithmName="SHA-512" workbookHashValue="uvSe0sH3lwTy2Iy88NeB58UAwU0uyMfvxTtaydAQ55wc4MqE2q4/ac4D65xkexjjt5+IvmncUr0S3nFLBZorbA==" workbookSaltValue="/Iib4g6uz7kkT+9LjYtIM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<sst xmlns="http://schemas.openxmlformats.org/spreadsheetml/2006/main" count="231" uniqueCount="118">
  <si>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</si>
  <si>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</si>
  <si>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</si>
  <si>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</si>
  <si>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</si>
  <si>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</si>
  <si>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</si>
  <si>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</si>
  <si>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</si>
  <si>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</si>
  <si>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</si>
  <si>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</si>
  <si>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</si>
  <si>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</si>
  <si>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</si>
  <si>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</si>
  <si>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</si>
  <si>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</si>
  <si>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</si>
  <si>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</si>
  <si>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</si>
  <si>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</si>
  <si>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</si>
  <si>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</si>
  <si>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</si>
  <si>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</si>
  <si>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</si>
  <si>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</si>
  <si>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</si>
  <si>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</si>
  <si>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</si>
  <si>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</si>
  <si>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</si>
  <si>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</si>
  <si>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</si>
  <si>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</si>
  <si>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</si>
  <si>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</si>
  <si>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</si>
  <si>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</si>
  <si>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</si>
  <si>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</si>
  <si>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</si>
  <si>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</si>
  <si>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</si>
  <si>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</si>
  <si>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</si>
  <si>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</si>
  <si>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</si>
  <si>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</si>
  <si>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</si>
  <si>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</si>
  <si>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</si>
  <si>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</si>
  <si>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</si>
  <si>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</si>
  <si>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</si>
  <si>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</si>
  <si>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</si>
  <si>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</si>
  <si>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</si>
  <si>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</si>
  <si>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</si>
  <si>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</si>
  <si>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</si>
  <si>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</si>
  <si>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</si>
  <si>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</si>
  <si>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</si>
  <si>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</si>
  <si>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</si>
  <si>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</si>
  <si>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</si>
  <si>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</si>
  <si>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</si>
  <si>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</si>
  <si>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</si>
  <si>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</si>
  <si>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</si>
  <si>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</si>
  <si>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</si>
  <si>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</si>
  <si>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</si>
  <si>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</si>
  <si>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</si>
  <si>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</si>
  <si>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</si>
  <si>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</si>
  <si>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</si>
  <si>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</si>
  <si>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</si>
  <si>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</si>
  <si>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</si>
  <si>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</si>
  <si>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</si>
  <si>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</si>
  <si>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</si>
  <si>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</si>
  <si>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</si>
  <si>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</si>
  <si>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</si>
  <si>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</si>
  <si>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</si>
  <si>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</si>
  <si>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</si>
  <si>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</si>
  <si>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</si>
  <si>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</si>
  <si>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</si>
  <si>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</si>
  <si>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</si>
  <si>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</si>
  <si>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</si>
  <si>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</si>
  <si>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</si>
  <si>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２９年度より地方公営企業法を適用していますが、各指標は概ね良好な数字となっています。今後は、中山間地の少子高齢化により収益性が減少していくことが予想されます。但し、類似団体や全国平均より良好な経費回収率、水洗化率を維持することで「安全・安心」な下水道事業を推進していきます。
</t>
    <rPh sb="1" eb="3">
      <t>ヘイセイ</t>
    </rPh>
    <rPh sb="5" eb="7">
      <t>ネンド</t>
    </rPh>
    <rPh sb="9" eb="11">
      <t>チホウ</t>
    </rPh>
    <rPh sb="11" eb="13">
      <t>コウエイ</t>
    </rPh>
    <rPh sb="13" eb="15">
      <t>キギョウ</t>
    </rPh>
    <rPh sb="15" eb="16">
      <t>ホウ</t>
    </rPh>
    <rPh sb="17" eb="19">
      <t>テキヨウ</t>
    </rPh>
    <rPh sb="26" eb="27">
      <t>カク</t>
    </rPh>
    <rPh sb="27" eb="29">
      <t>シヒョウ</t>
    </rPh>
    <rPh sb="30" eb="31">
      <t>オオム</t>
    </rPh>
    <rPh sb="32" eb="34">
      <t>リョウコウ</t>
    </rPh>
    <rPh sb="35" eb="37">
      <t>スウジ</t>
    </rPh>
    <rPh sb="45" eb="47">
      <t>コンゴ</t>
    </rPh>
    <rPh sb="49" eb="50">
      <t>チュウ</t>
    </rPh>
    <rPh sb="50" eb="52">
      <t>サンカン</t>
    </rPh>
    <rPh sb="52" eb="53">
      <t>チ</t>
    </rPh>
    <rPh sb="54" eb="56">
      <t>ショウシ</t>
    </rPh>
    <rPh sb="56" eb="59">
      <t>コウレイカ</t>
    </rPh>
    <rPh sb="62" eb="65">
      <t>シュウエキセイ</t>
    </rPh>
    <rPh sb="66" eb="68">
      <t>ゲンショウ</t>
    </rPh>
    <rPh sb="75" eb="77">
      <t>ヨソウ</t>
    </rPh>
    <rPh sb="82" eb="83">
      <t>タダ</t>
    </rPh>
    <rPh sb="85" eb="87">
      <t>ルイジ</t>
    </rPh>
    <rPh sb="87" eb="89">
      <t>ダンタイ</t>
    </rPh>
    <rPh sb="90" eb="92">
      <t>ゼンコク</t>
    </rPh>
    <rPh sb="92" eb="94">
      <t>ヘイキン</t>
    </rPh>
    <rPh sb="96" eb="98">
      <t>リョウコウ</t>
    </rPh>
    <rPh sb="99" eb="101">
      <t>ケイヒ</t>
    </rPh>
    <rPh sb="101" eb="103">
      <t>カイシュウ</t>
    </rPh>
    <rPh sb="103" eb="104">
      <t>リツ</t>
    </rPh>
    <rPh sb="105" eb="108">
      <t>スイセンカ</t>
    </rPh>
    <rPh sb="108" eb="109">
      <t>リツ</t>
    </rPh>
    <rPh sb="110" eb="112">
      <t>イジ</t>
    </rPh>
    <rPh sb="118" eb="120">
      <t>アンゼン</t>
    </rPh>
    <rPh sb="121" eb="123">
      <t>アンシン</t>
    </rPh>
    <rPh sb="125" eb="128">
      <t>ゲスイドウ</t>
    </rPh>
    <rPh sb="128" eb="130">
      <t>ジギョウ</t>
    </rPh>
    <rPh sb="131" eb="133">
      <t>スイシン</t>
    </rPh>
    <phoneticPr fontId="4"/>
  </si>
  <si>
    <t>　法定耐用年数を超える管渠は有りませんが、短い期間において管渠布設工事を集中して行なっており、管渠の更新工事が短期間に集中しないように長寿命化計画を策定のうえ、計画的に更新事業を行う予定です。</t>
    <rPh sb="31" eb="33">
      <t>フセツ</t>
    </rPh>
    <phoneticPr fontId="4"/>
  </si>
  <si>
    <t>　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rPh sb="91" eb="93">
      <t>シュウシ</t>
    </rPh>
    <rPh sb="105" eb="107">
      <t>ジギョウ</t>
    </rPh>
    <rPh sb="107" eb="109">
      <t>ケイエイ</t>
    </rPh>
    <rPh sb="110" eb="11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</si>
</sst>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24-4854-89AB-2BFB2DD4D6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4C24-4854-89AB-2BFB2DD4D6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61.37</c:v>
                </c:pt>
                <c:pt idx="1">
                  <c:v>55.57</c:v>
                </c:pt>
                <c:pt idx="2">
                  <c:v>53.82</c:v>
                </c:pt>
                <c:pt idx="3">
                  <c:v>56.1</c:v>
                </c:pt>
                <c:pt idx="4">
                  <c:v>55.34</c:v>
                </c:pt>
              </c:numCache>
            </c:numRef>
          </c:val>
          <c:extLst>
            <c:ext xmlns:c16="http://schemas.microsoft.com/office/drawing/2014/chart" uri="{C3380CC4-5D6E-409C-BE32-E72D297353CC}">
              <c16:uniqueId val="{00000000-C030-43A7-9E86-F68078E122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C030-43A7-9E86-F68078E122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95.78</c:v>
                </c:pt>
                <c:pt idx="1">
                  <c:v>88.9</c:v>
                </c:pt>
                <c:pt idx="2">
                  <c:v>91.64</c:v>
                </c:pt>
                <c:pt idx="3">
                  <c:v>92.42</c:v>
                </c:pt>
                <c:pt idx="4">
                  <c:v>93.21</c:v>
                </c:pt>
              </c:numCache>
            </c:numRef>
          </c:val>
          <c:extLst>
            <c:ext xmlns:c16="http://schemas.microsoft.com/office/drawing/2014/chart" uri="{C3380CC4-5D6E-409C-BE32-E72D297353CC}">
              <c16:uniqueId val="{00000000-1217-4850-B795-D51651D475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1217-4850-B795-D51651D475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102.52</c:v>
                </c:pt>
                <c:pt idx="1">
                  <c:v>101.67</c:v>
                </c:pt>
                <c:pt idx="2">
                  <c:v>100.24</c:v>
                </c:pt>
                <c:pt idx="3">
                  <c:v>100.46</c:v>
                </c:pt>
                <c:pt idx="4">
                  <c:v>100.26</c:v>
                </c:pt>
              </c:numCache>
            </c:numRef>
          </c:val>
          <c:extLst>
            <c:ext xmlns:c16="http://schemas.microsoft.com/office/drawing/2014/chart" uri="{C3380CC4-5D6E-409C-BE32-E72D297353CC}">
              <c16:uniqueId val="{00000000-1B75-4B94-A295-2211A60F3B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103.09</c:v>
                </c:pt>
                <c:pt idx="4">
                  <c:v>102.11</c:v>
                </c:pt>
              </c:numCache>
            </c:numRef>
          </c:val>
          <c:smooth val="0"/>
          <c:extLst>
            <c:ext xmlns:c16="http://schemas.microsoft.com/office/drawing/2014/chart" uri="{C3380CC4-5D6E-409C-BE32-E72D297353CC}">
              <c16:uniqueId val="{00000001-1B75-4B94-A295-2211A60F3B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4.0599999999999996</c:v>
                </c:pt>
                <c:pt idx="1">
                  <c:v>8.11</c:v>
                </c:pt>
                <c:pt idx="2">
                  <c:v>11.37</c:v>
                </c:pt>
                <c:pt idx="3">
                  <c:v>14.45</c:v>
                </c:pt>
                <c:pt idx="4">
                  <c:v>17.600000000000001</c:v>
                </c:pt>
              </c:numCache>
            </c:numRef>
          </c:val>
          <c:extLst>
            <c:ext xmlns:c16="http://schemas.microsoft.com/office/drawing/2014/chart" uri="{C3380CC4-5D6E-409C-BE32-E72D297353CC}">
              <c16:uniqueId val="{00000000-D191-48DD-B6C2-2E87928617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24.8</c:v>
                </c:pt>
                <c:pt idx="4">
                  <c:v>28.12</c:v>
                </c:pt>
              </c:numCache>
            </c:numRef>
          </c:val>
          <c:smooth val="0"/>
          <c:extLst>
            <c:ext xmlns:c16="http://schemas.microsoft.com/office/drawing/2014/chart" uri="{C3380CC4-5D6E-409C-BE32-E72D297353CC}">
              <c16:uniqueId val="{00000001-D191-48DD-B6C2-2E87928617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D1-4345-9F0E-6B3C90EACD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DD1-4345-9F0E-6B3C90EACD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67-490E-9218-B35F836E9F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101.24</c:v>
                </c:pt>
                <c:pt idx="4">
                  <c:v>124.9</c:v>
                </c:pt>
              </c:numCache>
            </c:numRef>
          </c:val>
          <c:smooth val="0"/>
          <c:extLst>
            <c:ext xmlns:c16="http://schemas.microsoft.com/office/drawing/2014/chart" uri="{C3380CC4-5D6E-409C-BE32-E72D297353CC}">
              <c16:uniqueId val="{00000001-3C67-490E-9218-B35F836E9F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39.549999999999997</c:v>
                </c:pt>
                <c:pt idx="1">
                  <c:v>37.58</c:v>
                </c:pt>
                <c:pt idx="2">
                  <c:v>29.28</c:v>
                </c:pt>
                <c:pt idx="3">
                  <c:v>24.05</c:v>
                </c:pt>
                <c:pt idx="4">
                  <c:v>19.25</c:v>
                </c:pt>
              </c:numCache>
            </c:numRef>
          </c:val>
          <c:extLst>
            <c:ext xmlns:c16="http://schemas.microsoft.com/office/drawing/2014/chart" uri="{C3380CC4-5D6E-409C-BE32-E72D297353CC}">
              <c16:uniqueId val="{00000000-7605-4C6C-ABAF-2D3A08433C8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37.24</c:v>
                </c:pt>
                <c:pt idx="4">
                  <c:v>33.58</c:v>
                </c:pt>
              </c:numCache>
            </c:numRef>
          </c:val>
          <c:smooth val="0"/>
          <c:extLst>
            <c:ext xmlns:c16="http://schemas.microsoft.com/office/drawing/2014/chart" uri="{C3380CC4-5D6E-409C-BE32-E72D297353CC}">
              <c16:uniqueId val="{00000001-7605-4C6C-ABAF-2D3A08433C8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1706.05</c:v>
                </c:pt>
                <c:pt idx="1">
                  <c:v>1746.55</c:v>
                </c:pt>
                <c:pt idx="2">
                  <c:v>1752.66</c:v>
                </c:pt>
                <c:pt idx="3">
                  <c:v>1621.95</c:v>
                </c:pt>
                <c:pt idx="4">
                  <c:v>1561.63</c:v>
                </c:pt>
              </c:numCache>
            </c:numRef>
          </c:val>
          <c:extLst>
            <c:ext xmlns:c16="http://schemas.microsoft.com/office/drawing/2014/chart" uri="{C3380CC4-5D6E-409C-BE32-E72D297353CC}">
              <c16:uniqueId val="{00000000-C652-4C2C-993C-76A5ABE2BC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C652-4C2C-993C-76A5ABE2BC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90.28</c:v>
                </c:pt>
                <c:pt idx="1">
                  <c:v>90.1</c:v>
                </c:pt>
                <c:pt idx="2">
                  <c:v>87.39</c:v>
                </c:pt>
                <c:pt idx="3">
                  <c:v>87.89</c:v>
                </c:pt>
                <c:pt idx="4">
                  <c:v>87.92</c:v>
                </c:pt>
              </c:numCache>
            </c:numRef>
          </c:val>
          <c:extLst>
            <c:ext xmlns:c16="http://schemas.microsoft.com/office/drawing/2014/chart" uri="{C3380CC4-5D6E-409C-BE32-E72D297353CC}">
              <c16:uniqueId val="{00000000-DD49-4B6A-85FC-A89DF7FE37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DD49-4B6A-85FC-A89DF7FE37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151.25</c:v>
                </c:pt>
                <c:pt idx="1">
                  <c:v>150</c:v>
                </c:pt>
                <c:pt idx="2">
                  <c:v>153.34</c:v>
                </c:pt>
                <c:pt idx="3">
                  <c:v>153.22999999999999</c:v>
                </c:pt>
                <c:pt idx="4">
                  <c:v>153.28</c:v>
                </c:pt>
              </c:numCache>
            </c:numRef>
          </c:val>
          <c:extLst>
            <c:ext xmlns:c16="http://schemas.microsoft.com/office/drawing/2014/chart" uri="{C3380CC4-5D6E-409C-BE32-E72D297353CC}">
              <c16:uniqueId val="{00000000-07A0-4862-A3E4-5F86ED2D0C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07A0-4862-A3E4-5F86ED2D0C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石川県　小松市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106877</v>
      </c>
      <c r="AM8" s="45"/>
      <c r="AN8" s="45"/>
      <c r="AO8" s="45"/>
      <c r="AP8" s="45"/>
      <c r="AQ8" s="45"/>
      <c r="AR8" s="45"/>
      <c r="AS8" s="45"/>
      <c r="AT8" s="44">
        <f>データ!T6</f>
        <v>371.05</v>
      </c>
      <c r="AU8" s="44"/>
      <c r="AV8" s="44"/>
      <c r="AW8" s="44"/>
      <c r="AX8" s="44"/>
      <c r="AY8" s="44"/>
      <c r="AZ8" s="44"/>
      <c r="BA8" s="44"/>
      <c r="BB8" s="44">
        <f>データ!U6</f>
        <v>288.04000000000002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49.49</v>
      </c>
      <c r="J10" s="44"/>
      <c r="K10" s="44"/>
      <c r="L10" s="44"/>
      <c r="M10" s="44"/>
      <c r="N10" s="44"/>
      <c r="O10" s="44"/>
      <c r="P10" s="44">
        <f>データ!P6</f>
        <v>6.08</v>
      </c>
      <c r="Q10" s="44"/>
      <c r="R10" s="44"/>
      <c r="S10" s="44"/>
      <c r="T10" s="44"/>
      <c r="U10" s="44"/>
      <c r="V10" s="44"/>
      <c r="W10" s="44">
        <f>データ!Q6</f>
        <v>94.2</v>
      </c>
      <c r="X10" s="44"/>
      <c r="Y10" s="44"/>
      <c r="Z10" s="44"/>
      <c r="AA10" s="44"/>
      <c r="AB10" s="44"/>
      <c r="AC10" s="44"/>
      <c r="AD10" s="45">
        <f>データ!R6</f>
        <v>2530</v>
      </c>
      <c r="AE10" s="45"/>
      <c r="AF10" s="45"/>
      <c r="AG10" s="45"/>
      <c r="AH10" s="45"/>
      <c r="AI10" s="45"/>
      <c r="AJ10" s="45"/>
      <c r="AK10" s="2"/>
      <c r="AL10" s="45">
        <f>データ!V6</f>
        <v>6479</v>
      </c>
      <c r="AM10" s="45"/>
      <c r="AN10" s="45"/>
      <c r="AO10" s="45"/>
      <c r="AP10" s="45"/>
      <c r="AQ10" s="45"/>
      <c r="AR10" s="45"/>
      <c r="AS10" s="45"/>
      <c r="AT10" s="44">
        <f>データ!W6</f>
        <v>3.38</v>
      </c>
      <c r="AU10" s="44"/>
      <c r="AV10" s="44"/>
      <c r="AW10" s="44"/>
      <c r="AX10" s="44"/>
      <c r="AY10" s="44"/>
      <c r="AZ10" s="44"/>
      <c r="BA10" s="44"/>
      <c r="BB10" s="44">
        <f>データ!X6</f>
        <v>1916.86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79"/>
      <c r="BN16" s="79"/>
      <c r="BO16" s="79"/>
      <c r="BP16" s="79"/>
      <c r="BQ16" s="79"/>
      <c r="BR16" s="79"/>
      <c r="BS16" s="79"/>
      <c r="BT16" s="79"/>
      <c r="BU16" s="79"/>
      <c r="BV16" s="79"/>
      <c r="BW16" s="79"/>
      <c r="BX16" s="79"/>
      <c r="BY16" s="7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79"/>
      <c r="BN17" s="79"/>
      <c r="BO17" s="79"/>
      <c r="BP17" s="79"/>
      <c r="BQ17" s="79"/>
      <c r="BR17" s="79"/>
      <c r="BS17" s="79"/>
      <c r="BT17" s="79"/>
      <c r="BU17" s="79"/>
      <c r="BV17" s="79"/>
      <c r="BW17" s="79"/>
      <c r="BX17" s="79"/>
      <c r="BY17" s="7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79"/>
      <c r="BN18" s="79"/>
      <c r="BO18" s="79"/>
      <c r="BP18" s="79"/>
      <c r="BQ18" s="79"/>
      <c r="BR18" s="79"/>
      <c r="BS18" s="79"/>
      <c r="BT18" s="79"/>
      <c r="BU18" s="79"/>
      <c r="BV18" s="79"/>
      <c r="BW18" s="79"/>
      <c r="BX18" s="79"/>
      <c r="BY18" s="7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79"/>
      <c r="BN19" s="79"/>
      <c r="BO19" s="79"/>
      <c r="BP19" s="79"/>
      <c r="BQ19" s="79"/>
      <c r="BR19" s="79"/>
      <c r="BS19" s="79"/>
      <c r="BT19" s="79"/>
      <c r="BU19" s="79"/>
      <c r="BV19" s="79"/>
      <c r="BW19" s="79"/>
      <c r="BX19" s="79"/>
      <c r="BY19" s="7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79"/>
      <c r="BN20" s="79"/>
      <c r="BO20" s="79"/>
      <c r="BP20" s="79"/>
      <c r="BQ20" s="79"/>
      <c r="BR20" s="79"/>
      <c r="BS20" s="79"/>
      <c r="BT20" s="79"/>
      <c r="BU20" s="79"/>
      <c r="BV20" s="79"/>
      <c r="BW20" s="79"/>
      <c r="BX20" s="79"/>
      <c r="BY20" s="7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79"/>
      <c r="BN21" s="79"/>
      <c r="BO21" s="79"/>
      <c r="BP21" s="79"/>
      <c r="BQ21" s="79"/>
      <c r="BR21" s="79"/>
      <c r="BS21" s="79"/>
      <c r="BT21" s="79"/>
      <c r="BU21" s="79"/>
      <c r="BV21" s="79"/>
      <c r="BW21" s="79"/>
      <c r="BX21" s="79"/>
      <c r="BY21" s="7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79"/>
      <c r="BN22" s="79"/>
      <c r="BO22" s="79"/>
      <c r="BP22" s="79"/>
      <c r="BQ22" s="79"/>
      <c r="BR22" s="79"/>
      <c r="BS22" s="79"/>
      <c r="BT22" s="79"/>
      <c r="BU22" s="79"/>
      <c r="BV22" s="79"/>
      <c r="BW22" s="79"/>
      <c r="BX22" s="79"/>
      <c r="BY22" s="7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79"/>
      <c r="BN23" s="79"/>
      <c r="BO23" s="79"/>
      <c r="BP23" s="79"/>
      <c r="BQ23" s="79"/>
      <c r="BR23" s="79"/>
      <c r="BS23" s="79"/>
      <c r="BT23" s="79"/>
      <c r="BU23" s="79"/>
      <c r="BV23" s="79"/>
      <c r="BW23" s="79"/>
      <c r="BX23" s="79"/>
      <c r="BY23" s="7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79"/>
      <c r="BN24" s="79"/>
      <c r="BO24" s="79"/>
      <c r="BP24" s="79"/>
      <c r="BQ24" s="79"/>
      <c r="BR24" s="79"/>
      <c r="BS24" s="79"/>
      <c r="BT24" s="79"/>
      <c r="BU24" s="79"/>
      <c r="BV24" s="79"/>
      <c r="BW24" s="79"/>
      <c r="BX24" s="79"/>
      <c r="BY24" s="7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79"/>
      <c r="BN25" s="79"/>
      <c r="BO25" s="79"/>
      <c r="BP25" s="79"/>
      <c r="BQ25" s="79"/>
      <c r="BR25" s="79"/>
      <c r="BS25" s="79"/>
      <c r="BT25" s="79"/>
      <c r="BU25" s="79"/>
      <c r="BV25" s="79"/>
      <c r="BW25" s="79"/>
      <c r="BX25" s="79"/>
      <c r="BY25" s="7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79"/>
      <c r="BN26" s="79"/>
      <c r="BO26" s="79"/>
      <c r="BP26" s="79"/>
      <c r="BQ26" s="79"/>
      <c r="BR26" s="79"/>
      <c r="BS26" s="79"/>
      <c r="BT26" s="79"/>
      <c r="BU26" s="79"/>
      <c r="BV26" s="79"/>
      <c r="BW26" s="79"/>
      <c r="BX26" s="79"/>
      <c r="BY26" s="7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79"/>
      <c r="BN27" s="79"/>
      <c r="BO27" s="79"/>
      <c r="BP27" s="79"/>
      <c r="BQ27" s="79"/>
      <c r="BR27" s="79"/>
      <c r="BS27" s="79"/>
      <c r="BT27" s="79"/>
      <c r="BU27" s="79"/>
      <c r="BV27" s="79"/>
      <c r="BW27" s="79"/>
      <c r="BX27" s="79"/>
      <c r="BY27" s="7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79"/>
      <c r="BN28" s="79"/>
      <c r="BO28" s="79"/>
      <c r="BP28" s="79"/>
      <c r="BQ28" s="79"/>
      <c r="BR28" s="79"/>
      <c r="BS28" s="79"/>
      <c r="BT28" s="79"/>
      <c r="BU28" s="79"/>
      <c r="BV28" s="79"/>
      <c r="BW28" s="79"/>
      <c r="BX28" s="79"/>
      <c r="BY28" s="7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79"/>
      <c r="BN29" s="79"/>
      <c r="BO29" s="79"/>
      <c r="BP29" s="79"/>
      <c r="BQ29" s="79"/>
      <c r="BR29" s="79"/>
      <c r="BS29" s="79"/>
      <c r="BT29" s="79"/>
      <c r="BU29" s="79"/>
      <c r="BV29" s="79"/>
      <c r="BW29" s="79"/>
      <c r="BX29" s="79"/>
      <c r="BY29" s="7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79"/>
      <c r="BN30" s="79"/>
      <c r="BO30" s="79"/>
      <c r="BP30" s="79"/>
      <c r="BQ30" s="79"/>
      <c r="BR30" s="79"/>
      <c r="BS30" s="79"/>
      <c r="BT30" s="79"/>
      <c r="BU30" s="79"/>
      <c r="BV30" s="79"/>
      <c r="BW30" s="79"/>
      <c r="BX30" s="79"/>
      <c r="BY30" s="7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79"/>
      <c r="BN31" s="79"/>
      <c r="BO31" s="79"/>
      <c r="BP31" s="79"/>
      <c r="BQ31" s="79"/>
      <c r="BR31" s="79"/>
      <c r="BS31" s="79"/>
      <c r="BT31" s="79"/>
      <c r="BU31" s="79"/>
      <c r="BV31" s="79"/>
      <c r="BW31" s="79"/>
      <c r="BX31" s="79"/>
      <c r="BY31" s="7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79"/>
      <c r="BN32" s="79"/>
      <c r="BO32" s="79"/>
      <c r="BP32" s="79"/>
      <c r="BQ32" s="79"/>
      <c r="BR32" s="79"/>
      <c r="BS32" s="79"/>
      <c r="BT32" s="79"/>
      <c r="BU32" s="79"/>
      <c r="BV32" s="79"/>
      <c r="BW32" s="79"/>
      <c r="BX32" s="79"/>
      <c r="BY32" s="7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79"/>
      <c r="BN33" s="79"/>
      <c r="BO33" s="79"/>
      <c r="BP33" s="79"/>
      <c r="BQ33" s="79"/>
      <c r="BR33" s="79"/>
      <c r="BS33" s="79"/>
      <c r="BT33" s="79"/>
      <c r="BU33" s="79"/>
      <c r="BV33" s="79"/>
      <c r="BW33" s="79"/>
      <c r="BX33" s="79"/>
      <c r="BY33" s="7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79"/>
      <c r="BN34" s="79"/>
      <c r="BO34" s="79"/>
      <c r="BP34" s="79"/>
      <c r="BQ34" s="79"/>
      <c r="BR34" s="79"/>
      <c r="BS34" s="79"/>
      <c r="BT34" s="79"/>
      <c r="BU34" s="79"/>
      <c r="BV34" s="79"/>
      <c r="BW34" s="79"/>
      <c r="BX34" s="79"/>
      <c r="BY34" s="7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79"/>
      <c r="BN35" s="79"/>
      <c r="BO35" s="79"/>
      <c r="BP35" s="79"/>
      <c r="BQ35" s="79"/>
      <c r="BR35" s="79"/>
      <c r="BS35" s="79"/>
      <c r="BT35" s="79"/>
      <c r="BU35" s="79"/>
      <c r="BV35" s="79"/>
      <c r="BW35" s="79"/>
      <c r="BX35" s="79"/>
      <c r="BY35" s="7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79"/>
      <c r="BN36" s="79"/>
      <c r="BO36" s="79"/>
      <c r="BP36" s="79"/>
      <c r="BQ36" s="79"/>
      <c r="BR36" s="79"/>
      <c r="BS36" s="79"/>
      <c r="BT36" s="79"/>
      <c r="BU36" s="79"/>
      <c r="BV36" s="79"/>
      <c r="BW36" s="79"/>
      <c r="BX36" s="79"/>
      <c r="BY36" s="7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79"/>
      <c r="BN37" s="79"/>
      <c r="BO37" s="79"/>
      <c r="BP37" s="79"/>
      <c r="BQ37" s="79"/>
      <c r="BR37" s="79"/>
      <c r="BS37" s="79"/>
      <c r="BT37" s="79"/>
      <c r="BU37" s="79"/>
      <c r="BV37" s="79"/>
      <c r="BW37" s="79"/>
      <c r="BX37" s="79"/>
      <c r="BY37" s="7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79"/>
      <c r="BN38" s="79"/>
      <c r="BO38" s="79"/>
      <c r="BP38" s="79"/>
      <c r="BQ38" s="79"/>
      <c r="BR38" s="79"/>
      <c r="BS38" s="79"/>
      <c r="BT38" s="79"/>
      <c r="BU38" s="79"/>
      <c r="BV38" s="79"/>
      <c r="BW38" s="79"/>
      <c r="BX38" s="79"/>
      <c r="BY38" s="7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79"/>
      <c r="BN39" s="79"/>
      <c r="BO39" s="79"/>
      <c r="BP39" s="79"/>
      <c r="BQ39" s="79"/>
      <c r="BR39" s="79"/>
      <c r="BS39" s="79"/>
      <c r="BT39" s="79"/>
      <c r="BU39" s="79"/>
      <c r="BV39" s="79"/>
      <c r="BW39" s="79"/>
      <c r="BX39" s="79"/>
      <c r="BY39" s="7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79"/>
      <c r="BN40" s="79"/>
      <c r="BO40" s="79"/>
      <c r="BP40" s="79"/>
      <c r="BQ40" s="79"/>
      <c r="BR40" s="79"/>
      <c r="BS40" s="79"/>
      <c r="BT40" s="79"/>
      <c r="BU40" s="79"/>
      <c r="BV40" s="79"/>
      <c r="BW40" s="79"/>
      <c r="BX40" s="79"/>
      <c r="BY40" s="7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79"/>
      <c r="BN41" s="79"/>
      <c r="BO41" s="79"/>
      <c r="BP41" s="79"/>
      <c r="BQ41" s="79"/>
      <c r="BR41" s="79"/>
      <c r="BS41" s="79"/>
      <c r="BT41" s="79"/>
      <c r="BU41" s="79"/>
      <c r="BV41" s="79"/>
      <c r="BW41" s="79"/>
      <c r="BX41" s="79"/>
      <c r="BY41" s="7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79"/>
      <c r="BN42" s="79"/>
      <c r="BO42" s="79"/>
      <c r="BP42" s="79"/>
      <c r="BQ42" s="79"/>
      <c r="BR42" s="79"/>
      <c r="BS42" s="79"/>
      <c r="BT42" s="79"/>
      <c r="BU42" s="79"/>
      <c r="BV42" s="79"/>
      <c r="BW42" s="79"/>
      <c r="BX42" s="79"/>
      <c r="BY42" s="7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79"/>
      <c r="BN43" s="79"/>
      <c r="BO43" s="79"/>
      <c r="BP43" s="79"/>
      <c r="BQ43" s="79"/>
      <c r="BR43" s="79"/>
      <c r="BS43" s="79"/>
      <c r="BT43" s="79"/>
      <c r="BU43" s="79"/>
      <c r="BV43" s="79"/>
      <c r="BW43" s="79"/>
      <c r="BX43" s="79"/>
      <c r="BY43" s="7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79"/>
      <c r="BN47" s="79"/>
      <c r="BO47" s="79"/>
      <c r="BP47" s="79"/>
      <c r="BQ47" s="79"/>
      <c r="BR47" s="79"/>
      <c r="BS47" s="79"/>
      <c r="BT47" s="79"/>
      <c r="BU47" s="79"/>
      <c r="BV47" s="79"/>
      <c r="BW47" s="79"/>
      <c r="BX47" s="79"/>
      <c r="BY47" s="7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79"/>
      <c r="BN48" s="79"/>
      <c r="BO48" s="79"/>
      <c r="BP48" s="79"/>
      <c r="BQ48" s="79"/>
      <c r="BR48" s="79"/>
      <c r="BS48" s="79"/>
      <c r="BT48" s="79"/>
      <c r="BU48" s="79"/>
      <c r="BV48" s="79"/>
      <c r="BW48" s="79"/>
      <c r="BX48" s="79"/>
      <c r="BY48" s="7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79"/>
      <c r="BN49" s="79"/>
      <c r="BO49" s="79"/>
      <c r="BP49" s="79"/>
      <c r="BQ49" s="79"/>
      <c r="BR49" s="79"/>
      <c r="BS49" s="79"/>
      <c r="BT49" s="79"/>
      <c r="BU49" s="79"/>
      <c r="BV49" s="79"/>
      <c r="BW49" s="79"/>
      <c r="BX49" s="79"/>
      <c r="BY49" s="7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79"/>
      <c r="BN50" s="79"/>
      <c r="BO50" s="79"/>
      <c r="BP50" s="79"/>
      <c r="BQ50" s="79"/>
      <c r="BR50" s="79"/>
      <c r="BS50" s="79"/>
      <c r="BT50" s="79"/>
      <c r="BU50" s="79"/>
      <c r="BV50" s="79"/>
      <c r="BW50" s="79"/>
      <c r="BX50" s="79"/>
      <c r="BY50" s="7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79"/>
      <c r="BN51" s="79"/>
      <c r="BO51" s="79"/>
      <c r="BP51" s="79"/>
      <c r="BQ51" s="79"/>
      <c r="BR51" s="79"/>
      <c r="BS51" s="79"/>
      <c r="BT51" s="79"/>
      <c r="BU51" s="79"/>
      <c r="BV51" s="79"/>
      <c r="BW51" s="79"/>
      <c r="BX51" s="79"/>
      <c r="BY51" s="7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79"/>
      <c r="BN52" s="79"/>
      <c r="BO52" s="79"/>
      <c r="BP52" s="79"/>
      <c r="BQ52" s="79"/>
      <c r="BR52" s="79"/>
      <c r="BS52" s="79"/>
      <c r="BT52" s="79"/>
      <c r="BU52" s="79"/>
      <c r="BV52" s="79"/>
      <c r="BW52" s="79"/>
      <c r="BX52" s="79"/>
      <c r="BY52" s="7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79"/>
      <c r="BN53" s="79"/>
      <c r="BO53" s="79"/>
      <c r="BP53" s="79"/>
      <c r="BQ53" s="79"/>
      <c r="BR53" s="79"/>
      <c r="BS53" s="79"/>
      <c r="BT53" s="79"/>
      <c r="BU53" s="79"/>
      <c r="BV53" s="79"/>
      <c r="BW53" s="79"/>
      <c r="BX53" s="79"/>
      <c r="BY53" s="7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79"/>
      <c r="BN54" s="79"/>
      <c r="BO54" s="79"/>
      <c r="BP54" s="79"/>
      <c r="BQ54" s="79"/>
      <c r="BR54" s="79"/>
      <c r="BS54" s="79"/>
      <c r="BT54" s="79"/>
      <c r="BU54" s="79"/>
      <c r="BV54" s="79"/>
      <c r="BW54" s="79"/>
      <c r="BX54" s="79"/>
      <c r="BY54" s="7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79"/>
      <c r="BN55" s="79"/>
      <c r="BO55" s="79"/>
      <c r="BP55" s="79"/>
      <c r="BQ55" s="79"/>
      <c r="BR55" s="79"/>
      <c r="BS55" s="79"/>
      <c r="BT55" s="79"/>
      <c r="BU55" s="79"/>
      <c r="BV55" s="79"/>
      <c r="BW55" s="79"/>
      <c r="BX55" s="79"/>
      <c r="BY55" s="7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79"/>
      <c r="BN56" s="79"/>
      <c r="BO56" s="79"/>
      <c r="BP56" s="79"/>
      <c r="BQ56" s="79"/>
      <c r="BR56" s="79"/>
      <c r="BS56" s="79"/>
      <c r="BT56" s="79"/>
      <c r="BU56" s="79"/>
      <c r="BV56" s="79"/>
      <c r="BW56" s="79"/>
      <c r="BX56" s="79"/>
      <c r="BY56" s="7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79"/>
      <c r="BN57" s="79"/>
      <c r="BO57" s="79"/>
      <c r="BP57" s="79"/>
      <c r="BQ57" s="79"/>
      <c r="BR57" s="79"/>
      <c r="BS57" s="79"/>
      <c r="BT57" s="79"/>
      <c r="BU57" s="79"/>
      <c r="BV57" s="79"/>
      <c r="BW57" s="79"/>
      <c r="BX57" s="79"/>
      <c r="BY57" s="7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79"/>
      <c r="BN58" s="79"/>
      <c r="BO58" s="79"/>
      <c r="BP58" s="79"/>
      <c r="BQ58" s="79"/>
      <c r="BR58" s="79"/>
      <c r="BS58" s="79"/>
      <c r="BT58" s="79"/>
      <c r="BU58" s="79"/>
      <c r="BV58" s="79"/>
      <c r="BW58" s="79"/>
      <c r="BX58" s="79"/>
      <c r="BY58" s="7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79"/>
      <c r="BN59" s="79"/>
      <c r="BO59" s="79"/>
      <c r="BP59" s="79"/>
      <c r="BQ59" s="79"/>
      <c r="BR59" s="79"/>
      <c r="BS59" s="79"/>
      <c r="BT59" s="79"/>
      <c r="BU59" s="79"/>
      <c r="BV59" s="79"/>
      <c r="BW59" s="79"/>
      <c r="BX59" s="79"/>
      <c r="BY59" s="7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79"/>
      <c r="BN60" s="79"/>
      <c r="BO60" s="79"/>
      <c r="BP60" s="79"/>
      <c r="BQ60" s="79"/>
      <c r="BR60" s="79"/>
      <c r="BS60" s="79"/>
      <c r="BT60" s="79"/>
      <c r="BU60" s="79"/>
      <c r="BV60" s="79"/>
      <c r="BW60" s="79"/>
      <c r="BX60" s="79"/>
      <c r="BY60" s="7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79"/>
      <c r="BN61" s="79"/>
      <c r="BO61" s="79"/>
      <c r="BP61" s="79"/>
      <c r="BQ61" s="79"/>
      <c r="BR61" s="79"/>
      <c r="BS61" s="79"/>
      <c r="BT61" s="79"/>
      <c r="BU61" s="79"/>
      <c r="BV61" s="79"/>
      <c r="BW61" s="79"/>
      <c r="BX61" s="79"/>
      <c r="BY61" s="7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79"/>
      <c r="BN62" s="79"/>
      <c r="BO62" s="79"/>
      <c r="BP62" s="79"/>
      <c r="BQ62" s="79"/>
      <c r="BR62" s="79"/>
      <c r="BS62" s="79"/>
      <c r="BT62" s="79"/>
      <c r="BU62" s="79"/>
      <c r="BV62" s="79"/>
      <c r="BW62" s="79"/>
      <c r="BX62" s="79"/>
      <c r="BY62" s="7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Nv1bCqSmw1wqSrK8cQocrpg8IxDrMrhByv0RdzHyrWkM32J3HxpqKf7Jqo7dbnLlwZRSbxQgmpviAPV/h1wxQ==" saltValue="lRKhT7JfI1n79ZGLfqsS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172031</v>
      </c>
      <c r="D6" s="19">
        <f t="shared" si="3"/>
        <v>46</v>
      </c>
      <c r="E6" s="19">
        <f t="shared" si="3"/>
        <v>17</v>
      </c>
      <c r="F6" s="19">
        <f t="shared" si="3"/>
        <v>5</v>
      </c>
      <c r="G6" s="19">
        <f t="shared" si="3"/>
        <v>0</v>
      </c>
      <c r="H6" s="19" t="str">
        <f t="shared" si="3"/>
        <v>石川県　小松市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49.49</v>
      </c>
      <c r="P6" s="20">
        <f t="shared" si="3"/>
        <v>6.08</v>
      </c>
      <c r="Q6" s="20">
        <f t="shared" si="3"/>
        <v>94.2</v>
      </c>
      <c r="R6" s="20">
        <f t="shared" si="3"/>
        <v>2530</v>
      </c>
      <c r="S6" s="20">
        <f t="shared" si="3"/>
        <v>106877</v>
      </c>
      <c r="T6" s="20">
        <f t="shared" si="3"/>
        <v>371.05</v>
      </c>
      <c r="U6" s="20">
        <f t="shared" si="3"/>
        <v>288.04000000000002</v>
      </c>
      <c r="V6" s="20">
        <f t="shared" si="3"/>
        <v>6479</v>
      </c>
      <c r="W6" s="20">
        <f t="shared" si="3"/>
        <v>3.38</v>
      </c>
      <c r="X6" s="20">
        <f t="shared" si="3"/>
        <v>1916.86</v>
      </c>
      <c r="Y6" s="21">
        <f>IF(Y7="",NA(),Y7)</f>
        <v>102.52</v>
      </c>
      <c r="Z6" s="21">
        <f t="shared" ref="Z6:AH6" si="4">IF(Z7="",NA(),Z7)</f>
        <v>101.67</v>
      </c>
      <c r="AA6" s="21">
        <f t="shared" si="4"/>
        <v>100.24</v>
      </c>
      <c r="AB6" s="21">
        <f t="shared" si="4"/>
        <v>100.46</v>
      </c>
      <c r="AC6" s="21">
        <f t="shared" si="4"/>
        <v>100.26</v>
      </c>
      <c r="AD6" s="21">
        <f t="shared" si="4"/>
        <v>100.95</v>
      </c>
      <c r="AE6" s="21">
        <f t="shared" si="4"/>
        <v>101.77</v>
      </c>
      <c r="AF6" s="21">
        <f t="shared" si="4"/>
        <v>103.6</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224.04</v>
      </c>
      <c r="AP6" s="21">
        <f t="shared" si="5"/>
        <v>227.4</v>
      </c>
      <c r="AQ6" s="21">
        <f t="shared" si="5"/>
        <v>193.99</v>
      </c>
      <c r="AR6" s="21">
        <f t="shared" si="5"/>
        <v>101.24</v>
      </c>
      <c r="AS6" s="21">
        <f t="shared" si="5"/>
        <v>124.9</v>
      </c>
      <c r="AT6" s="20" t="str">
        <f>IF(AT7="","",IF(AT7="-","【-】","【"&amp;SUBSTITUTE(TEXT(AT7,"#,##0.00"),"-","△")&amp;"】"))</f>
        <v>【128.23】</v>
      </c>
      <c r="AU6" s="21">
        <f>IF(AU7="",NA(),AU7)</f>
        <v>39.549999999999997</v>
      </c>
      <c r="AV6" s="21">
        <f t="shared" ref="AV6:BD6" si="6">IF(AV7="",NA(),AV7)</f>
        <v>37.58</v>
      </c>
      <c r="AW6" s="21">
        <f t="shared" si="6"/>
        <v>29.28</v>
      </c>
      <c r="AX6" s="21">
        <f t="shared" si="6"/>
        <v>24.05</v>
      </c>
      <c r="AY6" s="21">
        <f t="shared" si="6"/>
        <v>19.25</v>
      </c>
      <c r="AZ6" s="21">
        <f t="shared" si="6"/>
        <v>29.91</v>
      </c>
      <c r="BA6" s="21">
        <f t="shared" si="6"/>
        <v>29.54</v>
      </c>
      <c r="BB6" s="21">
        <f t="shared" si="6"/>
        <v>26.99</v>
      </c>
      <c r="BC6" s="21">
        <f t="shared" si="6"/>
        <v>37.24</v>
      </c>
      <c r="BD6" s="21">
        <f t="shared" si="6"/>
        <v>33.58</v>
      </c>
      <c r="BE6" s="20" t="str">
        <f>IF(BE7="","",IF(BE7="-","【-】","【"&amp;SUBSTITUTE(TEXT(BE7,"#,##0.00"),"-","△")&amp;"】"))</f>
        <v>【34.77】</v>
      </c>
      <c r="BF6" s="21">
        <f>IF(BF7="",NA(),BF7)</f>
        <v>1706.05</v>
      </c>
      <c r="BG6" s="21">
        <f t="shared" ref="BG6:BO6" si="7">IF(BG7="",NA(),BG7)</f>
        <v>1746.55</v>
      </c>
      <c r="BH6" s="21">
        <f t="shared" si="7"/>
        <v>1752.66</v>
      </c>
      <c r="BI6" s="21">
        <f t="shared" si="7"/>
        <v>1621.95</v>
      </c>
      <c r="BJ6" s="21">
        <f t="shared" si="7"/>
        <v>1561.63</v>
      </c>
      <c r="BK6" s="21">
        <f t="shared" si="7"/>
        <v>855.8</v>
      </c>
      <c r="BL6" s="21">
        <f t="shared" si="7"/>
        <v>789.46</v>
      </c>
      <c r="BM6" s="21">
        <f t="shared" si="7"/>
        <v>826.83</v>
      </c>
      <c r="BN6" s="21">
        <f t="shared" si="7"/>
        <v>783.8</v>
      </c>
      <c r="BO6" s="21">
        <f t="shared" si="7"/>
        <v>778.81</v>
      </c>
      <c r="BP6" s="20" t="str">
        <f>IF(BP7="","",IF(BP7="-","【-】","【"&amp;SUBSTITUTE(TEXT(BP7,"#,##0.00"),"-","△")&amp;"】"))</f>
        <v>【786.37】</v>
      </c>
      <c r="BQ6" s="21">
        <f>IF(BQ7="",NA(),BQ7)</f>
        <v>90.28</v>
      </c>
      <c r="BR6" s="21">
        <f t="shared" ref="BR6:BZ6" si="8">IF(BR7="",NA(),BR7)</f>
        <v>90.1</v>
      </c>
      <c r="BS6" s="21">
        <f t="shared" si="8"/>
        <v>87.39</v>
      </c>
      <c r="BT6" s="21">
        <f t="shared" si="8"/>
        <v>87.89</v>
      </c>
      <c r="BU6" s="21">
        <f t="shared" si="8"/>
        <v>87.92</v>
      </c>
      <c r="BV6" s="21">
        <f t="shared" si="8"/>
        <v>59.8</v>
      </c>
      <c r="BW6" s="21">
        <f t="shared" si="8"/>
        <v>57.77</v>
      </c>
      <c r="BX6" s="21">
        <f t="shared" si="8"/>
        <v>57.31</v>
      </c>
      <c r="BY6" s="21">
        <f t="shared" si="8"/>
        <v>68.11</v>
      </c>
      <c r="BZ6" s="21">
        <f t="shared" si="8"/>
        <v>67.23</v>
      </c>
      <c r="CA6" s="20" t="str">
        <f>IF(CA7="","",IF(CA7="-","【-】","【"&amp;SUBSTITUTE(TEXT(CA7,"#,##0.00"),"-","△")&amp;"】"))</f>
        <v>【60.65】</v>
      </c>
      <c r="CB6" s="21">
        <f>IF(CB7="",NA(),CB7)</f>
        <v>151.25</v>
      </c>
      <c r="CC6" s="21">
        <f t="shared" ref="CC6:CK6" si="9">IF(CC7="",NA(),CC7)</f>
        <v>150</v>
      </c>
      <c r="CD6" s="21">
        <f t="shared" si="9"/>
        <v>153.34</v>
      </c>
      <c r="CE6" s="21">
        <f t="shared" si="9"/>
        <v>153.22999999999999</v>
      </c>
      <c r="CF6" s="21">
        <f t="shared" si="9"/>
        <v>153.28</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61.37</v>
      </c>
      <c r="CN6" s="21">
        <f t="shared" ref="CN6:CV6" si="10">IF(CN7="",NA(),CN7)</f>
        <v>55.57</v>
      </c>
      <c r="CO6" s="21">
        <f t="shared" si="10"/>
        <v>53.82</v>
      </c>
      <c r="CP6" s="21">
        <f t="shared" si="10"/>
        <v>56.1</v>
      </c>
      <c r="CQ6" s="21">
        <f t="shared" si="10"/>
        <v>55.34</v>
      </c>
      <c r="CR6" s="21">
        <f t="shared" si="10"/>
        <v>51.75</v>
      </c>
      <c r="CS6" s="21">
        <f t="shared" si="10"/>
        <v>50.68</v>
      </c>
      <c r="CT6" s="21">
        <f t="shared" si="10"/>
        <v>50.14</v>
      </c>
      <c r="CU6" s="21">
        <f t="shared" si="10"/>
        <v>55.26</v>
      </c>
      <c r="CV6" s="21">
        <f t="shared" si="10"/>
        <v>54.54</v>
      </c>
      <c r="CW6" s="20" t="str">
        <f>IF(CW7="","",IF(CW7="-","【-】","【"&amp;SUBSTITUTE(TEXT(CW7,"#,##0.00"),"-","△")&amp;"】"))</f>
        <v>【61.14】</v>
      </c>
      <c r="CX6" s="21">
        <f>IF(CX7="",NA(),CX7)</f>
        <v>95.78</v>
      </c>
      <c r="CY6" s="21">
        <f t="shared" ref="CY6:DG6" si="11">IF(CY7="",NA(),CY7)</f>
        <v>88.9</v>
      </c>
      <c r="CZ6" s="21">
        <f t="shared" si="11"/>
        <v>91.64</v>
      </c>
      <c r="DA6" s="21">
        <f t="shared" si="11"/>
        <v>92.42</v>
      </c>
      <c r="DB6" s="21">
        <f t="shared" si="11"/>
        <v>93.21</v>
      </c>
      <c r="DC6" s="21">
        <f t="shared" si="11"/>
        <v>84.84</v>
      </c>
      <c r="DD6" s="21">
        <f t="shared" si="11"/>
        <v>84.86</v>
      </c>
      <c r="DE6" s="21">
        <f t="shared" si="11"/>
        <v>84.98</v>
      </c>
      <c r="DF6" s="21">
        <f t="shared" si="11"/>
        <v>90.52</v>
      </c>
      <c r="DG6" s="21">
        <f t="shared" si="11"/>
        <v>90.3</v>
      </c>
      <c r="DH6" s="20" t="str">
        <f>IF(DH7="","",IF(DH7="-","【-】","【"&amp;SUBSTITUTE(TEXT(DH7,"#,##0.00"),"-","△")&amp;"】"))</f>
        <v>【86.91】</v>
      </c>
      <c r="DI6" s="21">
        <f>IF(DI7="",NA(),DI7)</f>
        <v>4.0599999999999996</v>
      </c>
      <c r="DJ6" s="21">
        <f t="shared" ref="DJ6:DR6" si="12">IF(DJ7="",NA(),DJ7)</f>
        <v>8.11</v>
      </c>
      <c r="DK6" s="21">
        <f t="shared" si="12"/>
        <v>11.37</v>
      </c>
      <c r="DL6" s="21">
        <f t="shared" si="12"/>
        <v>14.45</v>
      </c>
      <c r="DM6" s="21">
        <f t="shared" si="12"/>
        <v>17.600000000000001</v>
      </c>
      <c r="DN6" s="21">
        <f t="shared" si="12"/>
        <v>24.87</v>
      </c>
      <c r="DO6" s="21">
        <f t="shared" si="12"/>
        <v>24.13</v>
      </c>
      <c r="DP6" s="21">
        <f t="shared" si="12"/>
        <v>23.06</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8" s="22" customFormat="1" x14ac:dyDescent="0.15">
      <c r="A7" s="14"/>
      <c r="B7" s="23">
        <v>2021</v>
      </c>
      <c r="C7" s="23">
        <v>172031</v>
      </c>
      <c r="D7" s="23">
        <v>46</v>
      </c>
      <c r="E7" s="23">
        <v>17</v>
      </c>
      <c r="F7" s="23">
        <v>5</v>
      </c>
      <c r="G7" s="23">
        <v>0</v>
      </c>
      <c r="H7" s="23" t="s">
        <v>96</v>
      </c>
      <c r="I7" s="23" t="s">
        <v>97</v>
      </c>
      <c r="J7" s="23" t="s">
        <v>98</v>
      </c>
      <c r="K7" s="23" t="s">
        <v>99</v>
      </c>
      <c r="L7" s="23" t="s">
        <v>100</v>
      </c>
      <c r="M7" s="23" t="s">
        <v>101</v>
      </c>
      <c r="N7" s="24" t="s">
        <v>102</v>
      </c>
      <c r="O7" s="24">
        <v>49.49</v>
      </c>
      <c r="P7" s="24">
        <v>6.08</v>
      </c>
      <c r="Q7" s="24">
        <v>94.2</v>
      </c>
      <c r="R7" s="24">
        <v>2530</v>
      </c>
      <c r="S7" s="24">
        <v>106877</v>
      </c>
      <c r="T7" s="24">
        <v>371.05</v>
      </c>
      <c r="U7" s="24">
        <v>288.04000000000002</v>
      </c>
      <c r="V7" s="24">
        <v>6479</v>
      </c>
      <c r="W7" s="24">
        <v>3.38</v>
      </c>
      <c r="X7" s="24">
        <v>1916.86</v>
      </c>
      <c r="Y7" s="24">
        <v>102.52</v>
      </c>
      <c r="Z7" s="24">
        <v>101.67</v>
      </c>
      <c r="AA7" s="24">
        <v>100.24</v>
      </c>
      <c r="AB7" s="24">
        <v>100.46</v>
      </c>
      <c r="AC7" s="24">
        <v>100.26</v>
      </c>
      <c r="AD7" s="24">
        <v>100.95</v>
      </c>
      <c r="AE7" s="24">
        <v>101.77</v>
      </c>
      <c r="AF7" s="24">
        <v>103.6</v>
      </c>
      <c r="AG7" s="24">
        <v>103.09</v>
      </c>
      <c r="AH7" s="24">
        <v>102.11</v>
      </c>
      <c r="AI7" s="24">
        <v>104.16</v>
      </c>
      <c r="AJ7" s="24">
        <v>0</v>
      </c>
      <c r="AK7" s="24">
        <v>0</v>
      </c>
      <c r="AL7" s="24">
        <v>0</v>
      </c>
      <c r="AM7" s="24">
        <v>0</v>
      </c>
      <c r="AN7" s="24">
        <v>0</v>
      </c>
      <c r="AO7" s="24">
        <v>224.04</v>
      </c>
      <c r="AP7" s="24">
        <v>227.4</v>
      </c>
      <c r="AQ7" s="24">
        <v>193.99</v>
      </c>
      <c r="AR7" s="24">
        <v>101.24</v>
      </c>
      <c r="AS7" s="24">
        <v>124.9</v>
      </c>
      <c r="AT7" s="24">
        <v>128.22999999999999</v>
      </c>
      <c r="AU7" s="24">
        <v>39.549999999999997</v>
      </c>
      <c r="AV7" s="24">
        <v>37.58</v>
      </c>
      <c r="AW7" s="24">
        <v>29.28</v>
      </c>
      <c r="AX7" s="24">
        <v>24.05</v>
      </c>
      <c r="AY7" s="24">
        <v>19.25</v>
      </c>
      <c r="AZ7" s="24">
        <v>29.91</v>
      </c>
      <c r="BA7" s="24">
        <v>29.54</v>
      </c>
      <c r="BB7" s="24">
        <v>26.99</v>
      </c>
      <c r="BC7" s="24">
        <v>37.24</v>
      </c>
      <c r="BD7" s="24">
        <v>33.58</v>
      </c>
      <c r="BE7" s="24">
        <v>34.770000000000003</v>
      </c>
      <c r="BF7" s="24">
        <v>1706.05</v>
      </c>
      <c r="BG7" s="24">
        <v>1746.55</v>
      </c>
      <c r="BH7" s="24">
        <v>1752.66</v>
      </c>
      <c r="BI7" s="24">
        <v>1621.95</v>
      </c>
      <c r="BJ7" s="24">
        <v>1561.63</v>
      </c>
      <c r="BK7" s="24">
        <v>855.8</v>
      </c>
      <c r="BL7" s="24">
        <v>789.46</v>
      </c>
      <c r="BM7" s="24">
        <v>826.83</v>
      </c>
      <c r="BN7" s="24">
        <v>783.8</v>
      </c>
      <c r="BO7" s="24">
        <v>778.81</v>
      </c>
      <c r="BP7" s="24">
        <v>786.37</v>
      </c>
      <c r="BQ7" s="24">
        <v>90.28</v>
      </c>
      <c r="BR7" s="24">
        <v>90.1</v>
      </c>
      <c r="BS7" s="24">
        <v>87.39</v>
      </c>
      <c r="BT7" s="24">
        <v>87.89</v>
      </c>
      <c r="BU7" s="24">
        <v>87.92</v>
      </c>
      <c r="BV7" s="24">
        <v>59.8</v>
      </c>
      <c r="BW7" s="24">
        <v>57.77</v>
      </c>
      <c r="BX7" s="24">
        <v>57.31</v>
      </c>
      <c r="BY7" s="24">
        <v>68.11</v>
      </c>
      <c r="BZ7" s="24">
        <v>67.23</v>
      </c>
      <c r="CA7" s="24">
        <v>60.65</v>
      </c>
      <c r="CB7" s="24">
        <v>151.25</v>
      </c>
      <c r="CC7" s="24">
        <v>150</v>
      </c>
      <c r="CD7" s="24">
        <v>153.34</v>
      </c>
      <c r="CE7" s="24">
        <v>153.22999999999999</v>
      </c>
      <c r="CF7" s="24">
        <v>153.28</v>
      </c>
      <c r="CG7" s="24">
        <v>263.76</v>
      </c>
      <c r="CH7" s="24">
        <v>274.35000000000002</v>
      </c>
      <c r="CI7" s="24">
        <v>273.52</v>
      </c>
      <c r="CJ7" s="24">
        <v>222.41</v>
      </c>
      <c r="CK7" s="24">
        <v>228.21</v>
      </c>
      <c r="CL7" s="24">
        <v>256.97000000000003</v>
      </c>
      <c r="CM7" s="24">
        <v>61.37</v>
      </c>
      <c r="CN7" s="24">
        <v>55.57</v>
      </c>
      <c r="CO7" s="24">
        <v>53.82</v>
      </c>
      <c r="CP7" s="24">
        <v>56.1</v>
      </c>
      <c r="CQ7" s="24">
        <v>55.34</v>
      </c>
      <c r="CR7" s="24">
        <v>51.75</v>
      </c>
      <c r="CS7" s="24">
        <v>50.68</v>
      </c>
      <c r="CT7" s="24">
        <v>50.14</v>
      </c>
      <c r="CU7" s="24">
        <v>55.26</v>
      </c>
      <c r="CV7" s="24">
        <v>54.54</v>
      </c>
      <c r="CW7" s="24">
        <v>61.14</v>
      </c>
      <c r="CX7" s="24">
        <v>95.78</v>
      </c>
      <c r="CY7" s="24">
        <v>88.9</v>
      </c>
      <c r="CZ7" s="24">
        <v>91.64</v>
      </c>
      <c r="DA7" s="24">
        <v>92.42</v>
      </c>
      <c r="DB7" s="24">
        <v>93.21</v>
      </c>
      <c r="DC7" s="24">
        <v>84.84</v>
      </c>
      <c r="DD7" s="24">
        <v>84.86</v>
      </c>
      <c r="DE7" s="24">
        <v>84.98</v>
      </c>
      <c r="DF7" s="24">
        <v>90.52</v>
      </c>
      <c r="DG7" s="24">
        <v>90.3</v>
      </c>
      <c r="DH7" s="24">
        <v>86.91</v>
      </c>
      <c r="DI7" s="24">
        <v>4.0599999999999996</v>
      </c>
      <c r="DJ7" s="24">
        <v>8.11</v>
      </c>
      <c r="DK7" s="24">
        <v>11.37</v>
      </c>
      <c r="DL7" s="24">
        <v>14.45</v>
      </c>
      <c r="DM7" s="24">
        <v>17.600000000000001</v>
      </c>
      <c r="DN7" s="24">
        <v>24.87</v>
      </c>
      <c r="DO7" s="24">
        <v>24.13</v>
      </c>
      <c r="DP7" s="24">
        <v>23.06</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2023-01-24T05:48:55Z</cp:lastPrinted>
  <dcterms:created xsi:type="dcterms:W3CDTF">2023-01-12T23:44:10Z</dcterms:created>
  <dcterms:modified xsi:type="dcterms:W3CDTF">2023-01-24T05:49:07Z</dcterms:modified>
  <cp:category/>
</cp:coreProperties>
</file>