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7VZ/iih9PR0GYTiwTs0zn2MWMeSLgcCflW67klbSSrGhoq++CLsGGxRsctZXfNFHYpC5XJOC6MaDlAVJ9yFBg==" workbookSaltValue="9HDccHgmr4g4O6XsI0GPk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<sst xmlns="http://schemas.openxmlformats.org/spreadsheetml/2006/main" xmlns:r="http://schemas.openxmlformats.org/officeDocument/2006/relationships" count="115" uniqueCount="115">
  <si>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2"/>
  </si>
  <si>
    <t>人口密度</t>
    <rPh sb="0" eb="2">
      <t>ジンコウ</t>
    </rPh>
    <rPh sb="2" eb="4">
      <t>ミツド</t>
    </rPh>
    <phoneticPr fontId="2"/>
  </si>
  <si>
    <t>経営比較分析表（令和3年度決算）</t>
    <rPh sb="8" eb="10">
      <t>レイワ</t>
    </rPh>
    <rPh sb="11" eb="13">
      <t>ネンド</t>
    </rPh>
    <phoneticPr fontId="2"/>
  </si>
  <si>
    <t>業務名</t>
    <rPh sb="2" eb="3">
      <t>メイ</t>
    </rPh>
    <phoneticPr fontId="2"/>
  </si>
  <si>
    <t>事業名</t>
  </si>
  <si>
    <t>事業CD</t>
    <rPh sb="0" eb="2">
      <t>ジギョウ</t>
    </rPh>
    <phoneticPr fontId="2"/>
  </si>
  <si>
    <t>業種CD</t>
    <rPh sb="0" eb="2">
      <t>ギョウシュ</t>
    </rPh>
    <phoneticPr fontId="2"/>
  </si>
  <si>
    <t>令和3年度全国平均</t>
    <rPh sb="0" eb="2">
      <t>レイワ</t>
    </rPh>
    <rPh sb="3" eb="5">
      <t>ネンド</t>
    </rPh>
    <phoneticPr fontId="2"/>
  </si>
  <si>
    <t>管理者の情報</t>
    <rPh sb="0" eb="3">
      <t>カンリシャ</t>
    </rPh>
    <rPh sb="4" eb="6">
      <t>ジョウホウ</t>
    </rPh>
    <phoneticPr fontId="2"/>
  </si>
  <si>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</si>
  <si>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</si>
  <si>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2"/>
  </si>
  <si>
    <t>1⑤</t>
  </si>
  <si>
    <t>業種名</t>
    <rPh sb="2" eb="3">
      <t>メイ</t>
    </rPh>
    <phoneticPr fontId="2"/>
  </si>
  <si>
    <t>■</t>
  </si>
  <si>
    <t>類似団体区分</t>
    <rPh sb="4" eb="6">
      <t>クブン</t>
    </rPh>
    <phoneticPr fontId="2"/>
  </si>
  <si>
    <t>⑤経費回収率(％)</t>
  </si>
  <si>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</si>
  <si>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</si>
  <si>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</si>
  <si>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</si>
  <si>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</si>
  <si>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</si>
  <si>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</si>
  <si>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</si>
  <si>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</si>
  <si>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</si>
  <si>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</si>
  <si>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</si>
  <si>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</si>
  <si>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</si>
  <si>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</si>
  <si>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</si>
  <si>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</si>
  <si>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</si>
  <si>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</si>
  <si>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</si>
  <si>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</si>
  <si>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</si>
  <si>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</si>
  <si>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</si>
  <si>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</si>
  <si>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</si>
  <si>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</si>
  <si>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</si>
  <si>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</si>
  <si>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</si>
  <si>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</si>
  <si>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</si>
  <si>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</si>
  <si>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</si>
  <si>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</si>
  <si>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</si>
  <si>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</si>
  <si>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</si>
  <si>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</si>
  <si>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</si>
  <si>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</si>
  <si>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</si>
  <si>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</si>
  <si>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</si>
  <si>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</si>
  <si>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</si>
  <si>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</si>
  <si>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</si>
  <si>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</si>
  <si>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</si>
  <si>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</si>
  <si>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</si>
  <si>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</si>
  <si>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</si>
  <si>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</si>
  <si>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①有形固定資産減価償却率については、類似団体と同程度であるが、計画的に施設の更新を図っていく必要がある。</t>
    <rPh sb="18" eb="20">
      <t>ルイジ</t>
    </rPh>
    <rPh sb="20" eb="22">
      <t>ダンタイ</t>
    </rPh>
    <rPh sb="23" eb="26">
      <t>ドウテイド</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</si>
  <si>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</si>
  <si>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</si>
  <si>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</si>
  <si>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</si>
  <si>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</si>
  <si>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</si>
  <si>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</si>
  <si>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</si>
  <si>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</si>
  <si>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</si>
  <si>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</si>
  <si>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</si>
  <si>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</si>
  <si>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L2</t>
  </si>
  <si>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</si>
  <si>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</si>
  <si>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</si>
  <si>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</si>
  <si>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</si>
  <si>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</si>
  <si>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</si>
  <si>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</si>
  <si>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</si>
  <si>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</si>
  <si>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</si>
  <si>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石川県　宝達志水町</t>
  </si>
  <si>
    <t>法適用</t>
  </si>
  <si>
    <t>下水道事業</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</si>
  <si>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</si>
  <si>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</si>
  <si>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</si>
  <si>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</si>
  <si>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</si>
  <si>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</si>
  <si>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</si>
  <si>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</si>
  <si>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</si>
  <si>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</si>
  <si>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</si>
  <si>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</si>
  <si>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今後の人口減少を踏まえ、施設の更新を計画的に行いつつ、効率的な経営を行っていく必要がある。</t>
  </si>
  <si>
    <t>①経常収支比率については、130%を超えているが、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②累積欠損金比率については、0%となっており今後も発生する見込みはないと考えている。
③流動比率については、類似団体を上回っているが、効率的な経営を行っていく。
④企業債残高事業規模比率については、類似団体を上回っており、適正な企業債発行と使用料単価の見直しを検討する。
⑤経費回収率については、類似団体を上回っているが、使用料収入の確保と汚水処理費の削減が必要である。
⑥汚水処理原価については、類似団体を下回っており、より一層、効率的な経営を行う必要がある。R2より下がったのは汚水処理費の減及び有収水量が増となったためである。
⑦施設利用率については、施設処理能力に見合う有収水量が無いため、類似団体を下回っている。人口減少等により、浄化槽の使用者が少ないためである。
⑧水洗化率については、類似団体を上回っているが、引き続き水洗化を促進する。</t>
    <rPh sb="93" eb="94">
      <t>オヨ</t>
    </rPh>
    <rPh sb="151" eb="153">
      <t>リュウドウ</t>
    </rPh>
    <rPh sb="153" eb="155">
      <t>ヒリツ</t>
    </rPh>
    <rPh sb="161" eb="163">
      <t>ルイジ</t>
    </rPh>
    <rPh sb="163" eb="165">
      <t>ダンタイ</t>
    </rPh>
    <rPh sb="166" eb="168">
      <t>ウワマワ</t>
    </rPh>
    <rPh sb="174" eb="177">
      <t>コウリツテキ</t>
    </rPh>
    <rPh sb="178" eb="180">
      <t>ケイエイ</t>
    </rPh>
    <rPh sb="181" eb="182">
      <t>オコナ</t>
    </rPh>
    <rPh sb="206" eb="208">
      <t>ルイジ</t>
    </rPh>
    <rPh sb="208" eb="210">
      <t>ダンタイ</t>
    </rPh>
    <rPh sb="211" eb="213">
      <t>ウワマワ</t>
    </rPh>
    <rPh sb="218" eb="220">
      <t>テキセイ</t>
    </rPh>
    <rPh sb="221" eb="223">
      <t>キギョウ</t>
    </rPh>
    <rPh sb="223" eb="224">
      <t>サイ</t>
    </rPh>
    <rPh sb="224" eb="226">
      <t>ハッコウ</t>
    </rPh>
    <rPh sb="227" eb="230">
      <t>シヨウリョウ</t>
    </rPh>
    <rPh sb="230" eb="232">
      <t>タンカ</t>
    </rPh>
    <rPh sb="233" eb="235">
      <t>ミナオ</t>
    </rPh>
    <rPh sb="237" eb="239">
      <t>ケントウ</t>
    </rPh>
    <rPh sb="260" eb="262">
      <t>ウワマワ</t>
    </rPh>
    <rPh sb="323" eb="325">
      <t>コウリツ</t>
    </rPh>
    <rPh sb="342" eb="343">
      <t>サ</t>
    </rPh>
    <rPh sb="348" eb="350">
      <t>オスイ</t>
    </rPh>
    <rPh sb="350" eb="353">
      <t>ショリヒ</t>
    </rPh>
    <rPh sb="354" eb="355">
      <t>ゲン</t>
    </rPh>
    <rPh sb="355" eb="356">
      <t>オヨ</t>
    </rPh>
    <rPh sb="357" eb="361">
      <t>ユウシュウスイリョウ</t>
    </rPh>
    <rPh sb="362" eb="363">
      <t>ゾウ</t>
    </rPh>
    <rPh sb="397" eb="398">
      <t>シュウ</t>
    </rPh>
    <rPh sb="456" eb="458">
      <t>ルイジ</t>
    </rPh>
    <rPh sb="458" eb="460">
      <t>ダンタイ</t>
    </rPh>
    <rPh sb="461" eb="463">
      <t>ウワマワ</t>
    </rPh>
    <rPh sb="469" eb="470">
      <t>ヒ</t>
    </rPh>
    <rPh sb="471" eb="472">
      <t>ツヅ</t>
    </rPh>
    <rPh sb="473" eb="476">
      <t>スイセンカ</t>
    </rPh>
    <rPh sb="477" eb="479">
      <t>ソクシン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</si>
</sst>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_法適用_下水道事業"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31.58</c:v>
                </c:pt>
                <c:pt idx="1">
                  <c:v>28.95</c:v>
                </c:pt>
                <c:pt idx="2">
                  <c:v>22</c:v>
                </c:pt>
                <c:pt idx="3">
                  <c:v>26</c:v>
                </c:pt>
                <c:pt idx="4">
                  <c:v>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51.71</c:v>
                </c:pt>
                <c:pt idx="1">
                  <c:v>50.56</c:v>
                </c:pt>
                <c:pt idx="2">
                  <c:v>47.35</c:v>
                </c:pt>
                <c:pt idx="3">
                  <c:v>46.36</c:v>
                </c:pt>
                <c:pt idx="4">
                  <c:v>228.91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96.83</c:v>
                </c:pt>
                <c:pt idx="2">
                  <c:v>90.8</c:v>
                </c:pt>
                <c:pt idx="3">
                  <c:v>95.29</c:v>
                </c:pt>
                <c:pt idx="4">
                  <c:v>97.44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82.91</c:v>
                </c:pt>
                <c:pt idx="1">
                  <c:v>83.85</c:v>
                </c:pt>
                <c:pt idx="2">
                  <c:v>81.209999999999994</c:v>
                </c:pt>
                <c:pt idx="3">
                  <c:v>83.08</c:v>
                </c:pt>
                <c:pt idx="4">
                  <c:v>82.61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344.69</c:v>
                </c:pt>
                <c:pt idx="1">
                  <c:v>154.80000000000001</c:v>
                </c:pt>
                <c:pt idx="2">
                  <c:v>125.7</c:v>
                </c:pt>
                <c:pt idx="3">
                  <c:v>120.23</c:v>
                </c:pt>
                <c:pt idx="4">
                  <c:v>134.1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93.87</c:v>
                </c:pt>
                <c:pt idx="1">
                  <c:v>86.84</c:v>
                </c:pt>
                <c:pt idx="2">
                  <c:v>89.75</c:v>
                </c:pt>
                <c:pt idx="3">
                  <c:v>96.14</c:v>
                </c:pt>
                <c:pt idx="4">
                  <c:v>95.6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41.63</c:v>
                </c:pt>
                <c:pt idx="1">
                  <c:v>44.6</c:v>
                </c:pt>
                <c:pt idx="2">
                  <c:v>30.69</c:v>
                </c:pt>
                <c:pt idx="3">
                  <c:v>33.630000000000003</c:v>
                </c:pt>
                <c:pt idx="4">
                  <c:v>35.409999999999997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42.61</c:v>
                </c:pt>
                <c:pt idx="1">
                  <c:v>44.22</c:v>
                </c:pt>
                <c:pt idx="2">
                  <c:v>39.64</c:v>
                </c:pt>
                <c:pt idx="3">
                  <c:v>33.75</c:v>
                </c:pt>
                <c:pt idx="4">
                  <c:v>36.21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231.75</c:v>
                </c:pt>
                <c:pt idx="1">
                  <c:v>254.32</c:v>
                </c:pt>
                <c:pt idx="2">
                  <c:v>249.76</c:v>
                </c:pt>
                <c:pt idx="3">
                  <c:v>237</c:v>
                </c:pt>
                <c:pt idx="4">
                  <c:v>257.23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463.05</c:v>
                </c:pt>
                <c:pt idx="1">
                  <c:v>367.73</c:v>
                </c:pt>
                <c:pt idx="2">
                  <c:v>490.42</c:v>
                </c:pt>
                <c:pt idx="3">
                  <c:v>591.59</c:v>
                </c:pt>
                <c:pt idx="4">
                  <c:v>752.53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322.36</c:v>
                </c:pt>
                <c:pt idx="1">
                  <c:v>277.89</c:v>
                </c:pt>
                <c:pt idx="2">
                  <c:v>256.37</c:v>
                </c:pt>
                <c:pt idx="3">
                  <c:v>135.35</c:v>
                </c:pt>
                <c:pt idx="4">
                  <c:v>150.91999999999999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519.51</c:v>
                </c:pt>
                <c:pt idx="1">
                  <c:v>755.67</c:v>
                </c:pt>
                <c:pt idx="2">
                  <c:v>2374.6999999999998</c:v>
                </c:pt>
                <c:pt idx="3">
                  <c:v>1672.51</c:v>
                </c:pt>
                <c:pt idx="4">
                  <c:v>1396.79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888.8</c:v>
                </c:pt>
                <c:pt idx="1">
                  <c:v>855.65</c:v>
                </c:pt>
                <c:pt idx="2">
                  <c:v>862.99</c:v>
                </c:pt>
                <c:pt idx="3">
                  <c:v>782.91</c:v>
                </c:pt>
                <c:pt idx="4">
                  <c:v>783.21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99.34</c:v>
                </c:pt>
                <c:pt idx="1">
                  <c:v>85.18</c:v>
                </c:pt>
                <c:pt idx="2">
                  <c:v>50.57</c:v>
                </c:pt>
                <c:pt idx="3">
                  <c:v>59.5</c:v>
                </c:pt>
                <c:pt idx="4">
                  <c:v>91.15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52.55</c:v>
                </c:pt>
                <c:pt idx="1">
                  <c:v>52.23</c:v>
                </c:pt>
                <c:pt idx="2">
                  <c:v>50.06</c:v>
                </c:pt>
                <c:pt idx="3">
                  <c:v>49.38</c:v>
                </c:pt>
                <c:pt idx="4">
                  <c:v>48.53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215.63</c:v>
                </c:pt>
                <c:pt idx="1">
                  <c:v>231.28</c:v>
                </c:pt>
                <c:pt idx="2">
                  <c:v>380.09</c:v>
                </c:pt>
                <c:pt idx="3">
                  <c:v>371.6</c:v>
                </c:pt>
                <c:pt idx="4">
                  <c:v>249.31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292.45</c:v>
                </c:pt>
                <c:pt idx="1">
                  <c:v>294.05</c:v>
                </c:pt>
                <c:pt idx="2">
                  <c:v>309.22000000000003</c:v>
                </c:pt>
                <c:pt idx="3">
                  <c:v>316.97000000000003</c:v>
                </c:pt>
                <c:pt idx="4">
                  <c:v>326.17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【232.28】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【35.80】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7" zoomScale="80" zoomScaleNormal="8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12541</v>
      </c>
      <c r="AM8" s="21"/>
      <c r="AN8" s="21"/>
      <c r="AO8" s="21"/>
      <c r="AP8" s="21"/>
      <c r="AQ8" s="21"/>
      <c r="AR8" s="21"/>
      <c r="AS8" s="21"/>
      <c r="AT8" s="7">
        <f>データ!T6</f>
        <v>111.51</v>
      </c>
      <c r="AU8" s="7"/>
      <c r="AV8" s="7"/>
      <c r="AW8" s="7"/>
      <c r="AX8" s="7"/>
      <c r="AY8" s="7"/>
      <c r="AZ8" s="7"/>
      <c r="BA8" s="7"/>
      <c r="BB8" s="7">
        <f>データ!U6</f>
        <v>112.47</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35.880000000000003</v>
      </c>
      <c r="J10" s="7"/>
      <c r="K10" s="7"/>
      <c r="L10" s="7"/>
      <c r="M10" s="7"/>
      <c r="N10" s="7"/>
      <c r="O10" s="7"/>
      <c r="P10" s="7">
        <f>データ!P6</f>
        <v>0.63</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78</v>
      </c>
      <c r="AM10" s="21"/>
      <c r="AN10" s="21"/>
      <c r="AO10" s="21"/>
      <c r="AP10" s="21"/>
      <c r="AQ10" s="21"/>
      <c r="AR10" s="21"/>
      <c r="AS10" s="21"/>
      <c r="AT10" s="7">
        <f>データ!W6</f>
        <v>0.26</v>
      </c>
      <c r="AU10" s="7"/>
      <c r="AV10" s="7"/>
      <c r="AW10" s="7"/>
      <c r="AX10" s="7"/>
      <c r="AY10" s="7"/>
      <c r="AZ10" s="7"/>
      <c r="BA10" s="7"/>
      <c r="BB10" s="7">
        <f>データ!X6</f>
        <v>300</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54</v>
      </c>
    </row>
    <row r="85" spans="1:78" hidden="1">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ycEGIsT1vxOFnUQbV+u7i0vaFtBaXfVADx7wT4hP/DmC07LivKbfXEzf5r/FqD3MNylQWQ1f7fU3ncrwVu4rHA==" saltValue="za1CHiscih9hoasO80wCO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35</v>
      </c>
      <c r="C3" s="58" t="s">
        <v>59</v>
      </c>
      <c r="D3" s="58" t="s">
        <v>60</v>
      </c>
      <c r="E3" s="58" t="s">
        <v>6</v>
      </c>
      <c r="F3" s="58" t="s">
        <v>5</v>
      </c>
      <c r="G3" s="58" t="s">
        <v>26</v>
      </c>
      <c r="H3" s="65" t="s">
        <v>61</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73</v>
      </c>
      <c r="L5" s="67" t="s">
        <v>74</v>
      </c>
      <c r="M5" s="67" t="s">
        <v>8</v>
      </c>
      <c r="N5" s="67" t="s">
        <v>75</v>
      </c>
      <c r="O5" s="67" t="s">
        <v>76</v>
      </c>
      <c r="P5" s="67" t="s">
        <v>77</v>
      </c>
      <c r="Q5" s="67" t="s">
        <v>78</v>
      </c>
      <c r="R5" s="67" t="s">
        <v>79</v>
      </c>
      <c r="S5" s="67" t="s">
        <v>80</v>
      </c>
      <c r="T5" s="67" t="s">
        <v>81</v>
      </c>
      <c r="U5" s="67" t="s">
        <v>1</v>
      </c>
      <c r="V5" s="67" t="s">
        <v>82</v>
      </c>
      <c r="W5" s="67" t="s">
        <v>83</v>
      </c>
      <c r="X5" s="67" t="s">
        <v>84</v>
      </c>
      <c r="Y5" s="67" t="s">
        <v>85</v>
      </c>
      <c r="Z5" s="67" t="s">
        <v>87</v>
      </c>
      <c r="AA5" s="67" t="s">
        <v>88</v>
      </c>
      <c r="AB5" s="67" t="s">
        <v>89</v>
      </c>
      <c r="AC5" s="67" t="s">
        <v>90</v>
      </c>
      <c r="AD5" s="67" t="s">
        <v>91</v>
      </c>
      <c r="AE5" s="67" t="s">
        <v>93</v>
      </c>
      <c r="AF5" s="67" t="s">
        <v>94</v>
      </c>
      <c r="AG5" s="67" t="s">
        <v>95</v>
      </c>
      <c r="AH5" s="67" t="s">
        <v>96</v>
      </c>
      <c r="AI5" s="67" t="s">
        <v>45</v>
      </c>
      <c r="AJ5" s="67" t="s">
        <v>85</v>
      </c>
      <c r="AK5" s="67" t="s">
        <v>87</v>
      </c>
      <c r="AL5" s="67" t="s">
        <v>88</v>
      </c>
      <c r="AM5" s="67" t="s">
        <v>89</v>
      </c>
      <c r="AN5" s="67" t="s">
        <v>90</v>
      </c>
      <c r="AO5" s="67" t="s">
        <v>91</v>
      </c>
      <c r="AP5" s="67" t="s">
        <v>93</v>
      </c>
      <c r="AQ5" s="67" t="s">
        <v>94</v>
      </c>
      <c r="AR5" s="67" t="s">
        <v>95</v>
      </c>
      <c r="AS5" s="67" t="s">
        <v>96</v>
      </c>
      <c r="AT5" s="67" t="s">
        <v>92</v>
      </c>
      <c r="AU5" s="67" t="s">
        <v>85</v>
      </c>
      <c r="AV5" s="67" t="s">
        <v>87</v>
      </c>
      <c r="AW5" s="67" t="s">
        <v>88</v>
      </c>
      <c r="AX5" s="67" t="s">
        <v>89</v>
      </c>
      <c r="AY5" s="67" t="s">
        <v>90</v>
      </c>
      <c r="AZ5" s="67" t="s">
        <v>91</v>
      </c>
      <c r="BA5" s="67" t="s">
        <v>93</v>
      </c>
      <c r="BB5" s="67" t="s">
        <v>94</v>
      </c>
      <c r="BC5" s="67" t="s">
        <v>95</v>
      </c>
      <c r="BD5" s="67" t="s">
        <v>96</v>
      </c>
      <c r="BE5" s="67" t="s">
        <v>92</v>
      </c>
      <c r="BF5" s="67" t="s">
        <v>85</v>
      </c>
      <c r="BG5" s="67" t="s">
        <v>87</v>
      </c>
      <c r="BH5" s="67" t="s">
        <v>88</v>
      </c>
      <c r="BI5" s="67" t="s">
        <v>89</v>
      </c>
      <c r="BJ5" s="67" t="s">
        <v>90</v>
      </c>
      <c r="BK5" s="67" t="s">
        <v>91</v>
      </c>
      <c r="BL5" s="67" t="s">
        <v>93</v>
      </c>
      <c r="BM5" s="67" t="s">
        <v>94</v>
      </c>
      <c r="BN5" s="67" t="s">
        <v>95</v>
      </c>
      <c r="BO5" s="67" t="s">
        <v>96</v>
      </c>
      <c r="BP5" s="67" t="s">
        <v>92</v>
      </c>
      <c r="BQ5" s="67" t="s">
        <v>85</v>
      </c>
      <c r="BR5" s="67" t="s">
        <v>87</v>
      </c>
      <c r="BS5" s="67" t="s">
        <v>88</v>
      </c>
      <c r="BT5" s="67" t="s">
        <v>89</v>
      </c>
      <c r="BU5" s="67" t="s">
        <v>90</v>
      </c>
      <c r="BV5" s="67" t="s">
        <v>91</v>
      </c>
      <c r="BW5" s="67" t="s">
        <v>93</v>
      </c>
      <c r="BX5" s="67" t="s">
        <v>94</v>
      </c>
      <c r="BY5" s="67" t="s">
        <v>95</v>
      </c>
      <c r="BZ5" s="67" t="s">
        <v>96</v>
      </c>
      <c r="CA5" s="67" t="s">
        <v>92</v>
      </c>
      <c r="CB5" s="67" t="s">
        <v>85</v>
      </c>
      <c r="CC5" s="67" t="s">
        <v>87</v>
      </c>
      <c r="CD5" s="67" t="s">
        <v>88</v>
      </c>
      <c r="CE5" s="67" t="s">
        <v>89</v>
      </c>
      <c r="CF5" s="67" t="s">
        <v>90</v>
      </c>
      <c r="CG5" s="67" t="s">
        <v>91</v>
      </c>
      <c r="CH5" s="67" t="s">
        <v>93</v>
      </c>
      <c r="CI5" s="67" t="s">
        <v>94</v>
      </c>
      <c r="CJ5" s="67" t="s">
        <v>95</v>
      </c>
      <c r="CK5" s="67" t="s">
        <v>96</v>
      </c>
      <c r="CL5" s="67" t="s">
        <v>92</v>
      </c>
      <c r="CM5" s="67" t="s">
        <v>85</v>
      </c>
      <c r="CN5" s="67" t="s">
        <v>87</v>
      </c>
      <c r="CO5" s="67" t="s">
        <v>88</v>
      </c>
      <c r="CP5" s="67" t="s">
        <v>89</v>
      </c>
      <c r="CQ5" s="67" t="s">
        <v>90</v>
      </c>
      <c r="CR5" s="67" t="s">
        <v>91</v>
      </c>
      <c r="CS5" s="67" t="s">
        <v>93</v>
      </c>
      <c r="CT5" s="67" t="s">
        <v>94</v>
      </c>
      <c r="CU5" s="67" t="s">
        <v>95</v>
      </c>
      <c r="CV5" s="67" t="s">
        <v>96</v>
      </c>
      <c r="CW5" s="67" t="s">
        <v>92</v>
      </c>
      <c r="CX5" s="67" t="s">
        <v>85</v>
      </c>
      <c r="CY5" s="67" t="s">
        <v>87</v>
      </c>
      <c r="CZ5" s="67" t="s">
        <v>88</v>
      </c>
      <c r="DA5" s="67" t="s">
        <v>89</v>
      </c>
      <c r="DB5" s="67" t="s">
        <v>90</v>
      </c>
      <c r="DC5" s="67" t="s">
        <v>91</v>
      </c>
      <c r="DD5" s="67" t="s">
        <v>93</v>
      </c>
      <c r="DE5" s="67" t="s">
        <v>94</v>
      </c>
      <c r="DF5" s="67" t="s">
        <v>95</v>
      </c>
      <c r="DG5" s="67" t="s">
        <v>96</v>
      </c>
      <c r="DH5" s="67" t="s">
        <v>92</v>
      </c>
      <c r="DI5" s="67" t="s">
        <v>85</v>
      </c>
      <c r="DJ5" s="67" t="s">
        <v>87</v>
      </c>
      <c r="DK5" s="67" t="s">
        <v>88</v>
      </c>
      <c r="DL5" s="67" t="s">
        <v>89</v>
      </c>
      <c r="DM5" s="67" t="s">
        <v>90</v>
      </c>
      <c r="DN5" s="67" t="s">
        <v>91</v>
      </c>
      <c r="DO5" s="67" t="s">
        <v>93</v>
      </c>
      <c r="DP5" s="67" t="s">
        <v>94</v>
      </c>
      <c r="DQ5" s="67" t="s">
        <v>95</v>
      </c>
      <c r="DR5" s="67" t="s">
        <v>96</v>
      </c>
      <c r="DS5" s="67" t="s">
        <v>92</v>
      </c>
      <c r="DT5" s="67" t="s">
        <v>85</v>
      </c>
      <c r="DU5" s="67" t="s">
        <v>87</v>
      </c>
      <c r="DV5" s="67" t="s">
        <v>88</v>
      </c>
      <c r="DW5" s="67" t="s">
        <v>89</v>
      </c>
      <c r="DX5" s="67" t="s">
        <v>90</v>
      </c>
      <c r="DY5" s="67" t="s">
        <v>91</v>
      </c>
      <c r="DZ5" s="67" t="s">
        <v>93</v>
      </c>
      <c r="EA5" s="67" t="s">
        <v>94</v>
      </c>
      <c r="EB5" s="67" t="s">
        <v>95</v>
      </c>
      <c r="EC5" s="67" t="s">
        <v>96</v>
      </c>
      <c r="ED5" s="67" t="s">
        <v>92</v>
      </c>
      <c r="EE5" s="67" t="s">
        <v>85</v>
      </c>
      <c r="EF5" s="67" t="s">
        <v>87</v>
      </c>
      <c r="EG5" s="67" t="s">
        <v>88</v>
      </c>
      <c r="EH5" s="67" t="s">
        <v>89</v>
      </c>
      <c r="EI5" s="67" t="s">
        <v>90</v>
      </c>
      <c r="EJ5" s="67" t="s">
        <v>91</v>
      </c>
      <c r="EK5" s="67" t="s">
        <v>93</v>
      </c>
      <c r="EL5" s="67" t="s">
        <v>94</v>
      </c>
      <c r="EM5" s="67" t="s">
        <v>95</v>
      </c>
      <c r="EN5" s="67" t="s">
        <v>96</v>
      </c>
      <c r="EO5" s="67" t="s">
        <v>92</v>
      </c>
    </row>
    <row r="6" spans="1:148" s="55" customFormat="1">
      <c r="A6" s="56" t="s">
        <v>97</v>
      </c>
      <c r="B6" s="61">
        <f t="shared" ref="B6:X6" si="1">B7</f>
        <v>2021</v>
      </c>
      <c r="C6" s="61">
        <f t="shared" si="1"/>
        <v>173860</v>
      </c>
      <c r="D6" s="61">
        <f t="shared" si="1"/>
        <v>46</v>
      </c>
      <c r="E6" s="61">
        <f t="shared" si="1"/>
        <v>18</v>
      </c>
      <c r="F6" s="61">
        <f t="shared" si="1"/>
        <v>1</v>
      </c>
      <c r="G6" s="61">
        <f t="shared" si="1"/>
        <v>0</v>
      </c>
      <c r="H6" s="61" t="str">
        <f t="shared" si="1"/>
        <v>石川県　宝達志水町</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35.880000000000003</v>
      </c>
      <c r="P6" s="70">
        <f t="shared" si="1"/>
        <v>0.63</v>
      </c>
      <c r="Q6" s="70">
        <f t="shared" si="1"/>
        <v>100</v>
      </c>
      <c r="R6" s="70">
        <f t="shared" si="1"/>
        <v>3850</v>
      </c>
      <c r="S6" s="70">
        <f t="shared" si="1"/>
        <v>12541</v>
      </c>
      <c r="T6" s="70">
        <f t="shared" si="1"/>
        <v>111.51</v>
      </c>
      <c r="U6" s="70">
        <f t="shared" si="1"/>
        <v>112.47</v>
      </c>
      <c r="V6" s="70">
        <f t="shared" si="1"/>
        <v>78</v>
      </c>
      <c r="W6" s="70">
        <f t="shared" si="1"/>
        <v>0.26</v>
      </c>
      <c r="X6" s="70">
        <f t="shared" si="1"/>
        <v>300</v>
      </c>
      <c r="Y6" s="78">
        <f t="shared" ref="Y6:AH6" si="2">IF(Y7="",NA(),Y7)</f>
        <v>344.69</v>
      </c>
      <c r="Z6" s="78">
        <f t="shared" si="2"/>
        <v>154.80000000000001</v>
      </c>
      <c r="AA6" s="78">
        <f t="shared" si="2"/>
        <v>125.7</v>
      </c>
      <c r="AB6" s="78">
        <f t="shared" si="2"/>
        <v>120.23</v>
      </c>
      <c r="AC6" s="78">
        <f t="shared" si="2"/>
        <v>134.1</v>
      </c>
      <c r="AD6" s="78">
        <f t="shared" si="2"/>
        <v>93.87</v>
      </c>
      <c r="AE6" s="78">
        <f t="shared" si="2"/>
        <v>86.84</v>
      </c>
      <c r="AF6" s="78">
        <f t="shared" si="2"/>
        <v>89.75</v>
      </c>
      <c r="AG6" s="78">
        <f t="shared" si="2"/>
        <v>96.14</v>
      </c>
      <c r="AH6" s="78">
        <f t="shared" si="2"/>
        <v>95.6</v>
      </c>
      <c r="AI6" s="70" t="str">
        <f>IF(AI7="","",IF(AI7="-","【-】","【"&amp;SUBSTITUTE(TEXT(AI7,"#,##0.00"),"-","△")&amp;"】"))</f>
        <v>【96.22】</v>
      </c>
      <c r="AJ6" s="70">
        <f t="shared" ref="AJ6:AS6" si="3">IF(AJ7="",NA(),AJ7)</f>
        <v>0</v>
      </c>
      <c r="AK6" s="70">
        <f t="shared" si="3"/>
        <v>0</v>
      </c>
      <c r="AL6" s="70">
        <f t="shared" si="3"/>
        <v>0</v>
      </c>
      <c r="AM6" s="70">
        <f t="shared" si="3"/>
        <v>0</v>
      </c>
      <c r="AN6" s="70">
        <f t="shared" si="3"/>
        <v>0</v>
      </c>
      <c r="AO6" s="78">
        <f t="shared" si="3"/>
        <v>231.75</v>
      </c>
      <c r="AP6" s="78">
        <f t="shared" si="3"/>
        <v>254.32</v>
      </c>
      <c r="AQ6" s="78">
        <f t="shared" si="3"/>
        <v>249.76</v>
      </c>
      <c r="AR6" s="78">
        <f t="shared" si="3"/>
        <v>237</v>
      </c>
      <c r="AS6" s="78">
        <f t="shared" si="3"/>
        <v>257.23</v>
      </c>
      <c r="AT6" s="70" t="str">
        <f>IF(AT7="","",IF(AT7="-","【-】","【"&amp;SUBSTITUTE(TEXT(AT7,"#,##0.00"),"-","△")&amp;"】"))</f>
        <v>【232.28】</v>
      </c>
      <c r="AU6" s="78">
        <f t="shared" ref="AU6:BD6" si="4">IF(AU7="",NA(),AU7)</f>
        <v>463.05</v>
      </c>
      <c r="AV6" s="78">
        <f t="shared" si="4"/>
        <v>367.73</v>
      </c>
      <c r="AW6" s="78">
        <f t="shared" si="4"/>
        <v>490.42</v>
      </c>
      <c r="AX6" s="78">
        <f t="shared" si="4"/>
        <v>591.59</v>
      </c>
      <c r="AY6" s="78">
        <f t="shared" si="4"/>
        <v>752.53</v>
      </c>
      <c r="AZ6" s="78">
        <f t="shared" si="4"/>
        <v>322.36</v>
      </c>
      <c r="BA6" s="78">
        <f t="shared" si="4"/>
        <v>277.89</v>
      </c>
      <c r="BB6" s="78">
        <f t="shared" si="4"/>
        <v>256.37</v>
      </c>
      <c r="BC6" s="78">
        <f t="shared" si="4"/>
        <v>135.35</v>
      </c>
      <c r="BD6" s="78">
        <f t="shared" si="4"/>
        <v>150.91999999999999</v>
      </c>
      <c r="BE6" s="70" t="str">
        <f>IF(BE7="","",IF(BE7="-","【-】","【"&amp;SUBSTITUTE(TEXT(BE7,"#,##0.00"),"-","△")&amp;"】"))</f>
        <v>【155.69】</v>
      </c>
      <c r="BF6" s="78">
        <f t="shared" ref="BF6:BO6" si="5">IF(BF7="",NA(),BF7)</f>
        <v>519.51</v>
      </c>
      <c r="BG6" s="78">
        <f t="shared" si="5"/>
        <v>755.67</v>
      </c>
      <c r="BH6" s="78">
        <f t="shared" si="5"/>
        <v>2374.6999999999998</v>
      </c>
      <c r="BI6" s="78">
        <f t="shared" si="5"/>
        <v>1672.51</v>
      </c>
      <c r="BJ6" s="78">
        <f t="shared" si="5"/>
        <v>1396.79</v>
      </c>
      <c r="BK6" s="78">
        <f t="shared" si="5"/>
        <v>888.8</v>
      </c>
      <c r="BL6" s="78">
        <f t="shared" si="5"/>
        <v>855.65</v>
      </c>
      <c r="BM6" s="78">
        <f t="shared" si="5"/>
        <v>862.99</v>
      </c>
      <c r="BN6" s="78">
        <f t="shared" si="5"/>
        <v>782.91</v>
      </c>
      <c r="BO6" s="78">
        <f t="shared" si="5"/>
        <v>783.21</v>
      </c>
      <c r="BP6" s="70" t="str">
        <f>IF(BP7="","",IF(BP7="-","【-】","【"&amp;SUBSTITUTE(TEXT(BP7,"#,##0.00"),"-","△")&amp;"】"))</f>
        <v>【765.05】</v>
      </c>
      <c r="BQ6" s="78">
        <f t="shared" ref="BQ6:BZ6" si="6">IF(BQ7="",NA(),BQ7)</f>
        <v>99.34</v>
      </c>
      <c r="BR6" s="78">
        <f t="shared" si="6"/>
        <v>85.18</v>
      </c>
      <c r="BS6" s="78">
        <f t="shared" si="6"/>
        <v>50.57</v>
      </c>
      <c r="BT6" s="78">
        <f t="shared" si="6"/>
        <v>59.5</v>
      </c>
      <c r="BU6" s="78">
        <f t="shared" si="6"/>
        <v>91.15</v>
      </c>
      <c r="BV6" s="78">
        <f t="shared" si="6"/>
        <v>52.55</v>
      </c>
      <c r="BW6" s="78">
        <f t="shared" si="6"/>
        <v>52.23</v>
      </c>
      <c r="BX6" s="78">
        <f t="shared" si="6"/>
        <v>50.06</v>
      </c>
      <c r="BY6" s="78">
        <f t="shared" si="6"/>
        <v>49.38</v>
      </c>
      <c r="BZ6" s="78">
        <f t="shared" si="6"/>
        <v>48.53</v>
      </c>
      <c r="CA6" s="70" t="str">
        <f>IF(CA7="","",IF(CA7="-","【-】","【"&amp;SUBSTITUTE(TEXT(CA7,"#,##0.00"),"-","△")&amp;"】"))</f>
        <v>【48.97】</v>
      </c>
      <c r="CB6" s="78">
        <f t="shared" ref="CB6:CK6" si="7">IF(CB7="",NA(),CB7)</f>
        <v>215.63</v>
      </c>
      <c r="CC6" s="78">
        <f t="shared" si="7"/>
        <v>231.28</v>
      </c>
      <c r="CD6" s="78">
        <f t="shared" si="7"/>
        <v>380.09</v>
      </c>
      <c r="CE6" s="78">
        <f t="shared" si="7"/>
        <v>371.6</v>
      </c>
      <c r="CF6" s="78">
        <f t="shared" si="7"/>
        <v>249.31</v>
      </c>
      <c r="CG6" s="78">
        <f t="shared" si="7"/>
        <v>292.45</v>
      </c>
      <c r="CH6" s="78">
        <f t="shared" si="7"/>
        <v>294.05</v>
      </c>
      <c r="CI6" s="78">
        <f t="shared" si="7"/>
        <v>309.22000000000003</v>
      </c>
      <c r="CJ6" s="78">
        <f t="shared" si="7"/>
        <v>316.97000000000003</v>
      </c>
      <c r="CK6" s="78">
        <f t="shared" si="7"/>
        <v>326.17</v>
      </c>
      <c r="CL6" s="70" t="str">
        <f>IF(CL7="","",IF(CL7="-","【-】","【"&amp;SUBSTITUTE(TEXT(CL7,"#,##0.00"),"-","△")&amp;"】"))</f>
        <v>【328.76】</v>
      </c>
      <c r="CM6" s="78">
        <f t="shared" ref="CM6:CV6" si="8">IF(CM7="",NA(),CM7)</f>
        <v>31.58</v>
      </c>
      <c r="CN6" s="78">
        <f t="shared" si="8"/>
        <v>28.95</v>
      </c>
      <c r="CO6" s="78">
        <f t="shared" si="8"/>
        <v>22</v>
      </c>
      <c r="CP6" s="78">
        <f t="shared" si="8"/>
        <v>26</v>
      </c>
      <c r="CQ6" s="78">
        <f t="shared" si="8"/>
        <v>28</v>
      </c>
      <c r="CR6" s="78">
        <f t="shared" si="8"/>
        <v>51.71</v>
      </c>
      <c r="CS6" s="78">
        <f t="shared" si="8"/>
        <v>50.56</v>
      </c>
      <c r="CT6" s="78">
        <f t="shared" si="8"/>
        <v>47.35</v>
      </c>
      <c r="CU6" s="78">
        <f t="shared" si="8"/>
        <v>46.36</v>
      </c>
      <c r="CV6" s="78">
        <f t="shared" si="8"/>
        <v>228.91</v>
      </c>
      <c r="CW6" s="70" t="str">
        <f>IF(CW7="","",IF(CW7="-","【-】","【"&amp;SUBSTITUTE(TEXT(CW7,"#,##0.00"),"-","△")&amp;"】"))</f>
        <v>【224.12】</v>
      </c>
      <c r="CX6" s="78">
        <f t="shared" ref="CX6:DG6" si="9">IF(CX7="",NA(),CX7)</f>
        <v>100</v>
      </c>
      <c r="CY6" s="78">
        <f t="shared" si="9"/>
        <v>96.83</v>
      </c>
      <c r="CZ6" s="78">
        <f t="shared" si="9"/>
        <v>90.8</v>
      </c>
      <c r="DA6" s="78">
        <f t="shared" si="9"/>
        <v>95.29</v>
      </c>
      <c r="DB6" s="78">
        <f t="shared" si="9"/>
        <v>97.44</v>
      </c>
      <c r="DC6" s="78">
        <f t="shared" si="9"/>
        <v>82.91</v>
      </c>
      <c r="DD6" s="78">
        <f t="shared" si="9"/>
        <v>83.85</v>
      </c>
      <c r="DE6" s="78">
        <f t="shared" si="9"/>
        <v>81.209999999999994</v>
      </c>
      <c r="DF6" s="78">
        <f t="shared" si="9"/>
        <v>83.08</v>
      </c>
      <c r="DG6" s="78">
        <f t="shared" si="9"/>
        <v>82.61</v>
      </c>
      <c r="DH6" s="70" t="str">
        <f>IF(DH7="","",IF(DH7="-","【-】","【"&amp;SUBSTITUTE(TEXT(DH7,"#,##0.00"),"-","△")&amp;"】"))</f>
        <v>【81.92】</v>
      </c>
      <c r="DI6" s="78">
        <f t="shared" ref="DI6:DR6" si="10">IF(DI7="",NA(),DI7)</f>
        <v>41.63</v>
      </c>
      <c r="DJ6" s="78">
        <f t="shared" si="10"/>
        <v>44.6</v>
      </c>
      <c r="DK6" s="78">
        <f t="shared" si="10"/>
        <v>30.69</v>
      </c>
      <c r="DL6" s="78">
        <f t="shared" si="10"/>
        <v>33.630000000000003</v>
      </c>
      <c r="DM6" s="78">
        <f t="shared" si="10"/>
        <v>35.409999999999997</v>
      </c>
      <c r="DN6" s="78">
        <f t="shared" si="10"/>
        <v>42.61</v>
      </c>
      <c r="DO6" s="78">
        <f t="shared" si="10"/>
        <v>44.22</v>
      </c>
      <c r="DP6" s="78">
        <f t="shared" si="10"/>
        <v>39.64</v>
      </c>
      <c r="DQ6" s="78">
        <f t="shared" si="10"/>
        <v>33.75</v>
      </c>
      <c r="DR6" s="78">
        <f t="shared" si="10"/>
        <v>36.21</v>
      </c>
      <c r="DS6" s="70" t="str">
        <f>IF(DS7="","",IF(DS7="-","【-】","【"&amp;SUBSTITUTE(TEXT(DS7,"#,##0.00"),"-","△")&amp;"】"))</f>
        <v>【35.80】</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173860</v>
      </c>
      <c r="D7" s="62">
        <v>46</v>
      </c>
      <c r="E7" s="62">
        <v>18</v>
      </c>
      <c r="F7" s="62">
        <v>1</v>
      </c>
      <c r="G7" s="62">
        <v>0</v>
      </c>
      <c r="H7" s="62" t="s">
        <v>98</v>
      </c>
      <c r="I7" s="62" t="s">
        <v>99</v>
      </c>
      <c r="J7" s="62" t="s">
        <v>100</v>
      </c>
      <c r="K7" s="62" t="s">
        <v>32</v>
      </c>
      <c r="L7" s="62" t="s">
        <v>86</v>
      </c>
      <c r="M7" s="62" t="s">
        <v>101</v>
      </c>
      <c r="N7" s="71" t="s">
        <v>102</v>
      </c>
      <c r="O7" s="71">
        <v>35.880000000000003</v>
      </c>
      <c r="P7" s="71">
        <v>0.63</v>
      </c>
      <c r="Q7" s="71">
        <v>100</v>
      </c>
      <c r="R7" s="71">
        <v>3850</v>
      </c>
      <c r="S7" s="71">
        <v>12541</v>
      </c>
      <c r="T7" s="71">
        <v>111.51</v>
      </c>
      <c r="U7" s="71">
        <v>112.47</v>
      </c>
      <c r="V7" s="71">
        <v>78</v>
      </c>
      <c r="W7" s="71">
        <v>0.26</v>
      </c>
      <c r="X7" s="71">
        <v>300</v>
      </c>
      <c r="Y7" s="71">
        <v>344.69</v>
      </c>
      <c r="Z7" s="71">
        <v>154.80000000000001</v>
      </c>
      <c r="AA7" s="71">
        <v>125.7</v>
      </c>
      <c r="AB7" s="71">
        <v>120.23</v>
      </c>
      <c r="AC7" s="71">
        <v>134.1</v>
      </c>
      <c r="AD7" s="71">
        <v>93.87</v>
      </c>
      <c r="AE7" s="71">
        <v>86.84</v>
      </c>
      <c r="AF7" s="71">
        <v>89.75</v>
      </c>
      <c r="AG7" s="71">
        <v>96.14</v>
      </c>
      <c r="AH7" s="71">
        <v>95.6</v>
      </c>
      <c r="AI7" s="71">
        <v>96.22</v>
      </c>
      <c r="AJ7" s="71">
        <v>0</v>
      </c>
      <c r="AK7" s="71">
        <v>0</v>
      </c>
      <c r="AL7" s="71">
        <v>0</v>
      </c>
      <c r="AM7" s="71">
        <v>0</v>
      </c>
      <c r="AN7" s="71">
        <v>0</v>
      </c>
      <c r="AO7" s="71">
        <v>231.75</v>
      </c>
      <c r="AP7" s="71">
        <v>254.32</v>
      </c>
      <c r="AQ7" s="71">
        <v>249.76</v>
      </c>
      <c r="AR7" s="71">
        <v>237</v>
      </c>
      <c r="AS7" s="71">
        <v>257.23</v>
      </c>
      <c r="AT7" s="71">
        <v>232.28</v>
      </c>
      <c r="AU7" s="71">
        <v>463.05</v>
      </c>
      <c r="AV7" s="71">
        <v>367.73</v>
      </c>
      <c r="AW7" s="71">
        <v>490.42</v>
      </c>
      <c r="AX7" s="71">
        <v>591.59</v>
      </c>
      <c r="AY7" s="71">
        <v>752.53</v>
      </c>
      <c r="AZ7" s="71">
        <v>322.36</v>
      </c>
      <c r="BA7" s="71">
        <v>277.89</v>
      </c>
      <c r="BB7" s="71">
        <v>256.37</v>
      </c>
      <c r="BC7" s="71">
        <v>135.35</v>
      </c>
      <c r="BD7" s="71">
        <v>150.91999999999999</v>
      </c>
      <c r="BE7" s="71">
        <v>155.69</v>
      </c>
      <c r="BF7" s="71">
        <v>519.51</v>
      </c>
      <c r="BG7" s="71">
        <v>755.67</v>
      </c>
      <c r="BH7" s="71">
        <v>2374.6999999999998</v>
      </c>
      <c r="BI7" s="71">
        <v>1672.51</v>
      </c>
      <c r="BJ7" s="71">
        <v>1396.79</v>
      </c>
      <c r="BK7" s="71">
        <v>888.8</v>
      </c>
      <c r="BL7" s="71">
        <v>855.65</v>
      </c>
      <c r="BM7" s="71">
        <v>862.99</v>
      </c>
      <c r="BN7" s="71">
        <v>782.91</v>
      </c>
      <c r="BO7" s="71">
        <v>783.21</v>
      </c>
      <c r="BP7" s="71">
        <v>765.05</v>
      </c>
      <c r="BQ7" s="71">
        <v>99.34</v>
      </c>
      <c r="BR7" s="71">
        <v>85.18</v>
      </c>
      <c r="BS7" s="71">
        <v>50.57</v>
      </c>
      <c r="BT7" s="71">
        <v>59.5</v>
      </c>
      <c r="BU7" s="71">
        <v>91.15</v>
      </c>
      <c r="BV7" s="71">
        <v>52.55</v>
      </c>
      <c r="BW7" s="71">
        <v>52.23</v>
      </c>
      <c r="BX7" s="71">
        <v>50.06</v>
      </c>
      <c r="BY7" s="71">
        <v>49.38</v>
      </c>
      <c r="BZ7" s="71">
        <v>48.53</v>
      </c>
      <c r="CA7" s="71">
        <v>48.97</v>
      </c>
      <c r="CB7" s="71">
        <v>215.63</v>
      </c>
      <c r="CC7" s="71">
        <v>231.28</v>
      </c>
      <c r="CD7" s="71">
        <v>380.09</v>
      </c>
      <c r="CE7" s="71">
        <v>371.6</v>
      </c>
      <c r="CF7" s="71">
        <v>249.31</v>
      </c>
      <c r="CG7" s="71">
        <v>292.45</v>
      </c>
      <c r="CH7" s="71">
        <v>294.05</v>
      </c>
      <c r="CI7" s="71">
        <v>309.22000000000003</v>
      </c>
      <c r="CJ7" s="71">
        <v>316.97000000000003</v>
      </c>
      <c r="CK7" s="71">
        <v>326.17</v>
      </c>
      <c r="CL7" s="71">
        <v>328.76</v>
      </c>
      <c r="CM7" s="71">
        <v>31.58</v>
      </c>
      <c r="CN7" s="71">
        <v>28.95</v>
      </c>
      <c r="CO7" s="71">
        <v>22</v>
      </c>
      <c r="CP7" s="71">
        <v>26</v>
      </c>
      <c r="CQ7" s="71">
        <v>28</v>
      </c>
      <c r="CR7" s="71">
        <v>51.71</v>
      </c>
      <c r="CS7" s="71">
        <v>50.56</v>
      </c>
      <c r="CT7" s="71">
        <v>47.35</v>
      </c>
      <c r="CU7" s="71">
        <v>46.36</v>
      </c>
      <c r="CV7" s="71">
        <v>228.91</v>
      </c>
      <c r="CW7" s="71">
        <v>224.12</v>
      </c>
      <c r="CX7" s="71">
        <v>100</v>
      </c>
      <c r="CY7" s="71">
        <v>96.83</v>
      </c>
      <c r="CZ7" s="71">
        <v>90.8</v>
      </c>
      <c r="DA7" s="71">
        <v>95.29</v>
      </c>
      <c r="DB7" s="71">
        <v>97.44</v>
      </c>
      <c r="DC7" s="71">
        <v>82.91</v>
      </c>
      <c r="DD7" s="71">
        <v>83.85</v>
      </c>
      <c r="DE7" s="71">
        <v>81.209999999999994</v>
      </c>
      <c r="DF7" s="71">
        <v>83.08</v>
      </c>
      <c r="DG7" s="71">
        <v>82.61</v>
      </c>
      <c r="DH7" s="71">
        <v>81.92</v>
      </c>
      <c r="DI7" s="71">
        <v>41.63</v>
      </c>
      <c r="DJ7" s="71">
        <v>44.6</v>
      </c>
      <c r="DK7" s="71">
        <v>30.69</v>
      </c>
      <c r="DL7" s="71">
        <v>33.630000000000003</v>
      </c>
      <c r="DM7" s="71">
        <v>35.409999999999997</v>
      </c>
      <c r="DN7" s="71">
        <v>42.61</v>
      </c>
      <c r="DO7" s="71">
        <v>44.22</v>
      </c>
      <c r="DP7" s="71">
        <v>39.64</v>
      </c>
      <c r="DQ7" s="71">
        <v>33.75</v>
      </c>
      <c r="DR7" s="71">
        <v>36.21</v>
      </c>
      <c r="DS7" s="71">
        <v>35.799999999999997</v>
      </c>
      <c r="DT7" s="71" t="s">
        <v>102</v>
      </c>
      <c r="DU7" s="71" t="s">
        <v>102</v>
      </c>
      <c r="DV7" s="71" t="s">
        <v>102</v>
      </c>
      <c r="DW7" s="71" t="s">
        <v>102</v>
      </c>
      <c r="DX7" s="71" t="s">
        <v>102</v>
      </c>
      <c r="DY7" s="71" t="s">
        <v>102</v>
      </c>
      <c r="DZ7" s="71" t="s">
        <v>102</v>
      </c>
      <c r="EA7" s="71" t="s">
        <v>102</v>
      </c>
      <c r="EB7" s="71" t="s">
        <v>102</v>
      </c>
      <c r="EC7" s="71" t="s">
        <v>102</v>
      </c>
      <c r="ED7" s="71" t="s">
        <v>102</v>
      </c>
      <c r="EE7" s="71" t="s">
        <v>102</v>
      </c>
      <c r="EF7" s="71" t="s">
        <v>102</v>
      </c>
      <c r="EG7" s="71" t="s">
        <v>102</v>
      </c>
      <c r="EH7" s="71" t="s">
        <v>102</v>
      </c>
      <c r="EI7" s="71" t="s">
        <v>102</v>
      </c>
      <c r="EJ7" s="71" t="s">
        <v>102</v>
      </c>
      <c r="EK7" s="71" t="s">
        <v>102</v>
      </c>
      <c r="EL7" s="71" t="s">
        <v>102</v>
      </c>
      <c r="EM7" s="71" t="s">
        <v>102</v>
      </c>
      <c r="EN7" s="71" t="s">
        <v>102</v>
      </c>
      <c r="EO7" s="71" t="s">
        <v>102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守田 知仁</cp:lastModifiedBy>
  <dcterms:created xsi:type="dcterms:W3CDTF">2023-01-12T23:50:41Z</dcterms:created>
  <dcterms:modified xsi:type="dcterms:W3CDTF">2023-01-24T06:37:33Z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2023-01-24T06:37:33Z</vt:filetime>
  </property>
</Properties>
</file>