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JOUGESUI\share\共有\36【経営比較分析表】\R3経営比較\"/>
    </mc:Choice>
  </mc:AlternateContent>
  <workbookProtection workbookAlgorithmName="SHA-512" workbookHashValue="lqkQh1T/+5EALA3yo08aez6NsXN3/ZC/2sl4tw/Jh2w723/H0gWA1/zJDDTrZesRnmRoVchiP2R6eTv3hhj+lA==" workbookSaltValue="xOyKq7tlr21+2vl1y4u9G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<sst xmlns="http://schemas.openxmlformats.org/spreadsheetml/2006/main" count="297" uniqueCount="118">
  <si>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</si>
  <si>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</si>
  <si>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</si>
  <si>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</si>
  <si>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</si>
  <si>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</si>
  <si>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</si>
  <si>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</si>
  <si>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</si>
  <si>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</si>
  <si>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</si>
  <si>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</si>
  <si>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</si>
  <si>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</si>
  <si>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</si>
  <si>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</si>
  <si>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</si>
  <si>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</si>
  <si>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</si>
  <si>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</si>
  <si>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</si>
  <si>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</si>
  <si>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</si>
  <si>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</si>
  <si>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</si>
  <si>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</si>
  <si>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</si>
  <si>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</si>
  <si>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</si>
  <si>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</si>
  <si>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</si>
  <si>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</si>
  <si>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</si>
  <si>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</si>
  <si>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</si>
  <si>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</si>
  <si>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</si>
  <si>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</si>
  <si>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</si>
  <si>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</si>
  <si>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</si>
  <si>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</si>
  <si>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</si>
  <si>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</si>
  <si>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</si>
  <si>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</si>
  <si>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</si>
  <si>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</si>
  <si>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</si>
  <si>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</si>
  <si>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</si>
  <si>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</si>
  <si>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</si>
  <si>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</si>
  <si>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</si>
  <si>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</si>
  <si>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</si>
  <si>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</si>
  <si>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</si>
  <si>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</si>
  <si>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</si>
  <si>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</si>
  <si>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</si>
  <si>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</si>
  <si>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</si>
  <si>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</si>
  <si>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</si>
  <si>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</si>
  <si>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</si>
  <si>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</si>
  <si>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</si>
  <si>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</si>
  <si>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</si>
  <si>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</si>
  <si>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</si>
  <si>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</si>
  <si>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</si>
  <si>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</si>
  <si>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</si>
  <si>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</si>
  <si>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</si>
  <si>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</si>
  <si>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</si>
  <si>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</si>
  <si>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</si>
  <si>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</si>
  <si>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</si>
  <si>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</si>
  <si>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</si>
  <si>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</si>
  <si>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</si>
  <si>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</si>
  <si>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</si>
  <si>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</si>
  <si>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</si>
  <si>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</si>
  <si>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</si>
  <si>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</si>
  <si>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</si>
  <si>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</si>
  <si>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</si>
  <si>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</si>
  <si>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</si>
  <si>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</si>
  <si>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</si>
  <si>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</si>
  <si>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</si>
  <si>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</si>
  <si>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</si>
  <si>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</si>
  <si>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</si>
  <si>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</si>
  <si>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</si>
  <si>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</si>
  <si>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</si>
  <si>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当該年度に更新した管渠延長の割合を表す管渠改善率については、公共下水道事業の整備開始年度が平成10年3月であり下水道管渠の標準耐用年数50年を経過した管渠がないこと、管渠修繕の必要もなかったことが要因で実績はない。今後は改築等の財源の確保や経営に与える影響等を踏まえた分析を行った上でストックマネジメント計画に基づき、計画的かつ適正な維持管理を図る必要がある。</t>
    <phoneticPr fontId="4"/>
  </si>
  <si>
    <t>今年度は経費回収率が100％を超えたものの、今後は人口減少により使用料収入の減少が見込まれるため、厳しい経営状況にあることに変わりはない。経営改善のためには、今後も引き続き戸別訪問など水洗化普及活動に努力し、水洗化人口及び有収水量の増加を目指していく必要がある。</t>
    <rPh sb="0" eb="3">
      <t>コンネンド</t>
    </rPh>
    <rPh sb="4" eb="9">
      <t>ケイヒカイシュウリツ</t>
    </rPh>
    <rPh sb="15" eb="16">
      <t>コ</t>
    </rPh>
    <rPh sb="22" eb="24">
      <t>コンゴ</t>
    </rPh>
    <rPh sb="25" eb="29">
      <t>ジンコウゲンショウ</t>
    </rPh>
    <rPh sb="32" eb="35">
      <t>シヨウリョウ</t>
    </rPh>
    <rPh sb="35" eb="37">
      <t>シュウニュウ</t>
    </rPh>
    <rPh sb="38" eb="40">
      <t>ゲンショウ</t>
    </rPh>
    <rPh sb="41" eb="43">
      <t>ミコ</t>
    </rPh>
    <rPh sb="49" eb="50">
      <t>キビ</t>
    </rPh>
    <rPh sb="62" eb="63">
      <t>カ</t>
    </rPh>
    <phoneticPr fontId="4"/>
  </si>
  <si>
    <t>令和2年度より公営企業会計に移行したことで、当年度分析表はR02以降の表記となっている。
①経常収支比率：当該指標は98.47％であり、100％を下回っている（赤字）。
②累積欠損金：0％である。
③流動比率：100％以上が望ましいとされているが、31.49％であり、類似団体と比較しても低い状況である。流動負債の大半を占める企業債の償還金が要因となっている。
④企業債残高対事業規模比率：類似団体と比較して低い水準にある。近年は大きな建設改良費もないため、企業債残高としては減少傾向にある。
⑤経費回収率：当該指標は100.01％であり、100％を上回った。
⑥汚水処理原価：類似団体と比較して低い状況となっていることから、今後も維持管理費の抑制に努める。
⑦施設利用率：類似団体との比較においては低い状況となっている。これは節水器具の普及や人口減少等によると考えられる。
⑧水洗化率：経年比較では僅かではあるが増加傾向にある。類似団体との比較ではかなり低い状況となっている為、水洗化に向けた普及啓発を行う必要がある。</t>
    <rPh sb="11" eb="13">
      <t>カイケイ</t>
    </rPh>
    <rPh sb="14" eb="16">
      <t>イコウ</t>
    </rPh>
    <rPh sb="32" eb="34">
      <t>イコウ</t>
    </rPh>
    <rPh sb="35" eb="37">
      <t>ヒョウキ</t>
    </rPh>
    <rPh sb="46" eb="52">
      <t>ケイジョウシュウシヒリツ</t>
    </rPh>
    <rPh sb="73" eb="75">
      <t>シタマワ</t>
    </rPh>
    <rPh sb="80" eb="82">
      <t>アカジ</t>
    </rPh>
    <rPh sb="212" eb="214">
      <t>キンネン</t>
    </rPh>
    <rPh sb="215" eb="216">
      <t>オオ</t>
    </rPh>
    <rPh sb="229" eb="234">
      <t>キギョウサイザンダカ</t>
    </rPh>
    <rPh sb="238" eb="242">
      <t>ゲンショウケイコウ</t>
    </rPh>
    <rPh sb="254" eb="258">
      <t>トウガイシヒョウ</t>
    </rPh>
    <rPh sb="275" eb="277">
      <t>ウワマワ</t>
    </rPh>
    <rPh sb="389" eb="392">
      <t>スイセンカ</t>
    </rPh>
    <rPh sb="392" eb="393">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</si>
</sst>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D3C-4C5C-B114-743BF1B385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1D3C-4C5C-B114-743BF1B385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17.66</c:v>
                </c:pt>
                <c:pt idx="4">
                  <c:v>17.23</c:v>
                </c:pt>
              </c:numCache>
            </c:numRef>
          </c:val>
          <c:extLst>
            <c:ext xmlns:c16="http://schemas.microsoft.com/office/drawing/2014/chart" uri="{C3380CC4-5D6E-409C-BE32-E72D297353CC}">
              <c16:uniqueId val="{00000000-5248-4206-B008-F98E870F52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5248-4206-B008-F98E870F52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62.81</c:v>
                </c:pt>
                <c:pt idx="4">
                  <c:v>65.42</c:v>
                </c:pt>
              </c:numCache>
            </c:numRef>
          </c:val>
          <c:extLst>
            <c:ext xmlns:c16="http://schemas.microsoft.com/office/drawing/2014/chart" uri="{C3380CC4-5D6E-409C-BE32-E72D297353CC}">
              <c16:uniqueId val="{00000000-9596-406A-80F8-535772D77D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9596-406A-80F8-535772D77D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105.44</c:v>
                </c:pt>
                <c:pt idx="4">
                  <c:v>98.47</c:v>
                </c:pt>
              </c:numCache>
            </c:numRef>
          </c:val>
          <c:extLst>
            <c:ext xmlns:c16="http://schemas.microsoft.com/office/drawing/2014/chart" uri="{C3380CC4-5D6E-409C-BE32-E72D297353CC}">
              <c16:uniqueId val="{00000000-5774-4D0D-8781-E8F35D8A639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5774-4D0D-8781-E8F35D8A639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4.1500000000000004</c:v>
                </c:pt>
                <c:pt idx="4">
                  <c:v>8.0299999999999994</c:v>
                </c:pt>
              </c:numCache>
            </c:numRef>
          </c:val>
          <c:extLst>
            <c:ext xmlns:c16="http://schemas.microsoft.com/office/drawing/2014/chart" uri="{C3380CC4-5D6E-409C-BE32-E72D297353CC}">
              <c16:uniqueId val="{00000000-1A44-493E-893B-4FC4DF8E51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1A44-493E-893B-4FC4DF8E51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CEF-42ED-8062-B42D606CBA8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9CEF-42ED-8062-B42D606CBA8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0D6-455C-917F-625E41C323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80D6-455C-917F-625E41C323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12.13</c:v>
                </c:pt>
                <c:pt idx="4">
                  <c:v>31.49</c:v>
                </c:pt>
              </c:numCache>
            </c:numRef>
          </c:val>
          <c:extLst>
            <c:ext xmlns:c16="http://schemas.microsoft.com/office/drawing/2014/chart" uri="{C3380CC4-5D6E-409C-BE32-E72D297353CC}">
              <c16:uniqueId val="{00000000-405B-48AC-B7A2-02BFBDB0D6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405B-48AC-B7A2-02BFBDB0D6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69.19</c:v>
                </c:pt>
                <c:pt idx="4">
                  <c:v>674.27</c:v>
                </c:pt>
              </c:numCache>
            </c:numRef>
          </c:val>
          <c:extLst>
            <c:ext xmlns:c16="http://schemas.microsoft.com/office/drawing/2014/chart" uri="{C3380CC4-5D6E-409C-BE32-E72D297353CC}">
              <c16:uniqueId val="{00000000-2954-4AD3-ADAF-DBCA5E5609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2954-4AD3-ADAF-DBCA5E5609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94.76</c:v>
                </c:pt>
                <c:pt idx="4">
                  <c:v>100.01</c:v>
                </c:pt>
              </c:numCache>
            </c:numRef>
          </c:val>
          <c:extLst>
            <c:ext xmlns:c16="http://schemas.microsoft.com/office/drawing/2014/chart" uri="{C3380CC4-5D6E-409C-BE32-E72D297353CC}">
              <c16:uniqueId val="{00000000-A002-4715-B98C-F627C17D00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A002-4715-B98C-F627C17D00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176.06</c:v>
                </c:pt>
                <c:pt idx="4">
                  <c:v>168.2</c:v>
                </c:pt>
              </c:numCache>
            </c:numRef>
          </c:val>
          <c:extLst>
            <c:ext xmlns:c16="http://schemas.microsoft.com/office/drawing/2014/chart" uri="{C3380CC4-5D6E-409C-BE32-E72D297353CC}">
              <c16:uniqueId val="{00000000-0204-4FF0-8B1B-54E74F538B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0204-4FF0-8B1B-54E74F538B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能登町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16086</v>
      </c>
      <c r="AM8" s="42"/>
      <c r="AN8" s="42"/>
      <c r="AO8" s="42"/>
      <c r="AP8" s="42"/>
      <c r="AQ8" s="42"/>
      <c r="AR8" s="42"/>
      <c r="AS8" s="42"/>
      <c r="AT8" s="35">
        <f>データ!T6</f>
        <v>273.27</v>
      </c>
      <c r="AU8" s="35"/>
      <c r="AV8" s="35"/>
      <c r="AW8" s="35"/>
      <c r="AX8" s="35"/>
      <c r="AY8" s="35"/>
      <c r="AZ8" s="35"/>
      <c r="BA8" s="35"/>
      <c r="BB8" s="35">
        <f>データ!U6</f>
        <v>58.86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40.32</v>
      </c>
      <c r="J10" s="35"/>
      <c r="K10" s="35"/>
      <c r="L10" s="35"/>
      <c r="M10" s="35"/>
      <c r="N10" s="35"/>
      <c r="O10" s="35"/>
      <c r="P10" s="35">
        <f>データ!P6</f>
        <v>11.82</v>
      </c>
      <c r="Q10" s="35"/>
      <c r="R10" s="35"/>
      <c r="S10" s="35"/>
      <c r="T10" s="35"/>
      <c r="U10" s="35"/>
      <c r="V10" s="35"/>
      <c r="W10" s="35">
        <f>データ!Q6</f>
        <v>105.56</v>
      </c>
      <c r="X10" s="35"/>
      <c r="Y10" s="35"/>
      <c r="Z10" s="35"/>
      <c r="AA10" s="35"/>
      <c r="AB10" s="35"/>
      <c r="AC10" s="35"/>
      <c r="AD10" s="42">
        <f>データ!R6</f>
        <v>3300</v>
      </c>
      <c r="AE10" s="42"/>
      <c r="AF10" s="42"/>
      <c r="AG10" s="42"/>
      <c r="AH10" s="42"/>
      <c r="AI10" s="42"/>
      <c r="AJ10" s="42"/>
      <c r="AK10" s="2"/>
      <c r="AL10" s="42">
        <f>データ!V6</f>
        <v>1877</v>
      </c>
      <c r="AM10" s="42"/>
      <c r="AN10" s="42"/>
      <c r="AO10" s="42"/>
      <c r="AP10" s="42"/>
      <c r="AQ10" s="42"/>
      <c r="AR10" s="42"/>
      <c r="AS10" s="42"/>
      <c r="AT10" s="35">
        <f>データ!W6</f>
        <v>0.51</v>
      </c>
      <c r="AU10" s="35"/>
      <c r="AV10" s="35"/>
      <c r="AW10" s="35"/>
      <c r="AX10" s="35"/>
      <c r="AY10" s="35"/>
      <c r="AZ10" s="35"/>
      <c r="BA10" s="35"/>
      <c r="BB10" s="35">
        <f>データ!X6</f>
        <v>3680.39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R2Jgzywr/SXnhvtIv2BvAgxZJEWa7TGmVpHQcAYAqoUkVWqpzYfj4CzUGmHqrN3pV5/ask6yUA1vu2IGyzyYmA==" saltValue="vz5GFecyYniXDqyQ7Rz8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174637</v>
      </c>
      <c r="D6" s="19">
        <f t="shared" si="3"/>
        <v>46</v>
      </c>
      <c r="E6" s="19">
        <f t="shared" si="3"/>
        <v>17</v>
      </c>
      <c r="F6" s="19">
        <f t="shared" si="3"/>
        <v>1</v>
      </c>
      <c r="G6" s="19">
        <f t="shared" si="3"/>
        <v>0</v>
      </c>
      <c r="H6" s="19" t="str">
        <f t="shared" si="3"/>
        <v>石川県　能登町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40.32</v>
      </c>
      <c r="P6" s="20">
        <f t="shared" si="3"/>
        <v>11.82</v>
      </c>
      <c r="Q6" s="20">
        <f t="shared" si="3"/>
        <v>105.56</v>
      </c>
      <c r="R6" s="20">
        <f t="shared" si="3"/>
        <v>3300</v>
      </c>
      <c r="S6" s="20">
        <f t="shared" si="3"/>
        <v>16086</v>
      </c>
      <c r="T6" s="20">
        <f t="shared" si="3"/>
        <v>273.27</v>
      </c>
      <c r="U6" s="20">
        <f t="shared" si="3"/>
        <v>58.86</v>
      </c>
      <c r="V6" s="20">
        <f t="shared" si="3"/>
        <v>1877</v>
      </c>
      <c r="W6" s="20">
        <f t="shared" si="3"/>
        <v>0.51</v>
      </c>
      <c r="X6" s="20">
        <f t="shared" si="3"/>
        <v>3680.39</v>
      </c>
      <c r="Y6" s="21" t="str">
        <f>IF(Y7="",NA(),Y7)</f>
        <v>-</v>
      </c>
      <c r="Z6" s="21" t="str">
        <f t="shared" ref="Z6:AH6" si="4">IF(Z7="",NA(),Z7)</f>
        <v>-</v>
      </c>
      <c r="AA6" s="21" t="str">
        <f t="shared" si="4"/>
        <v>-</v>
      </c>
      <c r="AB6" s="21">
        <f t="shared" si="4"/>
        <v>105.44</v>
      </c>
      <c r="AC6" s="21">
        <f t="shared" si="4"/>
        <v>98.47</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12.13</v>
      </c>
      <c r="AY6" s="21">
        <f t="shared" si="6"/>
        <v>31.49</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69.19</v>
      </c>
      <c r="BJ6" s="21">
        <f t="shared" si="7"/>
        <v>674.27</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94.76</v>
      </c>
      <c r="BU6" s="21">
        <f t="shared" si="8"/>
        <v>100.01</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176.06</v>
      </c>
      <c r="CF6" s="21">
        <f t="shared" si="9"/>
        <v>168.2</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17.66</v>
      </c>
      <c r="CQ6" s="21">
        <f t="shared" si="10"/>
        <v>17.23</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62.81</v>
      </c>
      <c r="DB6" s="21">
        <f t="shared" si="11"/>
        <v>65.42</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4.1500000000000004</v>
      </c>
      <c r="DM6" s="21">
        <f t="shared" si="12"/>
        <v>8.0299999999999994</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174637</v>
      </c>
      <c r="D7" s="23">
        <v>46</v>
      </c>
      <c r="E7" s="23">
        <v>17</v>
      </c>
      <c r="F7" s="23">
        <v>1</v>
      </c>
      <c r="G7" s="23">
        <v>0</v>
      </c>
      <c r="H7" s="23" t="s">
        <v>96</v>
      </c>
      <c r="I7" s="23" t="s">
        <v>97</v>
      </c>
      <c r="J7" s="23" t="s">
        <v>98</v>
      </c>
      <c r="K7" s="23" t="s">
        <v>99</v>
      </c>
      <c r="L7" s="23" t="s">
        <v>100</v>
      </c>
      <c r="M7" s="23" t="s">
        <v>101</v>
      </c>
      <c r="N7" s="24" t="s">
        <v>102</v>
      </c>
      <c r="O7" s="24">
        <v>40.32</v>
      </c>
      <c r="P7" s="24">
        <v>11.82</v>
      </c>
      <c r="Q7" s="24">
        <v>105.56</v>
      </c>
      <c r="R7" s="24">
        <v>3300</v>
      </c>
      <c r="S7" s="24">
        <v>16086</v>
      </c>
      <c r="T7" s="24">
        <v>273.27</v>
      </c>
      <c r="U7" s="24">
        <v>58.86</v>
      </c>
      <c r="V7" s="24">
        <v>1877</v>
      </c>
      <c r="W7" s="24">
        <v>0.51</v>
      </c>
      <c r="X7" s="24">
        <v>3680.39</v>
      </c>
      <c r="Y7" s="24" t="s">
        <v>102</v>
      </c>
      <c r="Z7" s="24" t="s">
        <v>102</v>
      </c>
      <c r="AA7" s="24" t="s">
        <v>102</v>
      </c>
      <c r="AB7" s="24">
        <v>105.44</v>
      </c>
      <c r="AC7" s="24">
        <v>98.47</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12.13</v>
      </c>
      <c r="AY7" s="24">
        <v>31.49</v>
      </c>
      <c r="AZ7" s="24" t="s">
        <v>102</v>
      </c>
      <c r="BA7" s="24" t="s">
        <v>102</v>
      </c>
      <c r="BB7" s="24" t="s">
        <v>102</v>
      </c>
      <c r="BC7" s="24">
        <v>40.67</v>
      </c>
      <c r="BD7" s="24">
        <v>47.7</v>
      </c>
      <c r="BE7" s="24">
        <v>71.39</v>
      </c>
      <c r="BF7" s="24" t="s">
        <v>102</v>
      </c>
      <c r="BG7" s="24" t="s">
        <v>102</v>
      </c>
      <c r="BH7" s="24" t="s">
        <v>102</v>
      </c>
      <c r="BI7" s="24">
        <v>69.19</v>
      </c>
      <c r="BJ7" s="24">
        <v>674.27</v>
      </c>
      <c r="BK7" s="24" t="s">
        <v>102</v>
      </c>
      <c r="BL7" s="24" t="s">
        <v>102</v>
      </c>
      <c r="BM7" s="24" t="s">
        <v>102</v>
      </c>
      <c r="BN7" s="24">
        <v>1050.51</v>
      </c>
      <c r="BO7" s="24">
        <v>1102.01</v>
      </c>
      <c r="BP7" s="24">
        <v>669.11</v>
      </c>
      <c r="BQ7" s="24" t="s">
        <v>102</v>
      </c>
      <c r="BR7" s="24" t="s">
        <v>102</v>
      </c>
      <c r="BS7" s="24" t="s">
        <v>102</v>
      </c>
      <c r="BT7" s="24">
        <v>94.76</v>
      </c>
      <c r="BU7" s="24">
        <v>100.01</v>
      </c>
      <c r="BV7" s="24" t="s">
        <v>102</v>
      </c>
      <c r="BW7" s="24" t="s">
        <v>102</v>
      </c>
      <c r="BX7" s="24" t="s">
        <v>102</v>
      </c>
      <c r="BY7" s="24">
        <v>82.65</v>
      </c>
      <c r="BZ7" s="24">
        <v>82.55</v>
      </c>
      <c r="CA7" s="24">
        <v>99.73</v>
      </c>
      <c r="CB7" s="24" t="s">
        <v>102</v>
      </c>
      <c r="CC7" s="24" t="s">
        <v>102</v>
      </c>
      <c r="CD7" s="24" t="s">
        <v>102</v>
      </c>
      <c r="CE7" s="24">
        <v>176.06</v>
      </c>
      <c r="CF7" s="24">
        <v>168.2</v>
      </c>
      <c r="CG7" s="24" t="s">
        <v>102</v>
      </c>
      <c r="CH7" s="24" t="s">
        <v>102</v>
      </c>
      <c r="CI7" s="24" t="s">
        <v>102</v>
      </c>
      <c r="CJ7" s="24">
        <v>186.3</v>
      </c>
      <c r="CK7" s="24">
        <v>188.38</v>
      </c>
      <c r="CL7" s="24">
        <v>134.97999999999999</v>
      </c>
      <c r="CM7" s="24" t="s">
        <v>102</v>
      </c>
      <c r="CN7" s="24" t="s">
        <v>102</v>
      </c>
      <c r="CO7" s="24" t="s">
        <v>102</v>
      </c>
      <c r="CP7" s="24">
        <v>17.66</v>
      </c>
      <c r="CQ7" s="24">
        <v>17.23</v>
      </c>
      <c r="CR7" s="24" t="s">
        <v>102</v>
      </c>
      <c r="CS7" s="24" t="s">
        <v>102</v>
      </c>
      <c r="CT7" s="24" t="s">
        <v>102</v>
      </c>
      <c r="CU7" s="24">
        <v>50.53</v>
      </c>
      <c r="CV7" s="24">
        <v>51.42</v>
      </c>
      <c r="CW7" s="24">
        <v>59.99</v>
      </c>
      <c r="CX7" s="24" t="s">
        <v>102</v>
      </c>
      <c r="CY7" s="24" t="s">
        <v>102</v>
      </c>
      <c r="CZ7" s="24" t="s">
        <v>102</v>
      </c>
      <c r="DA7" s="24">
        <v>62.81</v>
      </c>
      <c r="DB7" s="24">
        <v>65.42</v>
      </c>
      <c r="DC7" s="24" t="s">
        <v>102</v>
      </c>
      <c r="DD7" s="24" t="s">
        <v>102</v>
      </c>
      <c r="DE7" s="24" t="s">
        <v>102</v>
      </c>
      <c r="DF7" s="24">
        <v>82.08</v>
      </c>
      <c r="DG7" s="24">
        <v>81.34</v>
      </c>
      <c r="DH7" s="24">
        <v>95.72</v>
      </c>
      <c r="DI7" s="24" t="s">
        <v>102</v>
      </c>
      <c r="DJ7" s="24" t="s">
        <v>102</v>
      </c>
      <c r="DK7" s="24" t="s">
        <v>102</v>
      </c>
      <c r="DL7" s="24">
        <v>4.1500000000000004</v>
      </c>
      <c r="DM7" s="24">
        <v>8.0299999999999994</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大澤 融</cp:lastModifiedBy>
  <dcterms:created xsi:type="dcterms:W3CDTF">2023-01-12T23:30:12Z</dcterms:created>
  <dcterms:modified xsi:type="dcterms:W3CDTF">2023-01-23T05:58:20Z</dcterms:modified>
  <cp:category/>
</cp:coreProperties>
</file>