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3 市町等→県\19 能登町\"/>
    </mc:Choice>
  </mc:AlternateContent>
  <workbookProtection workbookAlgorithmName="SHA-512" workbookHashValue="jtjit96xfF4efmHxZQJLTyV6nokG1U0I+OKci08JVBI2VNUZQMXBBM/xCP+tmSgrrRBmOVTG1j2TBDH4cDosrg==" workbookSaltValue="RI2pfLrteAr0QCelOq4r+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<sst xmlns="http://schemas.openxmlformats.org/spreadsheetml/2006/main" count="297" uniqueCount="116">
  <si>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</si>
  <si>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</si>
  <si>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</si>
  <si>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</si>
  <si>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</si>
  <si>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</si>
  <si>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</si>
  <si>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</si>
  <si>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</si>
  <si>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</si>
  <si>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</si>
  <si>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</si>
  <si>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</si>
  <si>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</si>
  <si>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</si>
  <si>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</si>
  <si>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</si>
  <si>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</si>
  <si>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</si>
  <si>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</si>
  <si>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</si>
  <si>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</si>
  <si>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</si>
  <si>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</si>
  <si>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</si>
  <si>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</si>
  <si>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</si>
  <si>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</si>
  <si>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</si>
  <si>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</si>
  <si>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</si>
  <si>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</si>
  <si>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</si>
  <si>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</si>
  <si>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</si>
  <si>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</si>
  <si>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</si>
  <si>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</si>
  <si>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</si>
  <si>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</si>
  <si>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</si>
  <si>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</si>
  <si>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</si>
  <si>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</si>
  <si>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</si>
  <si>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</si>
  <si>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</si>
  <si>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</si>
  <si>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</si>
  <si>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</si>
  <si>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</si>
  <si>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</si>
  <si>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</si>
  <si>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</si>
  <si>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</si>
  <si>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</si>
  <si>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</si>
  <si>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</si>
  <si>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</si>
  <si>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</si>
  <si>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</si>
  <si>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</si>
  <si>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</si>
  <si>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</si>
  <si>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</si>
  <si>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</si>
  <si>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</si>
  <si>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</si>
  <si>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</si>
  <si>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</si>
  <si>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</si>
  <si>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</si>
  <si>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</si>
  <si>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</si>
  <si>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</si>
  <si>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</si>
  <si>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</si>
  <si>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</si>
  <si>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</si>
  <si>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</si>
  <si>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</si>
  <si>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</si>
  <si>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</si>
  <si>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</si>
  <si>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</si>
  <si>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</si>
  <si>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</si>
  <si>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</si>
  <si>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</si>
  <si>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</si>
  <si>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</si>
  <si>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</si>
  <si>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</si>
  <si>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</si>
  <si>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</si>
  <si>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</si>
  <si>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</si>
  <si>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</si>
  <si>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</si>
  <si>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</si>
  <si>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</si>
  <si>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</si>
  <si>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</si>
  <si>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</si>
  <si>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</si>
  <si>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</si>
  <si>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</si>
  <si>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</si>
  <si>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</si>
  <si>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</si>
  <si>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</si>
  <si>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</si>
  <si>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</si>
  <si>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当該年度に更新した管渠延長の割合を表す管渠改善率については、農業集落排水事業の整備開始年度が昭和61年5月であり下水道管渠の標準耐用年数50年を経過した管渠がないこと、管渠修繕の必要もなかったことが要因で老朽化に伴う実績はない。今後は改築等の財源の確保や経営に与える影響等を踏まえた分析を行った上で、計画的かつ適正な維持管理を図る必要がある。</t>
    <phoneticPr fontId="4"/>
  </si>
  <si>
    <t>資本費以外の維持管理費については使用料収入だけでは賄うことができず、基準外の繰入を行っており厳しい経営状況にある。人口の減少が著しい事から、経費回収率は減少傾向にあり、今後は浄化槽への転換も視野に入れつつ、効率的な事業展開を、比較検討しながら進めていく必要がある。</t>
    <rPh sb="70" eb="72">
      <t>ケイヒ</t>
    </rPh>
    <rPh sb="76" eb="78">
      <t>ゲンショウ</t>
    </rPh>
    <rPh sb="78" eb="80">
      <t>ケイコウ</t>
    </rPh>
    <rPh sb="95" eb="97">
      <t>シヤ</t>
    </rPh>
    <rPh sb="98" eb="99">
      <t>イ</t>
    </rPh>
    <rPh sb="126" eb="128">
      <t>ヒツヨウ</t>
    </rPh>
    <phoneticPr fontId="4"/>
  </si>
  <si>
    <t>令和2年度より公営企業会計に移行したことで、当年度分析表はR02以降の表記となっている。
①経常収支比率：当該指標は96.61％であり、100％を下回っている（赤字）。一般会計の基準外繰入により補填している状況にある。
②累積欠損金比率：類似団体と比較すると低い数値となっている。
③流動比率は、100％以上が望ましいとなっているが、7.36％であり、類似団体と比較しても低い状況である。流動負債の大半を占める企業債の償還金が要因となっている。
④企業債残高対事業規模比率：類似団体と比較して低い水準にある。
⑤経費回収率：当該指標は67.26％であり、類似団体と同水準となった。固定資産除却費の増の影響により前年度と比較すると低下した。
⑥汚水処理原価：⑤と同理由により前年度と比較すると上昇している。
⑦施設利用率：類似団体と同水準である。節水器具の普及や人口減少等により、今後さらに悪化すると予想される。
⑧水洗化率：類似団体と同水準であり、前年度と比較し微増となった。</t>
    <rPh sb="80" eb="82">
      <t>アカジ</t>
    </rPh>
    <rPh sb="116" eb="118">
      <t>ヒリツ</t>
    </rPh>
    <rPh sb="282" eb="285">
      <t>ドウスイジュン</t>
    </rPh>
    <rPh sb="290" eb="297">
      <t>コテイシサンジョキャクヒ</t>
    </rPh>
    <rPh sb="298" eb="299">
      <t>ゾウ</t>
    </rPh>
    <rPh sb="300" eb="302">
      <t>エイキョウ</t>
    </rPh>
    <rPh sb="305" eb="308">
      <t>ゼンネンド</t>
    </rPh>
    <rPh sb="309" eb="311">
      <t>ヒカク</t>
    </rPh>
    <rPh sb="314" eb="316">
      <t>テイカ</t>
    </rPh>
    <rPh sb="330" eb="331">
      <t>ドウ</t>
    </rPh>
    <rPh sb="331" eb="333">
      <t>リユウ</t>
    </rPh>
    <rPh sb="336" eb="339">
      <t>ゼンネンド</t>
    </rPh>
    <rPh sb="340" eb="342">
      <t>ヒカク</t>
    </rPh>
    <rPh sb="345" eb="347">
      <t>ジョウショウ</t>
    </rPh>
    <rPh sb="358" eb="359">
      <t>リツ</t>
    </rPh>
    <rPh sb="365" eb="368">
      <t>ドウスイジュン</t>
    </rPh>
    <rPh sb="389" eb="391">
      <t>コンゴ</t>
    </rPh>
    <rPh sb="394" eb="396">
      <t>アッカ</t>
    </rPh>
    <rPh sb="399" eb="401">
      <t>ヨソウ</t>
    </rPh>
    <rPh sb="407" eb="411">
      <t>スイセンカリツ</t>
    </rPh>
    <rPh sb="417" eb="420">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</si>
</sst>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52F-45C6-B6EC-1C2474DCF5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852F-45C6-B6EC-1C2474DCF5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formatCode="#,##0.00;&quot;△&quot;#,##0.00">
                  <c:v>0</c:v>
                </c:pt>
                <c:pt idx="4">
                  <c:v>58.78</c:v>
                </c:pt>
              </c:numCache>
            </c:numRef>
          </c:val>
          <c:extLst>
            <c:ext xmlns:c16="http://schemas.microsoft.com/office/drawing/2014/chart" uri="{C3380CC4-5D6E-409C-BE32-E72D297353CC}">
              <c16:uniqueId val="{00000000-8B31-452A-B493-7C96BC6DEFA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8B31-452A-B493-7C96BC6DEFA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91.49</c:v>
                </c:pt>
                <c:pt idx="4">
                  <c:v>93.16</c:v>
                </c:pt>
              </c:numCache>
            </c:numRef>
          </c:val>
          <c:extLst>
            <c:ext xmlns:c16="http://schemas.microsoft.com/office/drawing/2014/chart" uri="{C3380CC4-5D6E-409C-BE32-E72D297353CC}">
              <c16:uniqueId val="{00000000-6516-4B81-9741-0484C05692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6516-4B81-9741-0484C05692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98.28</c:v>
                </c:pt>
                <c:pt idx="4">
                  <c:v>96.61</c:v>
                </c:pt>
              </c:numCache>
            </c:numRef>
          </c:val>
          <c:extLst>
            <c:ext xmlns:c16="http://schemas.microsoft.com/office/drawing/2014/chart" uri="{C3380CC4-5D6E-409C-BE32-E72D297353CC}">
              <c16:uniqueId val="{00000000-F90C-44F1-ABBD-238EBC29FAF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F90C-44F1-ABBD-238EBC29FAF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3.84</c:v>
                </c:pt>
                <c:pt idx="4">
                  <c:v>7.46</c:v>
                </c:pt>
              </c:numCache>
            </c:numRef>
          </c:val>
          <c:extLst>
            <c:ext xmlns:c16="http://schemas.microsoft.com/office/drawing/2014/chart" uri="{C3380CC4-5D6E-409C-BE32-E72D297353CC}">
              <c16:uniqueId val="{00000000-ABF3-4FE4-BCA9-942A93CB98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ABF3-4FE4-BCA9-942A93CB98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337-443C-BBB0-F44923F78B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337-443C-BBB0-F44923F78B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64.81</c:v>
                </c:pt>
                <c:pt idx="4">
                  <c:v>88.23</c:v>
                </c:pt>
              </c:numCache>
            </c:numRef>
          </c:val>
          <c:extLst>
            <c:ext xmlns:c16="http://schemas.microsoft.com/office/drawing/2014/chart" uri="{C3380CC4-5D6E-409C-BE32-E72D297353CC}">
              <c16:uniqueId val="{00000000-9E45-4C84-BE3B-DBC0874327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9E45-4C84-BE3B-DBC0874327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14.49</c:v>
                </c:pt>
                <c:pt idx="4">
                  <c:v>7.36</c:v>
                </c:pt>
              </c:numCache>
            </c:numRef>
          </c:val>
          <c:extLst>
            <c:ext xmlns:c16="http://schemas.microsoft.com/office/drawing/2014/chart" uri="{C3380CC4-5D6E-409C-BE32-E72D297353CC}">
              <c16:uniqueId val="{00000000-520E-4581-AFB9-247B8280BA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520E-4581-AFB9-247B8280BA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4.7</c:v>
                </c:pt>
                <c:pt idx="4">
                  <c:v>421.21</c:v>
                </c:pt>
              </c:numCache>
            </c:numRef>
          </c:val>
          <c:extLst>
            <c:ext xmlns:c16="http://schemas.microsoft.com/office/drawing/2014/chart" uri="{C3380CC4-5D6E-409C-BE32-E72D297353CC}">
              <c16:uniqueId val="{00000000-E8E1-4E39-8D4F-C6BD1FD1A5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E8E1-4E39-8D4F-C6BD1FD1A5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84.58</c:v>
                </c:pt>
                <c:pt idx="4">
                  <c:v>67.260000000000005</c:v>
                </c:pt>
              </c:numCache>
            </c:numRef>
          </c:val>
          <c:extLst>
            <c:ext xmlns:c16="http://schemas.microsoft.com/office/drawing/2014/chart" uri="{C3380CC4-5D6E-409C-BE32-E72D297353CC}">
              <c16:uniqueId val="{00000000-2903-404D-B461-C6CB6211EC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2903-404D-B461-C6CB6211EC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193.91</c:v>
                </c:pt>
                <c:pt idx="4">
                  <c:v>246.38</c:v>
                </c:pt>
              </c:numCache>
            </c:numRef>
          </c:val>
          <c:extLst>
            <c:ext xmlns:c16="http://schemas.microsoft.com/office/drawing/2014/chart" uri="{C3380CC4-5D6E-409C-BE32-E72D297353CC}">
              <c16:uniqueId val="{00000000-D814-44F8-8D6F-66CBFCC962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D814-44F8-8D6F-66CBFCC962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能登町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16086</v>
      </c>
      <c r="AM8" s="45"/>
      <c r="AN8" s="45"/>
      <c r="AO8" s="45"/>
      <c r="AP8" s="45"/>
      <c r="AQ8" s="45"/>
      <c r="AR8" s="45"/>
      <c r="AS8" s="45"/>
      <c r="AT8" s="46">
        <f>データ!T6</f>
        <v>273.27</v>
      </c>
      <c r="AU8" s="46"/>
      <c r="AV8" s="46"/>
      <c r="AW8" s="46"/>
      <c r="AX8" s="46"/>
      <c r="AY8" s="46"/>
      <c r="AZ8" s="46"/>
      <c r="BA8" s="46"/>
      <c r="BB8" s="46">
        <f>データ!U6</f>
        <v>58.86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57.89</v>
      </c>
      <c r="J10" s="46"/>
      <c r="K10" s="46"/>
      <c r="L10" s="46"/>
      <c r="M10" s="46"/>
      <c r="N10" s="46"/>
      <c r="O10" s="46"/>
      <c r="P10" s="46">
        <f>データ!P6</f>
        <v>18.97</v>
      </c>
      <c r="Q10" s="46"/>
      <c r="R10" s="46"/>
      <c r="S10" s="46"/>
      <c r="T10" s="46"/>
      <c r="U10" s="46"/>
      <c r="V10" s="46"/>
      <c r="W10" s="46">
        <f>データ!Q6</f>
        <v>60.81</v>
      </c>
      <c r="X10" s="46"/>
      <c r="Y10" s="46"/>
      <c r="Z10" s="46"/>
      <c r="AA10" s="46"/>
      <c r="AB10" s="46"/>
      <c r="AC10" s="46"/>
      <c r="AD10" s="45">
        <f>データ!R6</f>
        <v>3300</v>
      </c>
      <c r="AE10" s="45"/>
      <c r="AF10" s="45"/>
      <c r="AG10" s="45"/>
      <c r="AH10" s="45"/>
      <c r="AI10" s="45"/>
      <c r="AJ10" s="45"/>
      <c r="AK10" s="2"/>
      <c r="AL10" s="45">
        <f>データ!V6</f>
        <v>3012</v>
      </c>
      <c r="AM10" s="45"/>
      <c r="AN10" s="45"/>
      <c r="AO10" s="45"/>
      <c r="AP10" s="45"/>
      <c r="AQ10" s="45"/>
      <c r="AR10" s="45"/>
      <c r="AS10" s="45"/>
      <c r="AT10" s="46">
        <f>データ!W6</f>
        <v>3.93</v>
      </c>
      <c r="AU10" s="46"/>
      <c r="AV10" s="46"/>
      <c r="AW10" s="46"/>
      <c r="AX10" s="46"/>
      <c r="AY10" s="46"/>
      <c r="AZ10" s="46"/>
      <c r="BA10" s="46"/>
      <c r="BB10" s="46">
        <f>データ!X6</f>
        <v>766.41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iTD/9yOkVNTna2otgA8rGCVMRpaY18xyRYbXyYIFlhoI0xkyxYthyttNj/Sb1yIl/VG+21j3vv3fCHXi6QuXPA==" saltValue="ioLDsHoEZkQomsxv8/iU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174637</v>
      </c>
      <c r="D6" s="19">
        <f t="shared" si="3"/>
        <v>46</v>
      </c>
      <c r="E6" s="19">
        <f t="shared" si="3"/>
        <v>17</v>
      </c>
      <c r="F6" s="19">
        <f t="shared" si="3"/>
        <v>5</v>
      </c>
      <c r="G6" s="19">
        <f t="shared" si="3"/>
        <v>0</v>
      </c>
      <c r="H6" s="19" t="str">
        <f t="shared" si="3"/>
        <v>石川県　能登町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57.89</v>
      </c>
      <c r="P6" s="20">
        <f t="shared" si="3"/>
        <v>18.97</v>
      </c>
      <c r="Q6" s="20">
        <f t="shared" si="3"/>
        <v>60.81</v>
      </c>
      <c r="R6" s="20">
        <f t="shared" si="3"/>
        <v>3300</v>
      </c>
      <c r="S6" s="20">
        <f t="shared" si="3"/>
        <v>16086</v>
      </c>
      <c r="T6" s="20">
        <f t="shared" si="3"/>
        <v>273.27</v>
      </c>
      <c r="U6" s="20">
        <f t="shared" si="3"/>
        <v>58.86</v>
      </c>
      <c r="V6" s="20">
        <f t="shared" si="3"/>
        <v>3012</v>
      </c>
      <c r="W6" s="20">
        <f t="shared" si="3"/>
        <v>3.93</v>
      </c>
      <c r="X6" s="20">
        <f t="shared" si="3"/>
        <v>766.41</v>
      </c>
      <c r="Y6" s="21" t="str">
        <f>IF(Y7="",NA(),Y7)</f>
        <v>-</v>
      </c>
      <c r="Z6" s="21" t="str">
        <f t="shared" ref="Z6:AH6" si="4">IF(Z7="",NA(),Z7)</f>
        <v>-</v>
      </c>
      <c r="AA6" s="21" t="str">
        <f t="shared" si="4"/>
        <v>-</v>
      </c>
      <c r="AB6" s="21">
        <f t="shared" si="4"/>
        <v>98.28</v>
      </c>
      <c r="AC6" s="21">
        <f t="shared" si="4"/>
        <v>96.61</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1">
        <f t="shared" si="5"/>
        <v>64.81</v>
      </c>
      <c r="AN6" s="21">
        <f t="shared" si="5"/>
        <v>88.23</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14.49</v>
      </c>
      <c r="AY6" s="21">
        <f t="shared" si="6"/>
        <v>7.36</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1">
        <f t="shared" si="7"/>
        <v>4.7</v>
      </c>
      <c r="BJ6" s="21">
        <f t="shared" si="7"/>
        <v>421.21</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84.58</v>
      </c>
      <c r="BU6" s="21">
        <f t="shared" si="8"/>
        <v>67.260000000000005</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193.91</v>
      </c>
      <c r="CF6" s="21">
        <f t="shared" si="9"/>
        <v>246.38</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0">
        <f t="shared" si="10"/>
        <v>0</v>
      </c>
      <c r="CQ6" s="21">
        <f t="shared" si="10"/>
        <v>58.78</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91.49</v>
      </c>
      <c r="DB6" s="21">
        <f t="shared" si="11"/>
        <v>93.16</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3.84</v>
      </c>
      <c r="DM6" s="21">
        <f t="shared" si="12"/>
        <v>7.46</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174637</v>
      </c>
      <c r="D7" s="23">
        <v>46</v>
      </c>
      <c r="E7" s="23">
        <v>17</v>
      </c>
      <c r="F7" s="23">
        <v>5</v>
      </c>
      <c r="G7" s="23">
        <v>0</v>
      </c>
      <c r="H7" s="23" t="s">
        <v>96</v>
      </c>
      <c r="I7" s="23" t="s">
        <v>97</v>
      </c>
      <c r="J7" s="23" t="s">
        <v>98</v>
      </c>
      <c r="K7" s="23" t="s">
        <v>99</v>
      </c>
      <c r="L7" s="23" t="s">
        <v>100</v>
      </c>
      <c r="M7" s="23" t="s">
        <v>101</v>
      </c>
      <c r="N7" s="24" t="s">
        <v>102</v>
      </c>
      <c r="O7" s="24">
        <v>57.89</v>
      </c>
      <c r="P7" s="24">
        <v>18.97</v>
      </c>
      <c r="Q7" s="24">
        <v>60.81</v>
      </c>
      <c r="R7" s="24">
        <v>3300</v>
      </c>
      <c r="S7" s="24">
        <v>16086</v>
      </c>
      <c r="T7" s="24">
        <v>273.27</v>
      </c>
      <c r="U7" s="24">
        <v>58.86</v>
      </c>
      <c r="V7" s="24">
        <v>3012</v>
      </c>
      <c r="W7" s="24">
        <v>3.93</v>
      </c>
      <c r="X7" s="24">
        <v>766.41</v>
      </c>
      <c r="Y7" s="24" t="s">
        <v>102</v>
      </c>
      <c r="Z7" s="24" t="s">
        <v>102</v>
      </c>
      <c r="AA7" s="24" t="s">
        <v>102</v>
      </c>
      <c r="AB7" s="24">
        <v>98.28</v>
      </c>
      <c r="AC7" s="24">
        <v>96.61</v>
      </c>
      <c r="AD7" s="24" t="s">
        <v>102</v>
      </c>
      <c r="AE7" s="24" t="s">
        <v>102</v>
      </c>
      <c r="AF7" s="24" t="s">
        <v>102</v>
      </c>
      <c r="AG7" s="24">
        <v>103.09</v>
      </c>
      <c r="AH7" s="24">
        <v>102.11</v>
      </c>
      <c r="AI7" s="24">
        <v>104.16</v>
      </c>
      <c r="AJ7" s="24" t="s">
        <v>102</v>
      </c>
      <c r="AK7" s="24" t="s">
        <v>102</v>
      </c>
      <c r="AL7" s="24" t="s">
        <v>102</v>
      </c>
      <c r="AM7" s="24">
        <v>64.81</v>
      </c>
      <c r="AN7" s="24">
        <v>88.23</v>
      </c>
      <c r="AO7" s="24" t="s">
        <v>102</v>
      </c>
      <c r="AP7" s="24" t="s">
        <v>102</v>
      </c>
      <c r="AQ7" s="24" t="s">
        <v>102</v>
      </c>
      <c r="AR7" s="24">
        <v>101.24</v>
      </c>
      <c r="AS7" s="24">
        <v>124.9</v>
      </c>
      <c r="AT7" s="24">
        <v>128.22999999999999</v>
      </c>
      <c r="AU7" s="24" t="s">
        <v>102</v>
      </c>
      <c r="AV7" s="24" t="s">
        <v>102</v>
      </c>
      <c r="AW7" s="24" t="s">
        <v>102</v>
      </c>
      <c r="AX7" s="24">
        <v>14.49</v>
      </c>
      <c r="AY7" s="24">
        <v>7.36</v>
      </c>
      <c r="AZ7" s="24" t="s">
        <v>102</v>
      </c>
      <c r="BA7" s="24" t="s">
        <v>102</v>
      </c>
      <c r="BB7" s="24" t="s">
        <v>102</v>
      </c>
      <c r="BC7" s="24">
        <v>37.24</v>
      </c>
      <c r="BD7" s="24">
        <v>33.58</v>
      </c>
      <c r="BE7" s="24">
        <v>34.770000000000003</v>
      </c>
      <c r="BF7" s="24" t="s">
        <v>102</v>
      </c>
      <c r="BG7" s="24" t="s">
        <v>102</v>
      </c>
      <c r="BH7" s="24" t="s">
        <v>102</v>
      </c>
      <c r="BI7" s="24">
        <v>4.7</v>
      </c>
      <c r="BJ7" s="24">
        <v>421.21</v>
      </c>
      <c r="BK7" s="24" t="s">
        <v>102</v>
      </c>
      <c r="BL7" s="24" t="s">
        <v>102</v>
      </c>
      <c r="BM7" s="24" t="s">
        <v>102</v>
      </c>
      <c r="BN7" s="24">
        <v>783.8</v>
      </c>
      <c r="BO7" s="24">
        <v>778.81</v>
      </c>
      <c r="BP7" s="24">
        <v>786.37</v>
      </c>
      <c r="BQ7" s="24" t="s">
        <v>102</v>
      </c>
      <c r="BR7" s="24" t="s">
        <v>102</v>
      </c>
      <c r="BS7" s="24" t="s">
        <v>102</v>
      </c>
      <c r="BT7" s="24">
        <v>84.58</v>
      </c>
      <c r="BU7" s="24">
        <v>67.260000000000005</v>
      </c>
      <c r="BV7" s="24" t="s">
        <v>102</v>
      </c>
      <c r="BW7" s="24" t="s">
        <v>102</v>
      </c>
      <c r="BX7" s="24" t="s">
        <v>102</v>
      </c>
      <c r="BY7" s="24">
        <v>68.11</v>
      </c>
      <c r="BZ7" s="24">
        <v>67.23</v>
      </c>
      <c r="CA7" s="24">
        <v>60.65</v>
      </c>
      <c r="CB7" s="24" t="s">
        <v>102</v>
      </c>
      <c r="CC7" s="24" t="s">
        <v>102</v>
      </c>
      <c r="CD7" s="24" t="s">
        <v>102</v>
      </c>
      <c r="CE7" s="24">
        <v>193.91</v>
      </c>
      <c r="CF7" s="24">
        <v>246.38</v>
      </c>
      <c r="CG7" s="24" t="s">
        <v>102</v>
      </c>
      <c r="CH7" s="24" t="s">
        <v>102</v>
      </c>
      <c r="CI7" s="24" t="s">
        <v>102</v>
      </c>
      <c r="CJ7" s="24">
        <v>222.41</v>
      </c>
      <c r="CK7" s="24">
        <v>228.21</v>
      </c>
      <c r="CL7" s="24">
        <v>256.97000000000003</v>
      </c>
      <c r="CM7" s="24" t="s">
        <v>102</v>
      </c>
      <c r="CN7" s="24" t="s">
        <v>102</v>
      </c>
      <c r="CO7" s="24" t="s">
        <v>102</v>
      </c>
      <c r="CP7" s="24">
        <v>0</v>
      </c>
      <c r="CQ7" s="24">
        <v>58.78</v>
      </c>
      <c r="CR7" s="24" t="s">
        <v>102</v>
      </c>
      <c r="CS7" s="24" t="s">
        <v>102</v>
      </c>
      <c r="CT7" s="24" t="s">
        <v>102</v>
      </c>
      <c r="CU7" s="24">
        <v>55.26</v>
      </c>
      <c r="CV7" s="24">
        <v>54.54</v>
      </c>
      <c r="CW7" s="24">
        <v>61.14</v>
      </c>
      <c r="CX7" s="24" t="s">
        <v>102</v>
      </c>
      <c r="CY7" s="24" t="s">
        <v>102</v>
      </c>
      <c r="CZ7" s="24" t="s">
        <v>102</v>
      </c>
      <c r="DA7" s="24">
        <v>91.49</v>
      </c>
      <c r="DB7" s="24">
        <v>93.16</v>
      </c>
      <c r="DC7" s="24" t="s">
        <v>102</v>
      </c>
      <c r="DD7" s="24" t="s">
        <v>102</v>
      </c>
      <c r="DE7" s="24" t="s">
        <v>102</v>
      </c>
      <c r="DF7" s="24">
        <v>90.52</v>
      </c>
      <c r="DG7" s="24">
        <v>90.3</v>
      </c>
      <c r="DH7" s="24">
        <v>86.91</v>
      </c>
      <c r="DI7" s="24" t="s">
        <v>102</v>
      </c>
      <c r="DJ7" s="24" t="s">
        <v>102</v>
      </c>
      <c r="DK7" s="24" t="s">
        <v>102</v>
      </c>
      <c r="DL7" s="24">
        <v>3.84</v>
      </c>
      <c r="DM7" s="24">
        <v>7.46</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2023-02-01T23:47:57Z</cp:lastPrinted>
  <dcterms:created xsi:type="dcterms:W3CDTF">2023-01-12T23:44:17Z</dcterms:created>
  <dcterms:modified xsi:type="dcterms:W3CDTF">2023-02-01T23:48:00Z</dcterms:modified>
  <cp:category/>
</cp:coreProperties>
</file>