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3 下水道\農集\"/>
    </mc:Choice>
  </mc:AlternateContent>
  <xr:revisionPtr revIDLastSave="0" documentId="13_ncr:1_{7B355B0E-8ACE-40E0-B4F3-878A6C68140B}" xr6:coauthVersionLast="47" xr6:coauthVersionMax="47" xr10:uidLastSave="{00000000-0000-0000-0000-000000000000}"/>
  <workbookProtection workbookAlgorithmName="SHA-512" workbookHashValue="owCzkMHz6MlbWbmdOdeYKQ5rcclfZ9TMvdnnVp6ARo/73nIlUfqC2kiwi/CLA3BD335sG1iRtmPZ0gER8MxPeA==" workbookSaltValue="BlAV186TvwJIBkXiPtBQhg==" workbookSpinCount="100000" lockStructure="1"/>
  <bookViews>
    <workbookView xWindow="-120" yWindow="-120" windowWidth="19440" windowHeight="104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AD10" i="4" s="1"/>
  <c r="Q6" i="5"/>
  <c r="P6" i="5"/>
  <c r="P10" i="4" s="1"/>
  <c r="O6" i="5"/>
  <c r="I10" i="4" s="1"/>
  <c r="N6" i="5"/>
  <c r="B10" i="4" s="1"/>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I85" i="4"/>
  <c r="G85" i="4"/>
  <c r="F85" i="4"/>
  <c r="E85" i="4"/>
  <c r="AL10" i="4"/>
  <c r="W10" i="4"/>
  <c r="BB8" i="4"/>
  <c r="AT8" i="4"/>
  <c r="I8"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<sst xmlns="http://schemas.openxmlformats.org/spreadsheetml/2006/main" count="231" uniqueCount="117">
  <si>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</si>
  <si>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</si>
  <si>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</si>
  <si>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</si>
  <si>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</si>
  <si>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</si>
  <si>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</si>
  <si>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</si>
  <si>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</si>
  <si>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</si>
  <si>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</si>
  <si>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</si>
  <si>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</si>
  <si>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</si>
  <si>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</si>
  <si>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</si>
  <si>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</si>
  <si>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</si>
  <si>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</si>
  <si>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</si>
  <si>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</si>
  <si>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</si>
  <si>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</si>
  <si>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</si>
  <si>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</si>
  <si>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</si>
  <si>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</si>
  <si>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</si>
  <si>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</si>
  <si>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</si>
  <si>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</si>
  <si>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</si>
  <si>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</si>
  <si>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</si>
  <si>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</si>
  <si>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</si>
  <si>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</si>
  <si>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</si>
  <si>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</si>
  <si>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</si>
  <si>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</si>
  <si>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</si>
  <si>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</si>
  <si>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</si>
  <si>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</si>
  <si>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</si>
  <si>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</si>
  <si>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</si>
  <si>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</si>
  <si>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</si>
  <si>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</si>
  <si>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</si>
  <si>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</si>
  <si>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</si>
  <si>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</si>
  <si>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</si>
  <si>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</si>
  <si>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</si>
  <si>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</si>
  <si>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</si>
  <si>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</si>
  <si>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</si>
  <si>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</si>
  <si>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</si>
  <si>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</si>
  <si>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</si>
  <si>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</si>
  <si>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</si>
  <si>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</si>
  <si>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</si>
  <si>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</si>
  <si>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</si>
  <si>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</si>
  <si>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</si>
  <si>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</si>
  <si>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</si>
  <si>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</si>
  <si>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</si>
  <si>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</si>
  <si>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</si>
  <si>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</si>
  <si>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</si>
  <si>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</si>
  <si>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</si>
  <si>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</si>
  <si>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</si>
  <si>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</si>
  <si>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</si>
  <si>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</si>
  <si>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</si>
  <si>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</si>
  <si>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</si>
  <si>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</si>
  <si>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</si>
  <si>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</si>
  <si>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</si>
  <si>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</si>
  <si>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</si>
  <si>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</si>
  <si>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</si>
  <si>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</si>
  <si>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</si>
  <si>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</si>
  <si>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</si>
  <si>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</si>
  <si>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</si>
  <si>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</si>
  <si>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</si>
  <si>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</si>
  <si>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</si>
  <si>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</si>
  <si>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</si>
  <si>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</si>
  <si>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</si>
  <si>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経常収支比率については黒字を示す100％を上回っているが、収入については一般会計からの繰入金に依存しており、営業収支については赤字となっている。経費回収率は100％を下回っており、使用料で回収すべき経費を使用料で賄えていない状況である。また企業債残高対事業規模比率が類似団体平均値に比べて高い状況であり、設備投資に対し需要家数が少なく、大幅な使用料収入も見込めないため、経営状況は極めて厳しい。事業実施の際は、補助金等の財源確保に努めているが、不足分については一般会計からの繰入により事業運営を行っている状況である。</t>
    <rPh sb="22" eb="24">
      <t>ウワマワ</t>
    </rPh>
    <rPh sb="30" eb="32">
      <t>シュウニュウ</t>
    </rPh>
    <rPh sb="37" eb="39">
      <t>イッパン</t>
    </rPh>
    <rPh sb="39" eb="41">
      <t>カイケイ</t>
    </rPh>
    <rPh sb="44" eb="46">
      <t>クリイレ</t>
    </rPh>
    <rPh sb="48" eb="50">
      <t>イゾン</t>
    </rPh>
    <rPh sb="84" eb="86">
      <t>シタマワ</t>
    </rPh>
    <rPh sb="91" eb="94">
      <t>シヨウリョウ</t>
    </rPh>
    <rPh sb="95" eb="97">
      <t>カイシュウ</t>
    </rPh>
    <rPh sb="100" eb="102">
      <t>ケイヒ</t>
    </rPh>
    <rPh sb="103" eb="105">
      <t>シヨウ</t>
    </rPh>
    <rPh sb="105" eb="106">
      <t>リョウ</t>
    </rPh>
    <rPh sb="107" eb="108">
      <t>マカナ</t>
    </rPh>
    <rPh sb="121" eb="123">
      <t>キギョウ</t>
    </rPh>
    <rPh sb="123" eb="124">
      <t>サイ</t>
    </rPh>
    <rPh sb="124" eb="126">
      <t>ザンダカ</t>
    </rPh>
    <rPh sb="126" eb="127">
      <t>タイ</t>
    </rPh>
    <rPh sb="127" eb="129">
      <t>ジギョウ</t>
    </rPh>
    <rPh sb="129" eb="131">
      <t>キボ</t>
    </rPh>
    <rPh sb="131" eb="133">
      <t>ヒリツ</t>
    </rPh>
    <rPh sb="134" eb="136">
      <t>ルイジ</t>
    </rPh>
    <rPh sb="136" eb="138">
      <t>ダンタイ</t>
    </rPh>
    <rPh sb="138" eb="140">
      <t>ヘイキン</t>
    </rPh>
    <rPh sb="140" eb="141">
      <t>チ</t>
    </rPh>
    <rPh sb="142" eb="143">
      <t>クラ</t>
    </rPh>
    <rPh sb="145" eb="146">
      <t>タカ</t>
    </rPh>
    <rPh sb="147" eb="149">
      <t>ジョウキョウ</t>
    </rPh>
    <rPh sb="153" eb="155">
      <t>セツビ</t>
    </rPh>
    <rPh sb="155" eb="157">
      <t>トウシ</t>
    </rPh>
    <rPh sb="169" eb="171">
      <t>オオハバ</t>
    </rPh>
    <rPh sb="172" eb="175">
      <t>シヨウリョウ</t>
    </rPh>
    <rPh sb="175" eb="177">
      <t>シュウニュウ</t>
    </rPh>
    <rPh sb="178" eb="180">
      <t>ミコ</t>
    </rPh>
    <rPh sb="186" eb="188">
      <t>ケイエイ</t>
    </rPh>
    <rPh sb="188" eb="190">
      <t>ジョウキョウ</t>
    </rPh>
    <rPh sb="191" eb="192">
      <t>キワ</t>
    </rPh>
    <rPh sb="194" eb="195">
      <t>キビ</t>
    </rPh>
    <rPh sb="198" eb="200">
      <t>ジギョウ</t>
    </rPh>
    <rPh sb="200" eb="202">
      <t>ジッシ</t>
    </rPh>
    <rPh sb="203" eb="204">
      <t>サイ</t>
    </rPh>
    <rPh sb="206" eb="209">
      <t>ホジョキン</t>
    </rPh>
    <rPh sb="209" eb="210">
      <t>トウ</t>
    </rPh>
    <rPh sb="211" eb="213">
      <t>ザイゲン</t>
    </rPh>
    <rPh sb="213" eb="215">
      <t>カクホ</t>
    </rPh>
    <rPh sb="216" eb="217">
      <t>ツト</t>
    </rPh>
    <rPh sb="223" eb="226">
      <t>フソクブン</t>
    </rPh>
    <rPh sb="231" eb="233">
      <t>イッパン</t>
    </rPh>
    <rPh sb="233" eb="235">
      <t>カイケイ</t>
    </rPh>
    <rPh sb="238" eb="240">
      <t>クリイレ</t>
    </rPh>
    <rPh sb="243" eb="245">
      <t>ジギョウ</t>
    </rPh>
    <rPh sb="245" eb="247">
      <t>ウンエイ</t>
    </rPh>
    <rPh sb="248" eb="249">
      <t>オコナ</t>
    </rPh>
    <rPh sb="253" eb="255">
      <t>ジョウキョウ</t>
    </rPh>
    <phoneticPr fontId="4"/>
  </si>
  <si>
    <t>　管渠については現在のところ耐用年数を超過したものはないが、今後もカメラ調査による診断などを行い適正管理を行っていく予定である。施設利用率は62.14％であり、類似団体平均値を上回っており、統廃合事業により施設数が減少したことが要因である。今後も年次計画に基づき、統廃合を主とした工事を実施していく。</t>
    <rPh sb="1" eb="3">
      <t>カンキョ</t>
    </rPh>
    <rPh sb="30" eb="32">
      <t>コンゴ</t>
    </rPh>
    <rPh sb="58" eb="60">
      <t>ヨテイ</t>
    </rPh>
    <rPh sb="64" eb="66">
      <t>シセツ</t>
    </rPh>
    <rPh sb="66" eb="68">
      <t>リヨウ</t>
    </rPh>
    <rPh sb="68" eb="69">
      <t>リツ</t>
    </rPh>
    <rPh sb="80" eb="82">
      <t>ルイジ</t>
    </rPh>
    <rPh sb="82" eb="84">
      <t>ダンタイ</t>
    </rPh>
    <rPh sb="84" eb="86">
      <t>ヘイキン</t>
    </rPh>
    <rPh sb="86" eb="87">
      <t>チ</t>
    </rPh>
    <rPh sb="88" eb="90">
      <t>ウワマワ</t>
    </rPh>
    <rPh sb="95" eb="98">
      <t>トウハイゴウ</t>
    </rPh>
    <rPh sb="98" eb="100">
      <t>ジギョウ</t>
    </rPh>
    <rPh sb="103" eb="106">
      <t>シセツスウ</t>
    </rPh>
    <rPh sb="107" eb="109">
      <t>ゲンショウ</t>
    </rPh>
    <rPh sb="114" eb="116">
      <t>ヨウイン</t>
    </rPh>
    <rPh sb="120" eb="122">
      <t>コンゴ</t>
    </rPh>
    <rPh sb="123" eb="125">
      <t>ネンジ</t>
    </rPh>
    <rPh sb="125" eb="127">
      <t>ケイカク</t>
    </rPh>
    <rPh sb="132" eb="135">
      <t>トウハイゴウ</t>
    </rPh>
    <rPh sb="136" eb="137">
      <t>シュ</t>
    </rPh>
    <phoneticPr fontId="4"/>
  </si>
  <si>
    <t>　使用料収入については、区域内人口の減に伴い減少傾向にある。事業経営については、一般会計からの繰入に依存しており、基準外繰入金についても過大となっている。経費回収率は低く、使用料の見直しが喫緊の課題である。
　今後は引き続き施設の統廃合や老朽化対策等を行い、より一層の経営改善に努めていく。</t>
    <rPh sb="1" eb="4">
      <t>シヨウリョウ</t>
    </rPh>
    <rPh sb="4" eb="6">
      <t>シュウニュウ</t>
    </rPh>
    <rPh sb="12" eb="15">
      <t>クイキナイ</t>
    </rPh>
    <rPh sb="15" eb="17">
      <t>ジンコウ</t>
    </rPh>
    <rPh sb="20" eb="21">
      <t>トモナ</t>
    </rPh>
    <rPh sb="22" eb="24">
      <t>ゲンショウ</t>
    </rPh>
    <rPh sb="24" eb="26">
      <t>ケイコウ</t>
    </rPh>
    <rPh sb="30" eb="32">
      <t>ジギョウ</t>
    </rPh>
    <rPh sb="32" eb="34">
      <t>ケイエイ</t>
    </rPh>
    <rPh sb="40" eb="42">
      <t>イッパン</t>
    </rPh>
    <rPh sb="42" eb="44">
      <t>カイケイ</t>
    </rPh>
    <rPh sb="47" eb="49">
      <t>クリイレ</t>
    </rPh>
    <rPh sb="50" eb="52">
      <t>イゾン</t>
    </rPh>
    <rPh sb="57" eb="59">
      <t>キジュン</t>
    </rPh>
    <rPh sb="59" eb="60">
      <t>ガイ</t>
    </rPh>
    <rPh sb="60" eb="62">
      <t>クリイレ</t>
    </rPh>
    <rPh sb="62" eb="63">
      <t>キン</t>
    </rPh>
    <rPh sb="68" eb="70">
      <t>カダイ</t>
    </rPh>
    <rPh sb="77" eb="79">
      <t>ケイヒ</t>
    </rPh>
    <rPh sb="79" eb="81">
      <t>カイシュウ</t>
    </rPh>
    <rPh sb="81" eb="82">
      <t>リツ</t>
    </rPh>
    <rPh sb="83" eb="84">
      <t>ヒク</t>
    </rPh>
    <rPh sb="86" eb="89">
      <t>シヨウリョウ</t>
    </rPh>
    <rPh sb="90" eb="92">
      <t>ミナオ</t>
    </rPh>
    <rPh sb="94" eb="96">
      <t>キッキン</t>
    </rPh>
    <rPh sb="97" eb="99">
      <t>カダイ</t>
    </rPh>
    <rPh sb="108" eb="109">
      <t>ヒ</t>
    </rPh>
    <rPh sb="110" eb="111">
      <t>ツヅ</t>
    </rPh>
    <rPh sb="112" eb="114">
      <t>シセツ</t>
    </rPh>
    <rPh sb="115" eb="118">
      <t>トウハイゴウ</t>
    </rPh>
    <rPh sb="119" eb="122">
      <t>ロウキュウカ</t>
    </rPh>
    <rPh sb="122" eb="124">
      <t>タイサク</t>
    </rPh>
    <rPh sb="124" eb="125">
      <t>トウ</t>
    </rPh>
    <rPh sb="126" eb="127">
      <t>オコナ</t>
    </rPh>
    <rPh sb="131" eb="133">
      <t>イッソウ</t>
    </rPh>
    <rPh sb="134" eb="136">
      <t>ケイエイ</t>
    </rPh>
    <rPh sb="136" eb="138">
      <t>カイゼン</t>
    </rPh>
    <rPh sb="139" eb="140">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</si>
</sst>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2.08</c:v>
                </c:pt>
                <c:pt idx="1">
                  <c:v>0</c:v>
                </c:pt>
                <c:pt idx="2">
                  <c:v>0</c:v>
                </c:pt>
                <c:pt idx="3">
                  <c:v>0</c:v>
                </c:pt>
                <c:pt idx="4">
                  <c:v>0</c:v>
                </c:pt>
              </c:numCache>
            </c:numRef>
          </c:val>
          <c:extLst>
            <c:ext xmlns:c16="http://schemas.microsoft.com/office/drawing/2014/chart" uri="{C3380CC4-5D6E-409C-BE32-E72D297353CC}">
              <c16:uniqueId val="{00000000-603F-4BBE-87A2-295B25EFD13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603F-4BBE-87A2-295B25EFD13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50.48</c:v>
                </c:pt>
                <c:pt idx="1">
                  <c:v>48.68</c:v>
                </c:pt>
                <c:pt idx="2">
                  <c:v>52.97</c:v>
                </c:pt>
                <c:pt idx="3">
                  <c:v>64.94</c:v>
                </c:pt>
                <c:pt idx="4">
                  <c:v>62.14</c:v>
                </c:pt>
              </c:numCache>
            </c:numRef>
          </c:val>
          <c:extLst>
            <c:ext xmlns:c16="http://schemas.microsoft.com/office/drawing/2014/chart" uri="{C3380CC4-5D6E-409C-BE32-E72D297353CC}">
              <c16:uniqueId val="{00000000-621D-43A2-8054-905840C86F6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621D-43A2-8054-905840C86F6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98.17</c:v>
                </c:pt>
                <c:pt idx="1">
                  <c:v>98.2</c:v>
                </c:pt>
                <c:pt idx="2">
                  <c:v>98.4</c:v>
                </c:pt>
                <c:pt idx="3">
                  <c:v>98.6</c:v>
                </c:pt>
                <c:pt idx="4">
                  <c:v>98.71</c:v>
                </c:pt>
              </c:numCache>
            </c:numRef>
          </c:val>
          <c:extLst>
            <c:ext xmlns:c16="http://schemas.microsoft.com/office/drawing/2014/chart" uri="{C3380CC4-5D6E-409C-BE32-E72D297353CC}">
              <c16:uniqueId val="{00000000-78BA-4F7F-9B0D-D291015C57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78BA-4F7F-9B0D-D291015C57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104.92</c:v>
                </c:pt>
                <c:pt idx="1">
                  <c:v>102.98</c:v>
                </c:pt>
                <c:pt idx="2">
                  <c:v>112.19</c:v>
                </c:pt>
                <c:pt idx="3">
                  <c:v>105.74</c:v>
                </c:pt>
                <c:pt idx="4">
                  <c:v>103.21</c:v>
                </c:pt>
              </c:numCache>
            </c:numRef>
          </c:val>
          <c:extLst>
            <c:ext xmlns:c16="http://schemas.microsoft.com/office/drawing/2014/chart" uri="{C3380CC4-5D6E-409C-BE32-E72D297353CC}">
              <c16:uniqueId val="{00000000-73FA-4D11-A221-E772ED4C5BF5}"/>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73FA-4D11-A221-E772ED4C5BF5}"/>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18.920000000000002</c:v>
                </c:pt>
                <c:pt idx="1">
                  <c:v>20.83</c:v>
                </c:pt>
                <c:pt idx="2">
                  <c:v>23.13</c:v>
                </c:pt>
                <c:pt idx="3">
                  <c:v>25.54</c:v>
                </c:pt>
                <c:pt idx="4">
                  <c:v>28.7</c:v>
                </c:pt>
              </c:numCache>
            </c:numRef>
          </c:val>
          <c:extLst>
            <c:ext xmlns:c16="http://schemas.microsoft.com/office/drawing/2014/chart" uri="{C3380CC4-5D6E-409C-BE32-E72D297353CC}">
              <c16:uniqueId val="{00000000-5229-424F-A62B-1B0E4E1C5C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5229-424F-A62B-1B0E4E1C5C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56-418D-A5E0-46C9A59535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6256-418D-A5E0-46C9A59535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D3-48C5-B5BB-6616FA052BF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E5D3-48C5-B5BB-6616FA052BF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53.05</c:v>
                </c:pt>
                <c:pt idx="1">
                  <c:v>56.64</c:v>
                </c:pt>
                <c:pt idx="2">
                  <c:v>65.16</c:v>
                </c:pt>
                <c:pt idx="3">
                  <c:v>66.13</c:v>
                </c:pt>
                <c:pt idx="4">
                  <c:v>69.92</c:v>
                </c:pt>
              </c:numCache>
            </c:numRef>
          </c:val>
          <c:extLst>
            <c:ext xmlns:c16="http://schemas.microsoft.com/office/drawing/2014/chart" uri="{C3380CC4-5D6E-409C-BE32-E72D297353CC}">
              <c16:uniqueId val="{00000000-603E-4318-ABE3-7F239E006EC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603E-4318-ABE3-7F239E006EC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1976.56</c:v>
                </c:pt>
                <c:pt idx="1">
                  <c:v>1937.89</c:v>
                </c:pt>
                <c:pt idx="2">
                  <c:v>2084.9699999999998</c:v>
                </c:pt>
                <c:pt idx="3">
                  <c:v>1994.61</c:v>
                </c:pt>
                <c:pt idx="4">
                  <c:v>2038.8</c:v>
                </c:pt>
              </c:numCache>
            </c:numRef>
          </c:val>
          <c:extLst>
            <c:ext xmlns:c16="http://schemas.microsoft.com/office/drawing/2014/chart" uri="{C3380CC4-5D6E-409C-BE32-E72D297353CC}">
              <c16:uniqueId val="{00000000-6117-4B1E-A9AA-76C45C5B268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6117-4B1E-A9AA-76C45C5B268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62.54</c:v>
                </c:pt>
                <c:pt idx="1">
                  <c:v>62.9</c:v>
                </c:pt>
                <c:pt idx="2">
                  <c:v>63.18</c:v>
                </c:pt>
                <c:pt idx="3">
                  <c:v>62.51</c:v>
                </c:pt>
                <c:pt idx="4">
                  <c:v>62.12</c:v>
                </c:pt>
              </c:numCache>
            </c:numRef>
          </c:val>
          <c:extLst>
            <c:ext xmlns:c16="http://schemas.microsoft.com/office/drawing/2014/chart" uri="{C3380CC4-5D6E-409C-BE32-E72D297353CC}">
              <c16:uniqueId val="{00000000-4B39-4CC4-BA03-420C2EC30A0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4B39-4CC4-BA03-420C2EC30A0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180.15</c:v>
                </c:pt>
                <c:pt idx="1">
                  <c:v>180.74</c:v>
                </c:pt>
                <c:pt idx="2">
                  <c:v>181.28</c:v>
                </c:pt>
                <c:pt idx="3">
                  <c:v>182.47</c:v>
                </c:pt>
                <c:pt idx="4">
                  <c:v>183.09</c:v>
                </c:pt>
              </c:numCache>
            </c:numRef>
          </c:val>
          <c:extLst>
            <c:ext xmlns:c16="http://schemas.microsoft.com/office/drawing/2014/chart" uri="{C3380CC4-5D6E-409C-BE32-E72D297353CC}">
              <c16:uniqueId val="{00000000-4D34-424E-855C-02334C98368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4D34-424E-855C-02334C98368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石川県　かほく市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1</v>
      </c>
      <c r="C7" s="57"/>
      <c r="D7" s="57"/>
      <c r="E7" s="57"/>
      <c r="F7" s="57"/>
      <c r="G7" s="57"/>
      <c r="H7" s="57"/>
      <c r="I7" s="57" t="s">
        <v>2</v>
      </c>
      <c r="J7" s="57"/>
      <c r="K7" s="57"/>
      <c r="L7" s="57"/>
      <c r="M7" s="57"/>
      <c r="N7" s="57"/>
      <c r="O7" s="57"/>
      <c r="P7" s="57" t="s">
        <v>3</v>
      </c>
      <c r="Q7" s="57"/>
      <c r="R7" s="57"/>
      <c r="S7" s="57"/>
      <c r="T7" s="57"/>
      <c r="U7" s="57"/>
      <c r="V7" s="57"/>
      <c r="W7" s="57" t="s">
        <v>4</v>
      </c>
      <c r="X7" s="57"/>
      <c r="Y7" s="57"/>
      <c r="Z7" s="57"/>
      <c r="AA7" s="57"/>
      <c r="AB7" s="57"/>
      <c r="AC7" s="57"/>
      <c r="AD7" s="57" t="s">
        <v>5</v>
      </c>
      <c r="AE7" s="57"/>
      <c r="AF7" s="57"/>
      <c r="AG7" s="57"/>
      <c r="AH7" s="57"/>
      <c r="AI7" s="57"/>
      <c r="AJ7" s="57"/>
      <c r="AK7" s="3"/>
      <c r="AL7" s="57" t="s">
        <v>6</v>
      </c>
      <c r="AM7" s="57"/>
      <c r="AN7" s="57"/>
      <c r="AO7" s="57"/>
      <c r="AP7" s="57"/>
      <c r="AQ7" s="57"/>
      <c r="AR7" s="57"/>
      <c r="AS7" s="57"/>
      <c r="AT7" s="57" t="s">
        <v>7</v>
      </c>
      <c r="AU7" s="57"/>
      <c r="AV7" s="57"/>
      <c r="AW7" s="57"/>
      <c r="AX7" s="57"/>
      <c r="AY7" s="57"/>
      <c r="AZ7" s="57"/>
      <c r="BA7" s="57"/>
      <c r="BB7" s="57" t="s">
        <v>8</v>
      </c>
      <c r="BC7" s="57"/>
      <c r="BD7" s="57"/>
      <c r="BE7" s="57"/>
      <c r="BF7" s="57"/>
      <c r="BG7" s="57"/>
      <c r="BH7" s="57"/>
      <c r="BI7" s="57"/>
      <c r="BJ7" s="3"/>
      <c r="BK7" s="3"/>
      <c r="BL7" s="75" t="s">
        <v>9</v>
      </c>
      <c r="BM7" s="76"/>
      <c r="BN7" s="76"/>
      <c r="BO7" s="76"/>
      <c r="BP7" s="76"/>
      <c r="BQ7" s="76"/>
      <c r="BR7" s="76"/>
      <c r="BS7" s="76"/>
      <c r="BT7" s="76"/>
      <c r="BU7" s="76"/>
      <c r="BV7" s="76"/>
      <c r="BW7" s="76"/>
      <c r="BX7" s="76"/>
      <c r="BY7" s="77"/>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51">
        <f>データ!S6</f>
        <v>35931</v>
      </c>
      <c r="AM8" s="51"/>
      <c r="AN8" s="51"/>
      <c r="AO8" s="51"/>
      <c r="AP8" s="51"/>
      <c r="AQ8" s="51"/>
      <c r="AR8" s="51"/>
      <c r="AS8" s="51"/>
      <c r="AT8" s="52">
        <f>データ!T6</f>
        <v>64.44</v>
      </c>
      <c r="AU8" s="52"/>
      <c r="AV8" s="52"/>
      <c r="AW8" s="52"/>
      <c r="AX8" s="52"/>
      <c r="AY8" s="52"/>
      <c r="AZ8" s="52"/>
      <c r="BA8" s="52"/>
      <c r="BB8" s="52">
        <f>データ!U6</f>
        <v>557.59</v>
      </c>
      <c r="BC8" s="52"/>
      <c r="BD8" s="52"/>
      <c r="BE8" s="52"/>
      <c r="BF8" s="52"/>
      <c r="BG8" s="52"/>
      <c r="BH8" s="52"/>
      <c r="BI8" s="52"/>
      <c r="BJ8" s="3"/>
      <c r="BK8" s="3"/>
      <c r="BL8" s="67" t="s">
        <v>10</v>
      </c>
      <c r="BM8" s="68"/>
      <c r="BN8" s="69" t="s">
        <v>11</v>
      </c>
      <c r="BO8" s="69"/>
      <c r="BP8" s="69"/>
      <c r="BQ8" s="69"/>
      <c r="BR8" s="69"/>
      <c r="BS8" s="69"/>
      <c r="BT8" s="69"/>
      <c r="BU8" s="69"/>
      <c r="BV8" s="69"/>
      <c r="BW8" s="69"/>
      <c r="BX8" s="69"/>
      <c r="BY8" s="70"/>
    </row>
    <row r="9" spans="1:78" ht="18.75" customHeight="1" x14ac:dyDescent="0.15">
      <c r="A9" s="2"/>
      <c r="B9" s="57" t="s">
        <v>12</v>
      </c>
      <c r="C9" s="57"/>
      <c r="D9" s="57"/>
      <c r="E9" s="57"/>
      <c r="F9" s="57"/>
      <c r="G9" s="57"/>
      <c r="H9" s="57"/>
      <c r="I9" s="57" t="s">
        <v>13</v>
      </c>
      <c r="J9" s="57"/>
      <c r="K9" s="57"/>
      <c r="L9" s="57"/>
      <c r="M9" s="57"/>
      <c r="N9" s="57"/>
      <c r="O9" s="57"/>
      <c r="P9" s="57" t="s">
        <v>14</v>
      </c>
      <c r="Q9" s="57"/>
      <c r="R9" s="57"/>
      <c r="S9" s="57"/>
      <c r="T9" s="57"/>
      <c r="U9" s="57"/>
      <c r="V9" s="57"/>
      <c r="W9" s="57" t="s">
        <v>15</v>
      </c>
      <c r="X9" s="57"/>
      <c r="Y9" s="57"/>
      <c r="Z9" s="57"/>
      <c r="AA9" s="57"/>
      <c r="AB9" s="57"/>
      <c r="AC9" s="57"/>
      <c r="AD9" s="57" t="s">
        <v>16</v>
      </c>
      <c r="AE9" s="57"/>
      <c r="AF9" s="57"/>
      <c r="AG9" s="57"/>
      <c r="AH9" s="57"/>
      <c r="AI9" s="57"/>
      <c r="AJ9" s="57"/>
      <c r="AK9" s="3"/>
      <c r="AL9" s="57" t="s">
        <v>17</v>
      </c>
      <c r="AM9" s="57"/>
      <c r="AN9" s="57"/>
      <c r="AO9" s="57"/>
      <c r="AP9" s="57"/>
      <c r="AQ9" s="57"/>
      <c r="AR9" s="57"/>
      <c r="AS9" s="57"/>
      <c r="AT9" s="57" t="s">
        <v>18</v>
      </c>
      <c r="AU9" s="57"/>
      <c r="AV9" s="57"/>
      <c r="AW9" s="57"/>
      <c r="AX9" s="57"/>
      <c r="AY9" s="57"/>
      <c r="AZ9" s="57"/>
      <c r="BA9" s="57"/>
      <c r="BB9" s="57" t="s">
        <v>19</v>
      </c>
      <c r="BC9" s="57"/>
      <c r="BD9" s="57"/>
      <c r="BE9" s="57"/>
      <c r="BF9" s="57"/>
      <c r="BG9" s="57"/>
      <c r="BH9" s="57"/>
      <c r="BI9" s="57"/>
      <c r="BJ9" s="3"/>
      <c r="BK9" s="3"/>
      <c r="BL9" s="58" t="s">
        <v>20</v>
      </c>
      <c r="BM9" s="59"/>
      <c r="BN9" s="60" t="s">
        <v>21</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25.16</v>
      </c>
      <c r="J10" s="52"/>
      <c r="K10" s="52"/>
      <c r="L10" s="52"/>
      <c r="M10" s="52"/>
      <c r="N10" s="52"/>
      <c r="O10" s="52"/>
      <c r="P10" s="52">
        <f>データ!P6</f>
        <v>11.9</v>
      </c>
      <c r="Q10" s="52"/>
      <c r="R10" s="52"/>
      <c r="S10" s="52"/>
      <c r="T10" s="52"/>
      <c r="U10" s="52"/>
      <c r="V10" s="52"/>
      <c r="W10" s="52">
        <f>データ!Q6</f>
        <v>97.32</v>
      </c>
      <c r="X10" s="52"/>
      <c r="Y10" s="52"/>
      <c r="Z10" s="52"/>
      <c r="AA10" s="52"/>
      <c r="AB10" s="52"/>
      <c r="AC10" s="52"/>
      <c r="AD10" s="51">
        <f>データ!R6</f>
        <v>2442</v>
      </c>
      <c r="AE10" s="51"/>
      <c r="AF10" s="51"/>
      <c r="AG10" s="51"/>
      <c r="AH10" s="51"/>
      <c r="AI10" s="51"/>
      <c r="AJ10" s="51"/>
      <c r="AK10" s="2"/>
      <c r="AL10" s="51">
        <f>データ!V6</f>
        <v>4276</v>
      </c>
      <c r="AM10" s="51"/>
      <c r="AN10" s="51"/>
      <c r="AO10" s="51"/>
      <c r="AP10" s="51"/>
      <c r="AQ10" s="51"/>
      <c r="AR10" s="51"/>
      <c r="AS10" s="51"/>
      <c r="AT10" s="52">
        <f>データ!W6</f>
        <v>1.75</v>
      </c>
      <c r="AU10" s="52"/>
      <c r="AV10" s="52"/>
      <c r="AW10" s="52"/>
      <c r="AX10" s="52"/>
      <c r="AY10" s="52"/>
      <c r="AZ10" s="52"/>
      <c r="BA10" s="52"/>
      <c r="BB10" s="52">
        <f>データ!X6</f>
        <v>2443.4299999999998</v>
      </c>
      <c r="BC10" s="52"/>
      <c r="BD10" s="52"/>
      <c r="BE10" s="52"/>
      <c r="BF10" s="52"/>
      <c r="BG10" s="52"/>
      <c r="BH10" s="52"/>
      <c r="BI10" s="52"/>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2" t="s">
        <v>24</v>
      </c>
      <c r="BM11" s="62"/>
      <c r="BN11" s="62"/>
      <c r="BO11" s="62"/>
      <c r="BP11" s="62"/>
      <c r="BQ11" s="62"/>
      <c r="BR11" s="62"/>
      <c r="BS11" s="62"/>
      <c r="BT11" s="62"/>
      <c r="BU11" s="62"/>
      <c r="BV11" s="62"/>
      <c r="BW11" s="62"/>
      <c r="BX11" s="62"/>
      <c r="BY11" s="62"/>
      <c r="BZ11" s="6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2"/>
      <c r="BM12" s="62"/>
      <c r="BN12" s="62"/>
      <c r="BO12" s="62"/>
      <c r="BP12" s="62"/>
      <c r="BQ12" s="62"/>
      <c r="BR12" s="62"/>
      <c r="BS12" s="62"/>
      <c r="BT12" s="62"/>
      <c r="BU12" s="62"/>
      <c r="BV12" s="62"/>
      <c r="BW12" s="62"/>
      <c r="BX12" s="62"/>
      <c r="BY12" s="62"/>
      <c r="BZ12" s="6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3"/>
      <c r="BM13" s="63"/>
      <c r="BN13" s="63"/>
      <c r="BO13" s="63"/>
      <c r="BP13" s="63"/>
      <c r="BQ13" s="63"/>
      <c r="BR13" s="63"/>
      <c r="BS13" s="63"/>
      <c r="BT13" s="63"/>
      <c r="BU13" s="63"/>
      <c r="BV13" s="63"/>
      <c r="BW13" s="63"/>
      <c r="BX13" s="63"/>
      <c r="BY13" s="63"/>
      <c r="BZ13" s="63"/>
    </row>
    <row r="14" spans="1:78" ht="13.5" customHeight="1" x14ac:dyDescent="0.15">
      <c r="A14" s="2"/>
      <c r="B14" s="64" t="s">
        <v>25</v>
      </c>
      <c r="C14" s="65"/>
      <c r="D14" s="65"/>
      <c r="E14" s="65"/>
      <c r="F14" s="65"/>
      <c r="G14" s="65"/>
      <c r="H14" s="65"/>
      <c r="I14" s="65"/>
      <c r="J14" s="65"/>
      <c r="K14" s="65"/>
      <c r="L14" s="65"/>
      <c r="M14" s="65"/>
      <c r="N14" s="65"/>
      <c r="O14" s="65"/>
      <c r="P14" s="65"/>
      <c r="Q14" s="65"/>
      <c r="R14" s="65"/>
      <c r="S14" s="65"/>
      <c r="T14" s="65"/>
      <c r="U14" s="65"/>
      <c r="V14" s="65"/>
      <c r="W14" s="65"/>
      <c r="X14" s="65"/>
      <c r="Y14" s="65"/>
      <c r="Z14" s="65"/>
      <c r="AA14" s="65"/>
      <c r="AB14" s="65"/>
      <c r="AC14" s="65"/>
      <c r="AD14" s="65"/>
      <c r="AE14" s="65"/>
      <c r="AF14" s="65"/>
      <c r="AG14" s="65"/>
      <c r="AH14" s="65"/>
      <c r="AI14" s="65"/>
      <c r="AJ14" s="65"/>
      <c r="AK14" s="65"/>
      <c r="AL14" s="65"/>
      <c r="AM14" s="65"/>
      <c r="AN14" s="65"/>
      <c r="AO14" s="65"/>
      <c r="AP14" s="65"/>
      <c r="AQ14" s="65"/>
      <c r="AR14" s="65"/>
      <c r="AS14" s="65"/>
      <c r="AT14" s="65"/>
      <c r="AU14" s="65"/>
      <c r="AV14" s="65"/>
      <c r="AW14" s="65"/>
      <c r="AX14" s="65"/>
      <c r="AY14" s="65"/>
      <c r="AZ14" s="65"/>
      <c r="BA14" s="65"/>
      <c r="BB14" s="65"/>
      <c r="BC14" s="65"/>
      <c r="BD14" s="65"/>
      <c r="BE14" s="65"/>
      <c r="BF14" s="65"/>
      <c r="BG14" s="65"/>
      <c r="BH14" s="65"/>
      <c r="BI14" s="65"/>
      <c r="BJ14" s="66"/>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4" t="s">
        <v>114</v>
      </c>
      <c r="BM16" s="45"/>
      <c r="BN16" s="45"/>
      <c r="BO16" s="45"/>
      <c r="BP16" s="45"/>
      <c r="BQ16" s="45"/>
      <c r="BR16" s="45"/>
      <c r="BS16" s="45"/>
      <c r="BT16" s="45"/>
      <c r="BU16" s="45"/>
      <c r="BV16" s="45"/>
      <c r="BW16" s="45"/>
      <c r="BX16" s="45"/>
      <c r="BY16" s="45"/>
      <c r="BZ16" s="4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4"/>
      <c r="BM17" s="45"/>
      <c r="BN17" s="45"/>
      <c r="BO17" s="45"/>
      <c r="BP17" s="45"/>
      <c r="BQ17" s="45"/>
      <c r="BR17" s="45"/>
      <c r="BS17" s="45"/>
      <c r="BT17" s="45"/>
      <c r="BU17" s="45"/>
      <c r="BV17" s="45"/>
      <c r="BW17" s="45"/>
      <c r="BX17" s="45"/>
      <c r="BY17" s="45"/>
      <c r="BZ17" s="4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4"/>
      <c r="BM18" s="45"/>
      <c r="BN18" s="45"/>
      <c r="BO18" s="45"/>
      <c r="BP18" s="45"/>
      <c r="BQ18" s="45"/>
      <c r="BR18" s="45"/>
      <c r="BS18" s="45"/>
      <c r="BT18" s="45"/>
      <c r="BU18" s="45"/>
      <c r="BV18" s="45"/>
      <c r="BW18" s="45"/>
      <c r="BX18" s="45"/>
      <c r="BY18" s="45"/>
      <c r="BZ18" s="4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4"/>
      <c r="BM19" s="45"/>
      <c r="BN19" s="45"/>
      <c r="BO19" s="45"/>
      <c r="BP19" s="45"/>
      <c r="BQ19" s="45"/>
      <c r="BR19" s="45"/>
      <c r="BS19" s="45"/>
      <c r="BT19" s="45"/>
      <c r="BU19" s="45"/>
      <c r="BV19" s="45"/>
      <c r="BW19" s="45"/>
      <c r="BX19" s="45"/>
      <c r="BY19" s="45"/>
      <c r="BZ19" s="4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4"/>
      <c r="BM20" s="45"/>
      <c r="BN20" s="45"/>
      <c r="BO20" s="45"/>
      <c r="BP20" s="45"/>
      <c r="BQ20" s="45"/>
      <c r="BR20" s="45"/>
      <c r="BS20" s="45"/>
      <c r="BT20" s="45"/>
      <c r="BU20" s="45"/>
      <c r="BV20" s="45"/>
      <c r="BW20" s="45"/>
      <c r="BX20" s="45"/>
      <c r="BY20" s="45"/>
      <c r="BZ20" s="4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4"/>
      <c r="BM21" s="45"/>
      <c r="BN21" s="45"/>
      <c r="BO21" s="45"/>
      <c r="BP21" s="45"/>
      <c r="BQ21" s="45"/>
      <c r="BR21" s="45"/>
      <c r="BS21" s="45"/>
      <c r="BT21" s="45"/>
      <c r="BU21" s="45"/>
      <c r="BV21" s="45"/>
      <c r="BW21" s="45"/>
      <c r="BX21" s="45"/>
      <c r="BY21" s="45"/>
      <c r="BZ21" s="4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4"/>
      <c r="BM22" s="45"/>
      <c r="BN22" s="45"/>
      <c r="BO22" s="45"/>
      <c r="BP22" s="45"/>
      <c r="BQ22" s="45"/>
      <c r="BR22" s="45"/>
      <c r="BS22" s="45"/>
      <c r="BT22" s="45"/>
      <c r="BU22" s="45"/>
      <c r="BV22" s="45"/>
      <c r="BW22" s="45"/>
      <c r="BX22" s="45"/>
      <c r="BY22" s="45"/>
      <c r="BZ22" s="4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4"/>
      <c r="BM23" s="45"/>
      <c r="BN23" s="45"/>
      <c r="BO23" s="45"/>
      <c r="BP23" s="45"/>
      <c r="BQ23" s="45"/>
      <c r="BR23" s="45"/>
      <c r="BS23" s="45"/>
      <c r="BT23" s="45"/>
      <c r="BU23" s="45"/>
      <c r="BV23" s="45"/>
      <c r="BW23" s="45"/>
      <c r="BX23" s="45"/>
      <c r="BY23" s="45"/>
      <c r="BZ23" s="4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4"/>
      <c r="BM24" s="45"/>
      <c r="BN24" s="45"/>
      <c r="BO24" s="45"/>
      <c r="BP24" s="45"/>
      <c r="BQ24" s="45"/>
      <c r="BR24" s="45"/>
      <c r="BS24" s="45"/>
      <c r="BT24" s="45"/>
      <c r="BU24" s="45"/>
      <c r="BV24" s="45"/>
      <c r="BW24" s="45"/>
      <c r="BX24" s="45"/>
      <c r="BY24" s="45"/>
      <c r="BZ24" s="4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4"/>
      <c r="BM25" s="45"/>
      <c r="BN25" s="45"/>
      <c r="BO25" s="45"/>
      <c r="BP25" s="45"/>
      <c r="BQ25" s="45"/>
      <c r="BR25" s="45"/>
      <c r="BS25" s="45"/>
      <c r="BT25" s="45"/>
      <c r="BU25" s="45"/>
      <c r="BV25" s="45"/>
      <c r="BW25" s="45"/>
      <c r="BX25" s="45"/>
      <c r="BY25" s="45"/>
      <c r="BZ25" s="4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4"/>
      <c r="BM26" s="45"/>
      <c r="BN26" s="45"/>
      <c r="BO26" s="45"/>
      <c r="BP26" s="45"/>
      <c r="BQ26" s="45"/>
      <c r="BR26" s="45"/>
      <c r="BS26" s="45"/>
      <c r="BT26" s="45"/>
      <c r="BU26" s="45"/>
      <c r="BV26" s="45"/>
      <c r="BW26" s="45"/>
      <c r="BX26" s="45"/>
      <c r="BY26" s="45"/>
      <c r="BZ26" s="4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4"/>
      <c r="BM27" s="45"/>
      <c r="BN27" s="45"/>
      <c r="BO27" s="45"/>
      <c r="BP27" s="45"/>
      <c r="BQ27" s="45"/>
      <c r="BR27" s="45"/>
      <c r="BS27" s="45"/>
      <c r="BT27" s="45"/>
      <c r="BU27" s="45"/>
      <c r="BV27" s="45"/>
      <c r="BW27" s="45"/>
      <c r="BX27" s="45"/>
      <c r="BY27" s="45"/>
      <c r="BZ27" s="4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4"/>
      <c r="BM28" s="45"/>
      <c r="BN28" s="45"/>
      <c r="BO28" s="45"/>
      <c r="BP28" s="45"/>
      <c r="BQ28" s="45"/>
      <c r="BR28" s="45"/>
      <c r="BS28" s="45"/>
      <c r="BT28" s="45"/>
      <c r="BU28" s="45"/>
      <c r="BV28" s="45"/>
      <c r="BW28" s="45"/>
      <c r="BX28" s="45"/>
      <c r="BY28" s="45"/>
      <c r="BZ28" s="4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4"/>
      <c r="BM29" s="45"/>
      <c r="BN29" s="45"/>
      <c r="BO29" s="45"/>
      <c r="BP29" s="45"/>
      <c r="BQ29" s="45"/>
      <c r="BR29" s="45"/>
      <c r="BS29" s="45"/>
      <c r="BT29" s="45"/>
      <c r="BU29" s="45"/>
      <c r="BV29" s="45"/>
      <c r="BW29" s="45"/>
      <c r="BX29" s="45"/>
      <c r="BY29" s="45"/>
      <c r="BZ29" s="4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4"/>
      <c r="BM30" s="45"/>
      <c r="BN30" s="45"/>
      <c r="BO30" s="45"/>
      <c r="BP30" s="45"/>
      <c r="BQ30" s="45"/>
      <c r="BR30" s="45"/>
      <c r="BS30" s="45"/>
      <c r="BT30" s="45"/>
      <c r="BU30" s="45"/>
      <c r="BV30" s="45"/>
      <c r="BW30" s="45"/>
      <c r="BX30" s="45"/>
      <c r="BY30" s="45"/>
      <c r="BZ30" s="4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4"/>
      <c r="BM31" s="45"/>
      <c r="BN31" s="45"/>
      <c r="BO31" s="45"/>
      <c r="BP31" s="45"/>
      <c r="BQ31" s="45"/>
      <c r="BR31" s="45"/>
      <c r="BS31" s="45"/>
      <c r="BT31" s="45"/>
      <c r="BU31" s="45"/>
      <c r="BV31" s="45"/>
      <c r="BW31" s="45"/>
      <c r="BX31" s="45"/>
      <c r="BY31" s="45"/>
      <c r="BZ31" s="4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4"/>
      <c r="BM32" s="45"/>
      <c r="BN32" s="45"/>
      <c r="BO32" s="45"/>
      <c r="BP32" s="45"/>
      <c r="BQ32" s="45"/>
      <c r="BR32" s="45"/>
      <c r="BS32" s="45"/>
      <c r="BT32" s="45"/>
      <c r="BU32" s="45"/>
      <c r="BV32" s="45"/>
      <c r="BW32" s="45"/>
      <c r="BX32" s="45"/>
      <c r="BY32" s="45"/>
      <c r="BZ32" s="4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4"/>
      <c r="BM33" s="45"/>
      <c r="BN33" s="45"/>
      <c r="BO33" s="45"/>
      <c r="BP33" s="45"/>
      <c r="BQ33" s="45"/>
      <c r="BR33" s="45"/>
      <c r="BS33" s="45"/>
      <c r="BT33" s="45"/>
      <c r="BU33" s="45"/>
      <c r="BV33" s="45"/>
      <c r="BW33" s="45"/>
      <c r="BX33" s="45"/>
      <c r="BY33" s="45"/>
      <c r="BZ33" s="4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4"/>
      <c r="BM34" s="45"/>
      <c r="BN34" s="45"/>
      <c r="BO34" s="45"/>
      <c r="BP34" s="45"/>
      <c r="BQ34" s="45"/>
      <c r="BR34" s="45"/>
      <c r="BS34" s="45"/>
      <c r="BT34" s="45"/>
      <c r="BU34" s="45"/>
      <c r="BV34" s="45"/>
      <c r="BW34" s="45"/>
      <c r="BX34" s="45"/>
      <c r="BY34" s="45"/>
      <c r="BZ34" s="4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4"/>
      <c r="BM35" s="45"/>
      <c r="BN35" s="45"/>
      <c r="BO35" s="45"/>
      <c r="BP35" s="45"/>
      <c r="BQ35" s="45"/>
      <c r="BR35" s="45"/>
      <c r="BS35" s="45"/>
      <c r="BT35" s="45"/>
      <c r="BU35" s="45"/>
      <c r="BV35" s="45"/>
      <c r="BW35" s="45"/>
      <c r="BX35" s="45"/>
      <c r="BY35" s="45"/>
      <c r="BZ35" s="4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4"/>
      <c r="BM36" s="45"/>
      <c r="BN36" s="45"/>
      <c r="BO36" s="45"/>
      <c r="BP36" s="45"/>
      <c r="BQ36" s="45"/>
      <c r="BR36" s="45"/>
      <c r="BS36" s="45"/>
      <c r="BT36" s="45"/>
      <c r="BU36" s="45"/>
      <c r="BV36" s="45"/>
      <c r="BW36" s="45"/>
      <c r="BX36" s="45"/>
      <c r="BY36" s="45"/>
      <c r="BZ36" s="4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4"/>
      <c r="BM37" s="45"/>
      <c r="BN37" s="45"/>
      <c r="BO37" s="45"/>
      <c r="BP37" s="45"/>
      <c r="BQ37" s="45"/>
      <c r="BR37" s="45"/>
      <c r="BS37" s="45"/>
      <c r="BT37" s="45"/>
      <c r="BU37" s="45"/>
      <c r="BV37" s="45"/>
      <c r="BW37" s="45"/>
      <c r="BX37" s="45"/>
      <c r="BY37" s="45"/>
      <c r="BZ37" s="4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4"/>
      <c r="BM38" s="45"/>
      <c r="BN38" s="45"/>
      <c r="BO38" s="45"/>
      <c r="BP38" s="45"/>
      <c r="BQ38" s="45"/>
      <c r="BR38" s="45"/>
      <c r="BS38" s="45"/>
      <c r="BT38" s="45"/>
      <c r="BU38" s="45"/>
      <c r="BV38" s="45"/>
      <c r="BW38" s="45"/>
      <c r="BX38" s="45"/>
      <c r="BY38" s="45"/>
      <c r="BZ38" s="4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4"/>
      <c r="BM39" s="45"/>
      <c r="BN39" s="45"/>
      <c r="BO39" s="45"/>
      <c r="BP39" s="45"/>
      <c r="BQ39" s="45"/>
      <c r="BR39" s="45"/>
      <c r="BS39" s="45"/>
      <c r="BT39" s="45"/>
      <c r="BU39" s="45"/>
      <c r="BV39" s="45"/>
      <c r="BW39" s="45"/>
      <c r="BX39" s="45"/>
      <c r="BY39" s="45"/>
      <c r="BZ39" s="4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4"/>
      <c r="BM40" s="45"/>
      <c r="BN40" s="45"/>
      <c r="BO40" s="45"/>
      <c r="BP40" s="45"/>
      <c r="BQ40" s="45"/>
      <c r="BR40" s="45"/>
      <c r="BS40" s="45"/>
      <c r="BT40" s="45"/>
      <c r="BU40" s="45"/>
      <c r="BV40" s="45"/>
      <c r="BW40" s="45"/>
      <c r="BX40" s="45"/>
      <c r="BY40" s="45"/>
      <c r="BZ40" s="4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4"/>
      <c r="BM41" s="45"/>
      <c r="BN41" s="45"/>
      <c r="BO41" s="45"/>
      <c r="BP41" s="45"/>
      <c r="BQ41" s="45"/>
      <c r="BR41" s="45"/>
      <c r="BS41" s="45"/>
      <c r="BT41" s="45"/>
      <c r="BU41" s="45"/>
      <c r="BV41" s="45"/>
      <c r="BW41" s="45"/>
      <c r="BX41" s="45"/>
      <c r="BY41" s="45"/>
      <c r="BZ41" s="4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4"/>
      <c r="BM42" s="45"/>
      <c r="BN42" s="45"/>
      <c r="BO42" s="45"/>
      <c r="BP42" s="45"/>
      <c r="BQ42" s="45"/>
      <c r="BR42" s="45"/>
      <c r="BS42" s="45"/>
      <c r="BT42" s="45"/>
      <c r="BU42" s="45"/>
      <c r="BV42" s="45"/>
      <c r="BW42" s="45"/>
      <c r="BX42" s="45"/>
      <c r="BY42" s="45"/>
      <c r="BZ42" s="4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4"/>
      <c r="BM43" s="45"/>
      <c r="BN43" s="45"/>
      <c r="BO43" s="45"/>
      <c r="BP43" s="45"/>
      <c r="BQ43" s="45"/>
      <c r="BR43" s="45"/>
      <c r="BS43" s="45"/>
      <c r="BT43" s="45"/>
      <c r="BU43" s="45"/>
      <c r="BV43" s="45"/>
      <c r="BW43" s="45"/>
      <c r="BX43" s="45"/>
      <c r="BY43" s="45"/>
      <c r="BZ43" s="4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7"/>
      <c r="BM44" s="48"/>
      <c r="BN44" s="48"/>
      <c r="BO44" s="48"/>
      <c r="BP44" s="48"/>
      <c r="BQ44" s="48"/>
      <c r="BR44" s="48"/>
      <c r="BS44" s="48"/>
      <c r="BT44" s="48"/>
      <c r="BU44" s="48"/>
      <c r="BV44" s="48"/>
      <c r="BW44" s="48"/>
      <c r="BX44" s="48"/>
      <c r="BY44" s="48"/>
      <c r="BZ44" s="4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116</v>
      </c>
      <c r="BM66" s="45"/>
      <c r="BN66" s="45"/>
      <c r="BO66" s="45"/>
      <c r="BP66" s="45"/>
      <c r="BQ66" s="45"/>
      <c r="BR66" s="45"/>
      <c r="BS66" s="45"/>
      <c r="BT66" s="45"/>
      <c r="BU66" s="45"/>
      <c r="BV66" s="45"/>
      <c r="BW66" s="45"/>
      <c r="BX66" s="45"/>
      <c r="BY66" s="45"/>
      <c r="BZ66" s="4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45"/>
      <c r="BN67" s="45"/>
      <c r="BO67" s="45"/>
      <c r="BP67" s="45"/>
      <c r="BQ67" s="45"/>
      <c r="BR67" s="45"/>
      <c r="BS67" s="45"/>
      <c r="BT67" s="45"/>
      <c r="BU67" s="45"/>
      <c r="BV67" s="45"/>
      <c r="BW67" s="45"/>
      <c r="BX67" s="45"/>
      <c r="BY67" s="45"/>
      <c r="BZ67" s="4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45"/>
      <c r="BN68" s="45"/>
      <c r="BO68" s="45"/>
      <c r="BP68" s="45"/>
      <c r="BQ68" s="45"/>
      <c r="BR68" s="45"/>
      <c r="BS68" s="45"/>
      <c r="BT68" s="45"/>
      <c r="BU68" s="45"/>
      <c r="BV68" s="45"/>
      <c r="BW68" s="45"/>
      <c r="BX68" s="45"/>
      <c r="BY68" s="45"/>
      <c r="BZ68" s="4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45"/>
      <c r="BN69" s="45"/>
      <c r="BO69" s="45"/>
      <c r="BP69" s="45"/>
      <c r="BQ69" s="45"/>
      <c r="BR69" s="45"/>
      <c r="BS69" s="45"/>
      <c r="BT69" s="45"/>
      <c r="BU69" s="45"/>
      <c r="BV69" s="45"/>
      <c r="BW69" s="45"/>
      <c r="BX69" s="45"/>
      <c r="BY69" s="45"/>
      <c r="BZ69" s="4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45"/>
      <c r="BN70" s="45"/>
      <c r="BO70" s="45"/>
      <c r="BP70" s="45"/>
      <c r="BQ70" s="45"/>
      <c r="BR70" s="45"/>
      <c r="BS70" s="45"/>
      <c r="BT70" s="45"/>
      <c r="BU70" s="45"/>
      <c r="BV70" s="45"/>
      <c r="BW70" s="45"/>
      <c r="BX70" s="45"/>
      <c r="BY70" s="45"/>
      <c r="BZ70" s="4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45"/>
      <c r="BN71" s="45"/>
      <c r="BO71" s="45"/>
      <c r="BP71" s="45"/>
      <c r="BQ71" s="45"/>
      <c r="BR71" s="45"/>
      <c r="BS71" s="45"/>
      <c r="BT71" s="45"/>
      <c r="BU71" s="45"/>
      <c r="BV71" s="45"/>
      <c r="BW71" s="45"/>
      <c r="BX71" s="45"/>
      <c r="BY71" s="45"/>
      <c r="BZ71" s="4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45"/>
      <c r="BN72" s="45"/>
      <c r="BO72" s="45"/>
      <c r="BP72" s="45"/>
      <c r="BQ72" s="45"/>
      <c r="BR72" s="45"/>
      <c r="BS72" s="45"/>
      <c r="BT72" s="45"/>
      <c r="BU72" s="45"/>
      <c r="BV72" s="45"/>
      <c r="BW72" s="45"/>
      <c r="BX72" s="45"/>
      <c r="BY72" s="45"/>
      <c r="BZ72" s="4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45"/>
      <c r="BN73" s="45"/>
      <c r="BO73" s="45"/>
      <c r="BP73" s="45"/>
      <c r="BQ73" s="45"/>
      <c r="BR73" s="45"/>
      <c r="BS73" s="45"/>
      <c r="BT73" s="45"/>
      <c r="BU73" s="45"/>
      <c r="BV73" s="45"/>
      <c r="BW73" s="45"/>
      <c r="BX73" s="45"/>
      <c r="BY73" s="45"/>
      <c r="BZ73" s="4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45"/>
      <c r="BN74" s="45"/>
      <c r="BO74" s="45"/>
      <c r="BP74" s="45"/>
      <c r="BQ74" s="45"/>
      <c r="BR74" s="45"/>
      <c r="BS74" s="45"/>
      <c r="BT74" s="45"/>
      <c r="BU74" s="45"/>
      <c r="BV74" s="45"/>
      <c r="BW74" s="45"/>
      <c r="BX74" s="45"/>
      <c r="BY74" s="45"/>
      <c r="BZ74" s="4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45"/>
      <c r="BN75" s="45"/>
      <c r="BO75" s="45"/>
      <c r="BP75" s="45"/>
      <c r="BQ75" s="45"/>
      <c r="BR75" s="45"/>
      <c r="BS75" s="45"/>
      <c r="BT75" s="45"/>
      <c r="BU75" s="45"/>
      <c r="BV75" s="45"/>
      <c r="BW75" s="45"/>
      <c r="BX75" s="45"/>
      <c r="BY75" s="45"/>
      <c r="BZ75" s="4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45"/>
      <c r="BN76" s="45"/>
      <c r="BO76" s="45"/>
      <c r="BP76" s="45"/>
      <c r="BQ76" s="45"/>
      <c r="BR76" s="45"/>
      <c r="BS76" s="45"/>
      <c r="BT76" s="45"/>
      <c r="BU76" s="45"/>
      <c r="BV76" s="45"/>
      <c r="BW76" s="45"/>
      <c r="BX76" s="45"/>
      <c r="BY76" s="45"/>
      <c r="BZ76" s="4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45"/>
      <c r="BN77" s="45"/>
      <c r="BO77" s="45"/>
      <c r="BP77" s="45"/>
      <c r="BQ77" s="45"/>
      <c r="BR77" s="45"/>
      <c r="BS77" s="45"/>
      <c r="BT77" s="45"/>
      <c r="BU77" s="45"/>
      <c r="BV77" s="45"/>
      <c r="BW77" s="45"/>
      <c r="BX77" s="45"/>
      <c r="BY77" s="45"/>
      <c r="BZ77" s="4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45"/>
      <c r="BN78" s="45"/>
      <c r="BO78" s="45"/>
      <c r="BP78" s="45"/>
      <c r="BQ78" s="45"/>
      <c r="BR78" s="45"/>
      <c r="BS78" s="45"/>
      <c r="BT78" s="45"/>
      <c r="BU78" s="45"/>
      <c r="BV78" s="45"/>
      <c r="BW78" s="45"/>
      <c r="BX78" s="45"/>
      <c r="BY78" s="45"/>
      <c r="BZ78" s="4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45"/>
      <c r="BN79" s="45"/>
      <c r="BO79" s="45"/>
      <c r="BP79" s="45"/>
      <c r="BQ79" s="45"/>
      <c r="BR79" s="45"/>
      <c r="BS79" s="45"/>
      <c r="BT79" s="45"/>
      <c r="BU79" s="45"/>
      <c r="BV79" s="45"/>
      <c r="BW79" s="45"/>
      <c r="BX79" s="45"/>
      <c r="BY79" s="45"/>
      <c r="BZ79" s="4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45"/>
      <c r="BN80" s="45"/>
      <c r="BO80" s="45"/>
      <c r="BP80" s="45"/>
      <c r="BQ80" s="45"/>
      <c r="BR80" s="45"/>
      <c r="BS80" s="45"/>
      <c r="BT80" s="45"/>
      <c r="BU80" s="45"/>
      <c r="BV80" s="45"/>
      <c r="BW80" s="45"/>
      <c r="BX80" s="45"/>
      <c r="BY80" s="45"/>
      <c r="BZ80" s="4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45"/>
      <c r="BN81" s="45"/>
      <c r="BO81" s="45"/>
      <c r="BP81" s="45"/>
      <c r="BQ81" s="45"/>
      <c r="BR81" s="45"/>
      <c r="BS81" s="45"/>
      <c r="BT81" s="45"/>
      <c r="BU81" s="45"/>
      <c r="BV81" s="45"/>
      <c r="BW81" s="45"/>
      <c r="BX81" s="45"/>
      <c r="BY81" s="45"/>
      <c r="BZ81" s="4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7"/>
      <c r="BM82" s="48"/>
      <c r="BN82" s="48"/>
      <c r="BO82" s="48"/>
      <c r="BP82" s="48"/>
      <c r="BQ82" s="48"/>
      <c r="BR82" s="48"/>
      <c r="BS82" s="48"/>
      <c r="BT82" s="48"/>
      <c r="BU82" s="48"/>
      <c r="BV82" s="48"/>
      <c r="BW82" s="48"/>
      <c r="BX82" s="48"/>
      <c r="BY82" s="48"/>
      <c r="BZ82" s="49"/>
    </row>
    <row r="83" spans="1:78" x14ac:dyDescent="0.15">
      <c r="C83" s="50" t="s">
        <v>30</v>
      </c>
      <c r="D83" s="50"/>
      <c r="E83" s="50"/>
      <c r="F83" s="50"/>
      <c r="G83" s="50"/>
      <c r="H83" s="50"/>
      <c r="I83" s="50"/>
      <c r="J83" s="50"/>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50"/>
      <c r="BD83" s="50"/>
      <c r="BE83" s="50"/>
      <c r="BF83" s="50"/>
      <c r="BG83" s="50"/>
      <c r="BH83" s="50"/>
      <c r="BI83" s="50"/>
      <c r="BJ83" s="5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UbCv5wtb/CQKpIi+vsYiQEPvBmcYnPZhNmriQEV6VLvBOeZ+ghQ3HGVpWrXf/OhXoDyqmxU16ANJHOs6qzUjbg==" saltValue="nwOJ1+oxOzcD3IOq9apr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172090</v>
      </c>
      <c r="D6" s="19">
        <f t="shared" si="3"/>
        <v>46</v>
      </c>
      <c r="E6" s="19">
        <f t="shared" si="3"/>
        <v>17</v>
      </c>
      <c r="F6" s="19">
        <f t="shared" si="3"/>
        <v>5</v>
      </c>
      <c r="G6" s="19">
        <f t="shared" si="3"/>
        <v>0</v>
      </c>
      <c r="H6" s="19" t="str">
        <f t="shared" si="3"/>
        <v>石川県　かほく市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25.16</v>
      </c>
      <c r="P6" s="20">
        <f t="shared" si="3"/>
        <v>11.9</v>
      </c>
      <c r="Q6" s="20">
        <f t="shared" si="3"/>
        <v>97.32</v>
      </c>
      <c r="R6" s="20">
        <f t="shared" si="3"/>
        <v>2442</v>
      </c>
      <c r="S6" s="20">
        <f t="shared" si="3"/>
        <v>35931</v>
      </c>
      <c r="T6" s="20">
        <f t="shared" si="3"/>
        <v>64.44</v>
      </c>
      <c r="U6" s="20">
        <f t="shared" si="3"/>
        <v>557.59</v>
      </c>
      <c r="V6" s="20">
        <f t="shared" si="3"/>
        <v>4276</v>
      </c>
      <c r="W6" s="20">
        <f t="shared" si="3"/>
        <v>1.75</v>
      </c>
      <c r="X6" s="20">
        <f t="shared" si="3"/>
        <v>2443.4299999999998</v>
      </c>
      <c r="Y6" s="21">
        <f>IF(Y7="",NA(),Y7)</f>
        <v>104.92</v>
      </c>
      <c r="Z6" s="21">
        <f t="shared" ref="Z6:AH6" si="4">IF(Z7="",NA(),Z7)</f>
        <v>102.98</v>
      </c>
      <c r="AA6" s="21">
        <f t="shared" si="4"/>
        <v>112.19</v>
      </c>
      <c r="AB6" s="21">
        <f t="shared" si="4"/>
        <v>105.74</v>
      </c>
      <c r="AC6" s="21">
        <f t="shared" si="4"/>
        <v>103.21</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137.09</v>
      </c>
      <c r="AP6" s="21">
        <f t="shared" si="5"/>
        <v>127.98</v>
      </c>
      <c r="AQ6" s="21">
        <f t="shared" si="5"/>
        <v>101.24</v>
      </c>
      <c r="AR6" s="21">
        <f t="shared" si="5"/>
        <v>124.9</v>
      </c>
      <c r="AS6" s="21">
        <f t="shared" si="5"/>
        <v>124.8</v>
      </c>
      <c r="AT6" s="20" t="str">
        <f>IF(AT7="","",IF(AT7="-","【-】","【"&amp;SUBSTITUTE(TEXT(AT7,"#,##0.00"),"-","△")&amp;"】"))</f>
        <v>【133.62】</v>
      </c>
      <c r="AU6" s="21">
        <f>IF(AU7="",NA(),AU7)</f>
        <v>53.05</v>
      </c>
      <c r="AV6" s="21">
        <f t="shared" ref="AV6:BD6" si="6">IF(AV7="",NA(),AV7)</f>
        <v>56.64</v>
      </c>
      <c r="AW6" s="21">
        <f t="shared" si="6"/>
        <v>65.16</v>
      </c>
      <c r="AX6" s="21">
        <f t="shared" si="6"/>
        <v>66.13</v>
      </c>
      <c r="AY6" s="21">
        <f t="shared" si="6"/>
        <v>69.92</v>
      </c>
      <c r="AZ6" s="21">
        <f t="shared" si="6"/>
        <v>43.5</v>
      </c>
      <c r="BA6" s="21">
        <f t="shared" si="6"/>
        <v>44.14</v>
      </c>
      <c r="BB6" s="21">
        <f t="shared" si="6"/>
        <v>37.24</v>
      </c>
      <c r="BC6" s="21">
        <f t="shared" si="6"/>
        <v>33.58</v>
      </c>
      <c r="BD6" s="21">
        <f t="shared" si="6"/>
        <v>35.42</v>
      </c>
      <c r="BE6" s="20" t="str">
        <f>IF(BE7="","",IF(BE7="-","【-】","【"&amp;SUBSTITUTE(TEXT(BE7,"#,##0.00"),"-","△")&amp;"】"))</f>
        <v>【36.94】</v>
      </c>
      <c r="BF6" s="21">
        <f>IF(BF7="",NA(),BF7)</f>
        <v>1976.56</v>
      </c>
      <c r="BG6" s="21">
        <f t="shared" ref="BG6:BO6" si="7">IF(BG7="",NA(),BG7)</f>
        <v>1937.89</v>
      </c>
      <c r="BH6" s="21">
        <f t="shared" si="7"/>
        <v>2084.9699999999998</v>
      </c>
      <c r="BI6" s="21">
        <f t="shared" si="7"/>
        <v>1994.61</v>
      </c>
      <c r="BJ6" s="21">
        <f t="shared" si="7"/>
        <v>2038.8</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62.54</v>
      </c>
      <c r="BR6" s="21">
        <f t="shared" ref="BR6:BZ6" si="8">IF(BR7="",NA(),BR7)</f>
        <v>62.9</v>
      </c>
      <c r="BS6" s="21">
        <f t="shared" si="8"/>
        <v>63.18</v>
      </c>
      <c r="BT6" s="21">
        <f t="shared" si="8"/>
        <v>62.51</v>
      </c>
      <c r="BU6" s="21">
        <f t="shared" si="8"/>
        <v>62.12</v>
      </c>
      <c r="BV6" s="21">
        <f t="shared" si="8"/>
        <v>65.39</v>
      </c>
      <c r="BW6" s="21">
        <f t="shared" si="8"/>
        <v>65.37</v>
      </c>
      <c r="BX6" s="21">
        <f t="shared" si="8"/>
        <v>68.11</v>
      </c>
      <c r="BY6" s="21">
        <f t="shared" si="8"/>
        <v>67.23</v>
      </c>
      <c r="BZ6" s="21">
        <f t="shared" si="8"/>
        <v>61.82</v>
      </c>
      <c r="CA6" s="20" t="str">
        <f>IF(CA7="","",IF(CA7="-","【-】","【"&amp;SUBSTITUTE(TEXT(CA7,"#,##0.00"),"-","△")&amp;"】"))</f>
        <v>【57.02】</v>
      </c>
      <c r="CB6" s="21">
        <f>IF(CB7="",NA(),CB7)</f>
        <v>180.15</v>
      </c>
      <c r="CC6" s="21">
        <f t="shared" ref="CC6:CK6" si="9">IF(CC7="",NA(),CC7)</f>
        <v>180.74</v>
      </c>
      <c r="CD6" s="21">
        <f t="shared" si="9"/>
        <v>181.28</v>
      </c>
      <c r="CE6" s="21">
        <f t="shared" si="9"/>
        <v>182.47</v>
      </c>
      <c r="CF6" s="21">
        <f t="shared" si="9"/>
        <v>183.09</v>
      </c>
      <c r="CG6" s="21">
        <f t="shared" si="9"/>
        <v>230.88</v>
      </c>
      <c r="CH6" s="21">
        <f t="shared" si="9"/>
        <v>228.99</v>
      </c>
      <c r="CI6" s="21">
        <f t="shared" si="9"/>
        <v>222.41</v>
      </c>
      <c r="CJ6" s="21">
        <f t="shared" si="9"/>
        <v>228.21</v>
      </c>
      <c r="CK6" s="21">
        <f t="shared" si="9"/>
        <v>246.9</v>
      </c>
      <c r="CL6" s="20" t="str">
        <f>IF(CL7="","",IF(CL7="-","【-】","【"&amp;SUBSTITUTE(TEXT(CL7,"#,##0.00"),"-","△")&amp;"】"))</f>
        <v>【273.68】</v>
      </c>
      <c r="CM6" s="21">
        <f>IF(CM7="",NA(),CM7)</f>
        <v>50.48</v>
      </c>
      <c r="CN6" s="21">
        <f t="shared" ref="CN6:CV6" si="10">IF(CN7="",NA(),CN7)</f>
        <v>48.68</v>
      </c>
      <c r="CO6" s="21">
        <f t="shared" si="10"/>
        <v>52.97</v>
      </c>
      <c r="CP6" s="21">
        <f t="shared" si="10"/>
        <v>64.94</v>
      </c>
      <c r="CQ6" s="21">
        <f t="shared" si="10"/>
        <v>62.14</v>
      </c>
      <c r="CR6" s="21">
        <f t="shared" si="10"/>
        <v>56.72</v>
      </c>
      <c r="CS6" s="21">
        <f t="shared" si="10"/>
        <v>54.06</v>
      </c>
      <c r="CT6" s="21">
        <f t="shared" si="10"/>
        <v>55.26</v>
      </c>
      <c r="CU6" s="21">
        <f t="shared" si="10"/>
        <v>54.54</v>
      </c>
      <c r="CV6" s="21">
        <f t="shared" si="10"/>
        <v>52.9</v>
      </c>
      <c r="CW6" s="20" t="str">
        <f>IF(CW7="","",IF(CW7="-","【-】","【"&amp;SUBSTITUTE(TEXT(CW7,"#,##0.00"),"-","△")&amp;"】"))</f>
        <v>【52.55】</v>
      </c>
      <c r="CX6" s="21">
        <f>IF(CX7="",NA(),CX7)</f>
        <v>98.17</v>
      </c>
      <c r="CY6" s="21">
        <f t="shared" ref="CY6:DG6" si="11">IF(CY7="",NA(),CY7)</f>
        <v>98.2</v>
      </c>
      <c r="CZ6" s="21">
        <f t="shared" si="11"/>
        <v>98.4</v>
      </c>
      <c r="DA6" s="21">
        <f t="shared" si="11"/>
        <v>98.6</v>
      </c>
      <c r="DB6" s="21">
        <f t="shared" si="11"/>
        <v>98.71</v>
      </c>
      <c r="DC6" s="21">
        <f t="shared" si="11"/>
        <v>90.04</v>
      </c>
      <c r="DD6" s="21">
        <f t="shared" si="11"/>
        <v>90.11</v>
      </c>
      <c r="DE6" s="21">
        <f t="shared" si="11"/>
        <v>90.52</v>
      </c>
      <c r="DF6" s="21">
        <f t="shared" si="11"/>
        <v>90.3</v>
      </c>
      <c r="DG6" s="21">
        <f t="shared" si="11"/>
        <v>90.3</v>
      </c>
      <c r="DH6" s="20" t="str">
        <f>IF(DH7="","",IF(DH7="-","【-】","【"&amp;SUBSTITUTE(TEXT(DH7,"#,##0.00"),"-","△")&amp;"】"))</f>
        <v>【87.30】</v>
      </c>
      <c r="DI6" s="21">
        <f>IF(DI7="",NA(),DI7)</f>
        <v>18.920000000000002</v>
      </c>
      <c r="DJ6" s="21">
        <f t="shared" ref="DJ6:DR6" si="12">IF(DJ7="",NA(),DJ7)</f>
        <v>20.83</v>
      </c>
      <c r="DK6" s="21">
        <f t="shared" si="12"/>
        <v>23.13</v>
      </c>
      <c r="DL6" s="21">
        <f t="shared" si="12"/>
        <v>25.54</v>
      </c>
      <c r="DM6" s="21">
        <f t="shared" si="12"/>
        <v>28.7</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1">
        <f>IF(EE7="",NA(),EE7)</f>
        <v>2.08</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172090</v>
      </c>
      <c r="D7" s="23">
        <v>46</v>
      </c>
      <c r="E7" s="23">
        <v>17</v>
      </c>
      <c r="F7" s="23">
        <v>5</v>
      </c>
      <c r="G7" s="23">
        <v>0</v>
      </c>
      <c r="H7" s="23" t="s">
        <v>96</v>
      </c>
      <c r="I7" s="23" t="s">
        <v>97</v>
      </c>
      <c r="J7" s="23" t="s">
        <v>98</v>
      </c>
      <c r="K7" s="23" t="s">
        <v>99</v>
      </c>
      <c r="L7" s="23" t="s">
        <v>100</v>
      </c>
      <c r="M7" s="23" t="s">
        <v>101</v>
      </c>
      <c r="N7" s="24" t="s">
        <v>102</v>
      </c>
      <c r="O7" s="24">
        <v>25.16</v>
      </c>
      <c r="P7" s="24">
        <v>11.9</v>
      </c>
      <c r="Q7" s="24">
        <v>97.32</v>
      </c>
      <c r="R7" s="24">
        <v>2442</v>
      </c>
      <c r="S7" s="24">
        <v>35931</v>
      </c>
      <c r="T7" s="24">
        <v>64.44</v>
      </c>
      <c r="U7" s="24">
        <v>557.59</v>
      </c>
      <c r="V7" s="24">
        <v>4276</v>
      </c>
      <c r="W7" s="24">
        <v>1.75</v>
      </c>
      <c r="X7" s="24">
        <v>2443.4299999999998</v>
      </c>
      <c r="Y7" s="24">
        <v>104.92</v>
      </c>
      <c r="Z7" s="24">
        <v>102.98</v>
      </c>
      <c r="AA7" s="24">
        <v>112.19</v>
      </c>
      <c r="AB7" s="24">
        <v>105.74</v>
      </c>
      <c r="AC7" s="24">
        <v>103.21</v>
      </c>
      <c r="AD7" s="24">
        <v>101.27</v>
      </c>
      <c r="AE7" s="24">
        <v>101.91</v>
      </c>
      <c r="AF7" s="24">
        <v>103.09</v>
      </c>
      <c r="AG7" s="24">
        <v>102.11</v>
      </c>
      <c r="AH7" s="24">
        <v>101.91</v>
      </c>
      <c r="AI7" s="24">
        <v>103.61</v>
      </c>
      <c r="AJ7" s="24">
        <v>0</v>
      </c>
      <c r="AK7" s="24">
        <v>0</v>
      </c>
      <c r="AL7" s="24">
        <v>0</v>
      </c>
      <c r="AM7" s="24">
        <v>0</v>
      </c>
      <c r="AN7" s="24">
        <v>0</v>
      </c>
      <c r="AO7" s="24">
        <v>137.09</v>
      </c>
      <c r="AP7" s="24">
        <v>127.98</v>
      </c>
      <c r="AQ7" s="24">
        <v>101.24</v>
      </c>
      <c r="AR7" s="24">
        <v>124.9</v>
      </c>
      <c r="AS7" s="24">
        <v>124.8</v>
      </c>
      <c r="AT7" s="24">
        <v>133.62</v>
      </c>
      <c r="AU7" s="24">
        <v>53.05</v>
      </c>
      <c r="AV7" s="24">
        <v>56.64</v>
      </c>
      <c r="AW7" s="24">
        <v>65.16</v>
      </c>
      <c r="AX7" s="24">
        <v>66.13</v>
      </c>
      <c r="AY7" s="24">
        <v>69.92</v>
      </c>
      <c r="AZ7" s="24">
        <v>43.5</v>
      </c>
      <c r="BA7" s="24">
        <v>44.14</v>
      </c>
      <c r="BB7" s="24">
        <v>37.24</v>
      </c>
      <c r="BC7" s="24">
        <v>33.58</v>
      </c>
      <c r="BD7" s="24">
        <v>35.42</v>
      </c>
      <c r="BE7" s="24">
        <v>36.94</v>
      </c>
      <c r="BF7" s="24">
        <v>1976.56</v>
      </c>
      <c r="BG7" s="24">
        <v>1937.89</v>
      </c>
      <c r="BH7" s="24">
        <v>2084.9699999999998</v>
      </c>
      <c r="BI7" s="24">
        <v>1994.61</v>
      </c>
      <c r="BJ7" s="24">
        <v>2038.8</v>
      </c>
      <c r="BK7" s="24">
        <v>654.91999999999996</v>
      </c>
      <c r="BL7" s="24">
        <v>654.71</v>
      </c>
      <c r="BM7" s="24">
        <v>783.8</v>
      </c>
      <c r="BN7" s="24">
        <v>778.81</v>
      </c>
      <c r="BO7" s="24">
        <v>718.49</v>
      </c>
      <c r="BP7" s="24">
        <v>809.19</v>
      </c>
      <c r="BQ7" s="24">
        <v>62.54</v>
      </c>
      <c r="BR7" s="24">
        <v>62.9</v>
      </c>
      <c r="BS7" s="24">
        <v>63.18</v>
      </c>
      <c r="BT7" s="24">
        <v>62.51</v>
      </c>
      <c r="BU7" s="24">
        <v>62.12</v>
      </c>
      <c r="BV7" s="24">
        <v>65.39</v>
      </c>
      <c r="BW7" s="24">
        <v>65.37</v>
      </c>
      <c r="BX7" s="24">
        <v>68.11</v>
      </c>
      <c r="BY7" s="24">
        <v>67.23</v>
      </c>
      <c r="BZ7" s="24">
        <v>61.82</v>
      </c>
      <c r="CA7" s="24">
        <v>57.02</v>
      </c>
      <c r="CB7" s="24">
        <v>180.15</v>
      </c>
      <c r="CC7" s="24">
        <v>180.74</v>
      </c>
      <c r="CD7" s="24">
        <v>181.28</v>
      </c>
      <c r="CE7" s="24">
        <v>182.47</v>
      </c>
      <c r="CF7" s="24">
        <v>183.09</v>
      </c>
      <c r="CG7" s="24">
        <v>230.88</v>
      </c>
      <c r="CH7" s="24">
        <v>228.99</v>
      </c>
      <c r="CI7" s="24">
        <v>222.41</v>
      </c>
      <c r="CJ7" s="24">
        <v>228.21</v>
      </c>
      <c r="CK7" s="24">
        <v>246.9</v>
      </c>
      <c r="CL7" s="24">
        <v>273.68</v>
      </c>
      <c r="CM7" s="24">
        <v>50.48</v>
      </c>
      <c r="CN7" s="24">
        <v>48.68</v>
      </c>
      <c r="CO7" s="24">
        <v>52.97</v>
      </c>
      <c r="CP7" s="24">
        <v>64.94</v>
      </c>
      <c r="CQ7" s="24">
        <v>62.14</v>
      </c>
      <c r="CR7" s="24">
        <v>56.72</v>
      </c>
      <c r="CS7" s="24">
        <v>54.06</v>
      </c>
      <c r="CT7" s="24">
        <v>55.26</v>
      </c>
      <c r="CU7" s="24">
        <v>54.54</v>
      </c>
      <c r="CV7" s="24">
        <v>52.9</v>
      </c>
      <c r="CW7" s="24">
        <v>52.55</v>
      </c>
      <c r="CX7" s="24">
        <v>98.17</v>
      </c>
      <c r="CY7" s="24">
        <v>98.2</v>
      </c>
      <c r="CZ7" s="24">
        <v>98.4</v>
      </c>
      <c r="DA7" s="24">
        <v>98.6</v>
      </c>
      <c r="DB7" s="24">
        <v>98.71</v>
      </c>
      <c r="DC7" s="24">
        <v>90.04</v>
      </c>
      <c r="DD7" s="24">
        <v>90.11</v>
      </c>
      <c r="DE7" s="24">
        <v>90.52</v>
      </c>
      <c r="DF7" s="24">
        <v>90.3</v>
      </c>
      <c r="DG7" s="24">
        <v>90.3</v>
      </c>
      <c r="DH7" s="24">
        <v>87.3</v>
      </c>
      <c r="DI7" s="24">
        <v>18.920000000000002</v>
      </c>
      <c r="DJ7" s="24">
        <v>20.83</v>
      </c>
      <c r="DK7" s="24">
        <v>23.13</v>
      </c>
      <c r="DL7" s="24">
        <v>25.54</v>
      </c>
      <c r="DM7" s="24">
        <v>28.7</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2.08</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2024-01-30T04:35:10Z</cp:lastPrinted>
  <dcterms:created xsi:type="dcterms:W3CDTF">2023-12-12T01:01:42Z</dcterms:created>
  <dcterms:modified xsi:type="dcterms:W3CDTF">2024-02-21T06:22:57Z</dcterms:modified>
  <cp:category/>
</cp:coreProperties>
</file>