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1公共\"/>
    </mc:Choice>
  </mc:AlternateContent>
  <xr:revisionPtr revIDLastSave="0" documentId="13_ncr:1_{69307AC8-F0EF-46CC-86CA-41673376F155}" xr6:coauthVersionLast="47" xr6:coauthVersionMax="47" xr10:uidLastSave="{00000000-0000-0000-0000-000000000000}"/>
  <workbookProtection workbookAlgorithmName="SHA-512" workbookHashValue="puRlRmPE1JfrUv0TLqkO08xI9E5N9jqJ4NzUDeE8u7CGoYM3WDo8arKx3u9rFUZ+Hb5zm1oY4qQDqg1Z8Y9wBA==" workbookSaltValue="jxIv2WXqJol8gjHoRYMYz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<sst xmlns="http://schemas.openxmlformats.org/spreadsheetml/2006/main" count="275" uniqueCount="117">
  <si>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</si>
  <si>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</si>
  <si>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</si>
  <si>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</si>
  <si>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</si>
  <si>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</si>
  <si>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</si>
  <si>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</si>
  <si>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</si>
  <si>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</si>
  <si>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</si>
  <si>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</si>
  <si>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</si>
  <si>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</si>
  <si>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</si>
  <si>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</si>
  <si>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</si>
  <si>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</si>
  <si>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</si>
  <si>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</si>
  <si>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</si>
  <si>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</si>
  <si>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</si>
  <si>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</si>
  <si>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</si>
  <si>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</si>
  <si>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</si>
  <si>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</si>
  <si>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</si>
  <si>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</si>
  <si>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</si>
  <si>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</si>
  <si>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</si>
  <si>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</si>
  <si>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</si>
  <si>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</si>
  <si>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</si>
  <si>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</si>
  <si>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</si>
  <si>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</si>
  <si>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</si>
  <si>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</si>
  <si>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</si>
  <si>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</si>
  <si>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</si>
  <si>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</si>
  <si>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</si>
  <si>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</si>
  <si>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</si>
  <si>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</si>
  <si>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</si>
  <si>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</si>
  <si>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</si>
  <si>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</si>
  <si>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</si>
  <si>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</si>
  <si>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</si>
  <si>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</si>
  <si>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</si>
  <si>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</si>
  <si>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</si>
  <si>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</si>
  <si>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</si>
  <si>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</si>
  <si>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</si>
  <si>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</si>
  <si>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</si>
  <si>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</si>
  <si>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</si>
  <si>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</si>
  <si>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</si>
  <si>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</si>
  <si>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</si>
  <si>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</si>
  <si>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</si>
  <si>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</si>
  <si>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</si>
  <si>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</si>
  <si>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</si>
  <si>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</si>
  <si>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</si>
  <si>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</si>
  <si>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</si>
  <si>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</si>
  <si>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</si>
  <si>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</si>
  <si>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</si>
  <si>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</si>
  <si>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</si>
  <si>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</si>
  <si>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</si>
  <si>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</si>
  <si>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</si>
  <si>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</si>
  <si>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</si>
  <si>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</si>
  <si>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</si>
  <si>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</si>
  <si>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</si>
  <si>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</si>
  <si>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</si>
  <si>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</si>
  <si>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</si>
  <si>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</si>
  <si>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</si>
  <si>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</si>
  <si>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</si>
  <si>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</si>
  <si>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</si>
  <si>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</si>
  <si>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</si>
  <si>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</si>
  <si>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</si>
  <si>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</si>
  <si>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</si>
  <si>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今年度は経費回収率が100％を超えたものの、今後は人口減少により使用料収入の減少が見込まれるため、厳しい経営状況にあることに変わりはない。経営改善のためには、今後も引き続き戸別訪問など水洗化普及活動に努力し、水洗化人口及び有収水量の増加を目指していく必要がある。</t>
    <rPh sb="0" eb="3">
      <t>コンネンド</t>
    </rPh>
    <rPh sb="4" eb="9">
      <t>ケイヒカイシュウリツ</t>
    </rPh>
    <rPh sb="15" eb="16">
      <t>コ</t>
    </rPh>
    <rPh sb="22" eb="24">
      <t>コンゴ</t>
    </rPh>
    <rPh sb="25" eb="29">
      <t>ジンコウゲンショウ</t>
    </rPh>
    <rPh sb="32" eb="35">
      <t>シヨウリョウ</t>
    </rPh>
    <rPh sb="35" eb="37">
      <t>シュウニュウ</t>
    </rPh>
    <rPh sb="38" eb="40">
      <t>ゲンショウ</t>
    </rPh>
    <rPh sb="41" eb="43">
      <t>ミコ</t>
    </rPh>
    <rPh sb="49" eb="50">
      <t>キビ</t>
    </rPh>
    <rPh sb="62" eb="63">
      <t>カ</t>
    </rPh>
    <phoneticPr fontId="4"/>
  </si>
  <si>
    <t>令和2年度より公営企業会計に移行したことで、当年度分析表はR02以降の表記となっている。
①経常収支比率：当該指標は92.67％であり、100％を下回っている（赤字）。
②累積欠損金：24.76％であり、類似団体と比較して同じような比率である。
③流動比率：100％以上が望ましいとされているが、16.59％であり、類似団体と比較しても低い状況である。流動負債の大半を占める企業債の償還金が要因となっている。
④企業債残高対事業規模比率：類似団体と比較して同程度の水準にある。近年は大きな建設改良費もないため、企業債残高としては減少傾向にある。
⑤経費回収率：当該指標は118.13％であり、100％を上回った。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⑧水洗化率：経年比較では僅かではあるが増加傾向にある。類似団体との比較ではかなり低い状況となっている為、水洗化に向けた普及啓発を行う必要がある。</t>
    <rPh sb="11" eb="13">
      <t>カイケイ</t>
    </rPh>
    <rPh sb="14" eb="16">
      <t>イコウ</t>
    </rPh>
    <rPh sb="32" eb="34">
      <t>イコウ</t>
    </rPh>
    <rPh sb="35" eb="37">
      <t>ヒョウキ</t>
    </rPh>
    <rPh sb="46" eb="52">
      <t>ケイジョウシュウシヒリツ</t>
    </rPh>
    <rPh sb="73" eb="75">
      <t>シタマワ</t>
    </rPh>
    <rPh sb="80" eb="82">
      <t>アカジ</t>
    </rPh>
    <rPh sb="102" eb="104">
      <t>ルイジ</t>
    </rPh>
    <rPh sb="104" eb="106">
      <t>ダンタイ</t>
    </rPh>
    <rPh sb="107" eb="109">
      <t>ヒカク</t>
    </rPh>
    <rPh sb="111" eb="112">
      <t>オナ</t>
    </rPh>
    <rPh sb="116" eb="118">
      <t>ヒリツ</t>
    </rPh>
    <rPh sb="228" eb="231">
      <t>ドウテイド</t>
    </rPh>
    <rPh sb="238" eb="240">
      <t>キンネン</t>
    </rPh>
    <rPh sb="241" eb="242">
      <t>オオ</t>
    </rPh>
    <rPh sb="255" eb="260">
      <t>キギョウサイザンダカ</t>
    </rPh>
    <rPh sb="264" eb="268">
      <t>ゲンショウケイコウ</t>
    </rPh>
    <rPh sb="280" eb="284">
      <t>トウガイシヒョウ</t>
    </rPh>
    <rPh sb="301" eb="303">
      <t>ウワマワ</t>
    </rPh>
    <rPh sb="415" eb="418">
      <t>スイセンカ</t>
    </rPh>
    <rPh sb="418" eb="41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</si>
</sst>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DA-47CF-BA58-6022E4968E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A6DA-47CF-BA58-6022E4968E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17.66</c:v>
                </c:pt>
                <c:pt idx="3">
                  <c:v>17.23</c:v>
                </c:pt>
                <c:pt idx="4">
                  <c:v>17.23</c:v>
                </c:pt>
              </c:numCache>
            </c:numRef>
          </c:val>
          <c:extLst>
            <c:ext xmlns:c16="http://schemas.microsoft.com/office/drawing/2014/chart" uri="{C3380CC4-5D6E-409C-BE32-E72D297353CC}">
              <c16:uniqueId val="{00000000-9B3D-41F6-A08D-FBE89F541C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9B3D-41F6-A08D-FBE89F541C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62.81</c:v>
                </c:pt>
                <c:pt idx="3">
                  <c:v>65.42</c:v>
                </c:pt>
                <c:pt idx="4">
                  <c:v>66.099999999999994</c:v>
                </c:pt>
              </c:numCache>
            </c:numRef>
          </c:val>
          <c:extLst>
            <c:ext xmlns:c16="http://schemas.microsoft.com/office/drawing/2014/chart" uri="{C3380CC4-5D6E-409C-BE32-E72D297353CC}">
              <c16:uniqueId val="{00000000-A22E-4306-AAC0-FC47A3C817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A22E-4306-AAC0-FC47A3C817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105.44</c:v>
                </c:pt>
                <c:pt idx="3">
                  <c:v>98.47</c:v>
                </c:pt>
                <c:pt idx="4">
                  <c:v>92.67</c:v>
                </c:pt>
              </c:numCache>
            </c:numRef>
          </c:val>
          <c:extLst>
            <c:ext xmlns:c16="http://schemas.microsoft.com/office/drawing/2014/chart" uri="{C3380CC4-5D6E-409C-BE32-E72D297353CC}">
              <c16:uniqueId val="{00000000-D532-4A4E-9DFD-8077501D63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D532-4A4E-9DFD-8077501D63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4.1500000000000004</c:v>
                </c:pt>
                <c:pt idx="3">
                  <c:v>8.0299999999999994</c:v>
                </c:pt>
                <c:pt idx="4">
                  <c:v>12.06</c:v>
                </c:pt>
              </c:numCache>
            </c:numRef>
          </c:val>
          <c:extLst>
            <c:ext xmlns:c16="http://schemas.microsoft.com/office/drawing/2014/chart" uri="{C3380CC4-5D6E-409C-BE32-E72D297353CC}">
              <c16:uniqueId val="{00000000-27B3-4120-98D5-D219259305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27B3-4120-98D5-D219259305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D5-4802-9958-2C76B84926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6DD5-4802-9958-2C76B84926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24.76</c:v>
                </c:pt>
              </c:numCache>
            </c:numRef>
          </c:val>
          <c:extLst>
            <c:ext xmlns:c16="http://schemas.microsoft.com/office/drawing/2014/chart" uri="{C3380CC4-5D6E-409C-BE32-E72D297353CC}">
              <c16:uniqueId val="{00000000-E61F-40C4-A583-41E8728A80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E61F-40C4-A583-41E8728A80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12.13</c:v>
                </c:pt>
                <c:pt idx="3">
                  <c:v>31.49</c:v>
                </c:pt>
                <c:pt idx="4">
                  <c:v>16.59</c:v>
                </c:pt>
              </c:numCache>
            </c:numRef>
          </c:val>
          <c:extLst>
            <c:ext xmlns:c16="http://schemas.microsoft.com/office/drawing/2014/chart" uri="{C3380CC4-5D6E-409C-BE32-E72D297353CC}">
              <c16:uniqueId val="{00000000-3AFC-46E0-8944-EE0382D440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3AFC-46E0-8944-EE0382D440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69.19</c:v>
                </c:pt>
                <c:pt idx="3">
                  <c:v>674.27</c:v>
                </c:pt>
                <c:pt idx="4">
                  <c:v>981.95</c:v>
                </c:pt>
              </c:numCache>
            </c:numRef>
          </c:val>
          <c:extLst>
            <c:ext xmlns:c16="http://schemas.microsoft.com/office/drawing/2014/chart" uri="{C3380CC4-5D6E-409C-BE32-E72D297353CC}">
              <c16:uniqueId val="{00000000-195E-45F1-B0CD-C7881412C1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195E-45F1-B0CD-C7881412C1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94.76</c:v>
                </c:pt>
                <c:pt idx="3">
                  <c:v>100.01</c:v>
                </c:pt>
                <c:pt idx="4">
                  <c:v>118.13</c:v>
                </c:pt>
              </c:numCache>
            </c:numRef>
          </c:val>
          <c:extLst>
            <c:ext xmlns:c16="http://schemas.microsoft.com/office/drawing/2014/chart" uri="{C3380CC4-5D6E-409C-BE32-E72D297353CC}">
              <c16:uniqueId val="{00000000-3583-46D7-B2E1-46470CAA01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3583-46D7-B2E1-46470CAA01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176.06</c:v>
                </c:pt>
                <c:pt idx="3">
                  <c:v>168.2</c:v>
                </c:pt>
                <c:pt idx="4">
                  <c:v>142.87</c:v>
                </c:pt>
              </c:numCache>
            </c:numRef>
          </c:val>
          <c:extLst>
            <c:ext xmlns:c16="http://schemas.microsoft.com/office/drawing/2014/chart" uri="{C3380CC4-5D6E-409C-BE32-E72D297353CC}">
              <c16:uniqueId val="{00000000-2C68-41EE-BB92-338E235221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2C68-41EE-BB92-338E235221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15636</v>
      </c>
      <c r="AM8" s="45"/>
      <c r="AN8" s="45"/>
      <c r="AO8" s="45"/>
      <c r="AP8" s="45"/>
      <c r="AQ8" s="45"/>
      <c r="AR8" s="45"/>
      <c r="AS8" s="45"/>
      <c r="AT8" s="46">
        <f>データ!T6</f>
        <v>273.27</v>
      </c>
      <c r="AU8" s="46"/>
      <c r="AV8" s="46"/>
      <c r="AW8" s="46"/>
      <c r="AX8" s="46"/>
      <c r="AY8" s="46"/>
      <c r="AZ8" s="46"/>
      <c r="BA8" s="46"/>
      <c r="BB8" s="46">
        <f>データ!U6</f>
        <v>57.22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41.18</v>
      </c>
      <c r="J10" s="46"/>
      <c r="K10" s="46"/>
      <c r="L10" s="46"/>
      <c r="M10" s="46"/>
      <c r="N10" s="46"/>
      <c r="O10" s="46"/>
      <c r="P10" s="46">
        <f>データ!P6</f>
        <v>11.7</v>
      </c>
      <c r="Q10" s="46"/>
      <c r="R10" s="46"/>
      <c r="S10" s="46"/>
      <c r="T10" s="46"/>
      <c r="U10" s="46"/>
      <c r="V10" s="46"/>
      <c r="W10" s="46">
        <f>データ!Q6</f>
        <v>105.41</v>
      </c>
      <c r="X10" s="46"/>
      <c r="Y10" s="46"/>
      <c r="Z10" s="46"/>
      <c r="AA10" s="46"/>
      <c r="AB10" s="46"/>
      <c r="AC10" s="46"/>
      <c r="AD10" s="45">
        <f>データ!R6</f>
        <v>3300</v>
      </c>
      <c r="AE10" s="45"/>
      <c r="AF10" s="45"/>
      <c r="AG10" s="45"/>
      <c r="AH10" s="45"/>
      <c r="AI10" s="45"/>
      <c r="AJ10" s="45"/>
      <c r="AK10" s="2"/>
      <c r="AL10" s="45">
        <f>データ!V6</f>
        <v>1808</v>
      </c>
      <c r="AM10" s="45"/>
      <c r="AN10" s="45"/>
      <c r="AO10" s="45"/>
      <c r="AP10" s="45"/>
      <c r="AQ10" s="45"/>
      <c r="AR10" s="45"/>
      <c r="AS10" s="45"/>
      <c r="AT10" s="46">
        <f>データ!W6</f>
        <v>0.51</v>
      </c>
      <c r="AU10" s="46"/>
      <c r="AV10" s="46"/>
      <c r="AW10" s="46"/>
      <c r="AX10" s="46"/>
      <c r="AY10" s="46"/>
      <c r="AZ10" s="46"/>
      <c r="BA10" s="46"/>
      <c r="BB10" s="46">
        <f>データ!X6</f>
        <v>3545.1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tCsIZMshzlW933I2O20nWzjpEdKXoCK7zJHresuGWK3dctMv0RfwoS55TqWrgraa3cOiUJxGHJb+TxeKAQkXA==" saltValue="cWjgn1rxiEXt3LBJCS3b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17</v>
      </c>
      <c r="F6" s="19">
        <f t="shared" si="3"/>
        <v>1</v>
      </c>
      <c r="G6" s="19">
        <f t="shared" si="3"/>
        <v>0</v>
      </c>
      <c r="H6" s="19" t="str">
        <f t="shared" si="3"/>
        <v>石川県　能登町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41.18</v>
      </c>
      <c r="P6" s="20">
        <f t="shared" si="3"/>
        <v>11.7</v>
      </c>
      <c r="Q6" s="20">
        <f t="shared" si="3"/>
        <v>105.41</v>
      </c>
      <c r="R6" s="20">
        <f t="shared" si="3"/>
        <v>3300</v>
      </c>
      <c r="S6" s="20">
        <f t="shared" si="3"/>
        <v>15636</v>
      </c>
      <c r="T6" s="20">
        <f t="shared" si="3"/>
        <v>273.27</v>
      </c>
      <c r="U6" s="20">
        <f t="shared" si="3"/>
        <v>57.22</v>
      </c>
      <c r="V6" s="20">
        <f t="shared" si="3"/>
        <v>1808</v>
      </c>
      <c r="W6" s="20">
        <f t="shared" si="3"/>
        <v>0.51</v>
      </c>
      <c r="X6" s="20">
        <f t="shared" si="3"/>
        <v>3545.1</v>
      </c>
      <c r="Y6" s="21" t="str">
        <f>IF(Y7="",NA(),Y7)</f>
        <v>-</v>
      </c>
      <c r="Z6" s="21" t="str">
        <f t="shared" ref="Z6:AH6" si="4">IF(Z7="",NA(),Z7)</f>
        <v>-</v>
      </c>
      <c r="AA6" s="21">
        <f t="shared" si="4"/>
        <v>105.44</v>
      </c>
      <c r="AB6" s="21">
        <f t="shared" si="4"/>
        <v>98.47</v>
      </c>
      <c r="AC6" s="21">
        <f t="shared" si="4"/>
        <v>92.67</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1">
        <f t="shared" si="5"/>
        <v>24.76</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12.13</v>
      </c>
      <c r="AX6" s="21">
        <f t="shared" si="6"/>
        <v>31.49</v>
      </c>
      <c r="AY6" s="21">
        <f t="shared" si="6"/>
        <v>16.59</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69.19</v>
      </c>
      <c r="BI6" s="21">
        <f t="shared" si="7"/>
        <v>674.27</v>
      </c>
      <c r="BJ6" s="21">
        <f t="shared" si="7"/>
        <v>981.95</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94.76</v>
      </c>
      <c r="BT6" s="21">
        <f t="shared" si="8"/>
        <v>100.01</v>
      </c>
      <c r="BU6" s="21">
        <f t="shared" si="8"/>
        <v>118.13</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176.06</v>
      </c>
      <c r="CE6" s="21">
        <f t="shared" si="9"/>
        <v>168.2</v>
      </c>
      <c r="CF6" s="21">
        <f t="shared" si="9"/>
        <v>142.87</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17.66</v>
      </c>
      <c r="CP6" s="21">
        <f t="shared" si="10"/>
        <v>17.23</v>
      </c>
      <c r="CQ6" s="21">
        <f t="shared" si="10"/>
        <v>17.23</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62.81</v>
      </c>
      <c r="DA6" s="21">
        <f t="shared" si="11"/>
        <v>65.42</v>
      </c>
      <c r="DB6" s="21">
        <f t="shared" si="11"/>
        <v>66.099999999999994</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4.1500000000000004</v>
      </c>
      <c r="DL6" s="21">
        <f t="shared" si="12"/>
        <v>8.0299999999999994</v>
      </c>
      <c r="DM6" s="21">
        <f t="shared" si="12"/>
        <v>12.06</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174637</v>
      </c>
      <c r="D7" s="23">
        <v>46</v>
      </c>
      <c r="E7" s="23">
        <v>17</v>
      </c>
      <c r="F7" s="23">
        <v>1</v>
      </c>
      <c r="G7" s="23">
        <v>0</v>
      </c>
      <c r="H7" s="23" t="s">
        <v>96</v>
      </c>
      <c r="I7" s="23" t="s">
        <v>97</v>
      </c>
      <c r="J7" s="23" t="s">
        <v>98</v>
      </c>
      <c r="K7" s="23" t="s">
        <v>99</v>
      </c>
      <c r="L7" s="23" t="s">
        <v>100</v>
      </c>
      <c r="M7" s="23" t="s">
        <v>101</v>
      </c>
      <c r="N7" s="24" t="s">
        <v>102</v>
      </c>
      <c r="O7" s="24">
        <v>41.18</v>
      </c>
      <c r="P7" s="24">
        <v>11.7</v>
      </c>
      <c r="Q7" s="24">
        <v>105.41</v>
      </c>
      <c r="R7" s="24">
        <v>3300</v>
      </c>
      <c r="S7" s="24">
        <v>15636</v>
      </c>
      <c r="T7" s="24">
        <v>273.27</v>
      </c>
      <c r="U7" s="24">
        <v>57.22</v>
      </c>
      <c r="V7" s="24">
        <v>1808</v>
      </c>
      <c r="W7" s="24">
        <v>0.51</v>
      </c>
      <c r="X7" s="24">
        <v>3545.1</v>
      </c>
      <c r="Y7" s="24" t="s">
        <v>102</v>
      </c>
      <c r="Z7" s="24" t="s">
        <v>102</v>
      </c>
      <c r="AA7" s="24">
        <v>105.44</v>
      </c>
      <c r="AB7" s="24">
        <v>98.47</v>
      </c>
      <c r="AC7" s="24">
        <v>92.67</v>
      </c>
      <c r="AD7" s="24" t="s">
        <v>102</v>
      </c>
      <c r="AE7" s="24" t="s">
        <v>102</v>
      </c>
      <c r="AF7" s="24">
        <v>107.21</v>
      </c>
      <c r="AG7" s="24">
        <v>107.08</v>
      </c>
      <c r="AH7" s="24">
        <v>106.08</v>
      </c>
      <c r="AI7" s="24">
        <v>106.11</v>
      </c>
      <c r="AJ7" s="24" t="s">
        <v>102</v>
      </c>
      <c r="AK7" s="24" t="s">
        <v>102</v>
      </c>
      <c r="AL7" s="24">
        <v>0</v>
      </c>
      <c r="AM7" s="24">
        <v>0</v>
      </c>
      <c r="AN7" s="24">
        <v>24.76</v>
      </c>
      <c r="AO7" s="24" t="s">
        <v>102</v>
      </c>
      <c r="AP7" s="24" t="s">
        <v>102</v>
      </c>
      <c r="AQ7" s="24">
        <v>43.71</v>
      </c>
      <c r="AR7" s="24">
        <v>45.94</v>
      </c>
      <c r="AS7" s="24">
        <v>29.34</v>
      </c>
      <c r="AT7" s="24">
        <v>3.15</v>
      </c>
      <c r="AU7" s="24" t="s">
        <v>102</v>
      </c>
      <c r="AV7" s="24" t="s">
        <v>102</v>
      </c>
      <c r="AW7" s="24">
        <v>12.13</v>
      </c>
      <c r="AX7" s="24">
        <v>31.49</v>
      </c>
      <c r="AY7" s="24">
        <v>16.59</v>
      </c>
      <c r="AZ7" s="24" t="s">
        <v>102</v>
      </c>
      <c r="BA7" s="24" t="s">
        <v>102</v>
      </c>
      <c r="BB7" s="24">
        <v>40.67</v>
      </c>
      <c r="BC7" s="24">
        <v>47.7</v>
      </c>
      <c r="BD7" s="24">
        <v>50.59</v>
      </c>
      <c r="BE7" s="24">
        <v>73.44</v>
      </c>
      <c r="BF7" s="24" t="s">
        <v>102</v>
      </c>
      <c r="BG7" s="24" t="s">
        <v>102</v>
      </c>
      <c r="BH7" s="24">
        <v>69.19</v>
      </c>
      <c r="BI7" s="24">
        <v>674.27</v>
      </c>
      <c r="BJ7" s="24">
        <v>981.95</v>
      </c>
      <c r="BK7" s="24" t="s">
        <v>102</v>
      </c>
      <c r="BL7" s="24" t="s">
        <v>102</v>
      </c>
      <c r="BM7" s="24">
        <v>1050.51</v>
      </c>
      <c r="BN7" s="24">
        <v>1102.01</v>
      </c>
      <c r="BO7" s="24">
        <v>987.36</v>
      </c>
      <c r="BP7" s="24">
        <v>652.82000000000005</v>
      </c>
      <c r="BQ7" s="24" t="s">
        <v>102</v>
      </c>
      <c r="BR7" s="24" t="s">
        <v>102</v>
      </c>
      <c r="BS7" s="24">
        <v>94.76</v>
      </c>
      <c r="BT7" s="24">
        <v>100.01</v>
      </c>
      <c r="BU7" s="24">
        <v>118.13</v>
      </c>
      <c r="BV7" s="24" t="s">
        <v>102</v>
      </c>
      <c r="BW7" s="24" t="s">
        <v>102</v>
      </c>
      <c r="BX7" s="24">
        <v>82.65</v>
      </c>
      <c r="BY7" s="24">
        <v>82.55</v>
      </c>
      <c r="BZ7" s="24">
        <v>83.55</v>
      </c>
      <c r="CA7" s="24">
        <v>97.61</v>
      </c>
      <c r="CB7" s="24" t="s">
        <v>102</v>
      </c>
      <c r="CC7" s="24" t="s">
        <v>102</v>
      </c>
      <c r="CD7" s="24">
        <v>176.06</v>
      </c>
      <c r="CE7" s="24">
        <v>168.2</v>
      </c>
      <c r="CF7" s="24">
        <v>142.87</v>
      </c>
      <c r="CG7" s="24" t="s">
        <v>102</v>
      </c>
      <c r="CH7" s="24" t="s">
        <v>102</v>
      </c>
      <c r="CI7" s="24">
        <v>186.3</v>
      </c>
      <c r="CJ7" s="24">
        <v>188.38</v>
      </c>
      <c r="CK7" s="24">
        <v>185.98</v>
      </c>
      <c r="CL7" s="24">
        <v>138.29</v>
      </c>
      <c r="CM7" s="24" t="s">
        <v>102</v>
      </c>
      <c r="CN7" s="24" t="s">
        <v>102</v>
      </c>
      <c r="CO7" s="24">
        <v>17.66</v>
      </c>
      <c r="CP7" s="24">
        <v>17.23</v>
      </c>
      <c r="CQ7" s="24">
        <v>17.23</v>
      </c>
      <c r="CR7" s="24" t="s">
        <v>102</v>
      </c>
      <c r="CS7" s="24" t="s">
        <v>102</v>
      </c>
      <c r="CT7" s="24">
        <v>50.53</v>
      </c>
      <c r="CU7" s="24">
        <v>51.42</v>
      </c>
      <c r="CV7" s="24">
        <v>48.95</v>
      </c>
      <c r="CW7" s="24">
        <v>59.1</v>
      </c>
      <c r="CX7" s="24" t="s">
        <v>102</v>
      </c>
      <c r="CY7" s="24" t="s">
        <v>102</v>
      </c>
      <c r="CZ7" s="24">
        <v>62.81</v>
      </c>
      <c r="DA7" s="24">
        <v>65.42</v>
      </c>
      <c r="DB7" s="24">
        <v>66.099999999999994</v>
      </c>
      <c r="DC7" s="24" t="s">
        <v>102</v>
      </c>
      <c r="DD7" s="24" t="s">
        <v>102</v>
      </c>
      <c r="DE7" s="24">
        <v>82.08</v>
      </c>
      <c r="DF7" s="24">
        <v>81.34</v>
      </c>
      <c r="DG7" s="24">
        <v>81.14</v>
      </c>
      <c r="DH7" s="24">
        <v>95.82</v>
      </c>
      <c r="DI7" s="24" t="s">
        <v>102</v>
      </c>
      <c r="DJ7" s="24" t="s">
        <v>102</v>
      </c>
      <c r="DK7" s="24">
        <v>4.1500000000000004</v>
      </c>
      <c r="DL7" s="24">
        <v>8.0299999999999994</v>
      </c>
      <c r="DM7" s="24">
        <v>12.06</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2024-02-02T07:08:02Z</cp:lastPrinted>
  <dcterms:created xsi:type="dcterms:W3CDTF">2023-12-12T00:46:21Z</dcterms:created>
  <dcterms:modified xsi:type="dcterms:W3CDTF">2024-03-07T05:54:51Z</dcterms:modified>
  <cp:category/>
</cp:coreProperties>
</file>