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takai\Desktop\下水\74特環\"/>
    </mc:Choice>
  </mc:AlternateContent>
  <xr:revisionPtr revIDLastSave="0" documentId="13_ncr:1_{4825FBCA-8FC6-43A5-8044-40EB5D6D2E19}" xr6:coauthVersionLast="47" xr6:coauthVersionMax="47" xr10:uidLastSave="{00000000-0000-0000-0000-000000000000}"/>
  <workbookProtection workbookAlgorithmName="SHA-512" workbookHashValue="eTdoBiA1l2/+Z+oeuWtqhFoQvlYPCEnar47XuJbYdbk7kvINyd/gWgymYQmwMD5VN3X3zxl+xAYkoFyS9cki+g==" workbookSaltValue="uqlyrvfT4wa6FBORJRv7g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H85" i="4"/>
  <c r="G85" i="4"/>
  <c r="BB10" i="4"/>
  <c r="AD10" i="4"/>
  <c r="W10" i="4"/>
  <c r="P10" i="4"/>
  <c r="B10" i="4"/>
  <c r="BB8" i="4"/>
  <c r="AT8" i="4"/>
  <c r="AD8" i="4"/>
  <c r="W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<sst xmlns="http://schemas.openxmlformats.org/spreadsheetml/2006/main" count="275" uniqueCount="117">
  <si>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</si>
  <si>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</si>
  <si>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</si>
  <si>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</si>
  <si>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</si>
  <si>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</si>
  <si>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</si>
  <si>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</si>
  <si>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</si>
  <si>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</si>
  <si>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</si>
  <si>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</si>
  <si>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</si>
  <si>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</si>
  <si>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</si>
  <si>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</si>
  <si>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</si>
  <si>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</si>
  <si>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</si>
  <si>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</si>
  <si>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</si>
  <si>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</si>
  <si>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</si>
  <si>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</si>
  <si>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</si>
  <si>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</si>
  <si>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</si>
  <si>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</si>
  <si>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</si>
  <si>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</si>
  <si>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</si>
  <si>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</si>
  <si>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</si>
  <si>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</si>
  <si>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</si>
  <si>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</si>
  <si>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</si>
  <si>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</si>
  <si>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</si>
  <si>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</si>
  <si>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</si>
  <si>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</si>
  <si>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</si>
  <si>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</si>
  <si>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</si>
  <si>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</si>
  <si>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</si>
  <si>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</si>
  <si>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</si>
  <si>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</si>
  <si>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</si>
  <si>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</si>
  <si>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</si>
  <si>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</si>
  <si>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</si>
  <si>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</si>
  <si>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</si>
  <si>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</si>
  <si>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</si>
  <si>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</si>
  <si>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</si>
  <si>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</si>
  <si>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</si>
  <si>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</si>
  <si>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</si>
  <si>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</si>
  <si>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</si>
  <si>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</si>
  <si>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</si>
  <si>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</si>
  <si>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</si>
  <si>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</si>
  <si>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</si>
  <si>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</si>
  <si>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</si>
  <si>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</si>
  <si>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</si>
  <si>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</si>
  <si>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</si>
  <si>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</si>
  <si>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</si>
  <si>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</si>
  <si>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</si>
  <si>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</si>
  <si>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</si>
  <si>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</si>
  <si>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</si>
  <si>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</si>
  <si>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</si>
  <si>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</si>
  <si>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</si>
  <si>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</si>
  <si>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</si>
  <si>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</si>
  <si>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</si>
  <si>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</si>
  <si>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</si>
  <si>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</si>
  <si>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</si>
  <si>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</si>
  <si>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</si>
  <si>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</si>
  <si>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</si>
  <si>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</si>
  <si>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</si>
  <si>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</si>
  <si>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</si>
  <si>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</si>
  <si>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</si>
  <si>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</si>
  <si>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</si>
  <si>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</si>
  <si>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</si>
  <si>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</si>
  <si>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③当該年度に更新した管渠延長の割合を表す管渠改善率については、特定環境保全公共下水道事業の整備開始年度が平成5年11月であり下水道管渠の標準耐用年数50年を経過した管渠がないこと、管渠修繕の必要もなかったことが要因で実績はない。今後は改築等の財源の確保や経営に与える影響等を踏まえた分析を行った上でストックマネジメント計画に基づき、計画的かつ適正な維持管理を図る必要がある。</t>
    <phoneticPr fontId="4"/>
  </si>
  <si>
    <t>資本費以外の維持管理費については使用料収入だけでは賄うことができず、基準外の繰入を行っており厳しい経営状況にある。
経営改善のためには、今後も引き続き戸別訪問など水洗化普及活動に努力し、水洗化人口及び有収水量の増加を目指すとともに、将来世代の地方債償還金の負担の増大を考慮に入れながら、平成12年4月に供用開始した宇出津処理区について計画的に施設の長寿命化を図っていく必要がある。また恋路処理区については合併浄化槽との比較を行いながら効率的な更新の検討を行っていく。</t>
    <rPh sb="0" eb="3">
      <t>シホンヒ</t>
    </rPh>
    <rPh sb="3" eb="5">
      <t>イガイ</t>
    </rPh>
    <rPh sb="6" eb="11">
      <t>イジカンリヒ</t>
    </rPh>
    <rPh sb="16" eb="21">
      <t>シヨウリョウシュウニュウ</t>
    </rPh>
    <rPh sb="25" eb="26">
      <t>マカナ</t>
    </rPh>
    <rPh sb="34" eb="37">
      <t>キジュンガイ</t>
    </rPh>
    <rPh sb="38" eb="40">
      <t>クリイレ</t>
    </rPh>
    <rPh sb="41" eb="42">
      <t>オコナ</t>
    </rPh>
    <rPh sb="46" eb="47">
      <t>キビ</t>
    </rPh>
    <phoneticPr fontId="4"/>
  </si>
  <si>
    <t>令和2年度より公営企業会計に移行したことで、当年度分析表はR02以降の表記となっている。
①経常収支比率：当該指標は98.44％であり、100％を下回っている（赤字）。一般会計の基準外繰入により補填している状況にある。
②累積欠損金比率：類似団体と比較すると低い数値となっている。
③流動比率：100％以上が望ましいとなっているが、21.50％であり、類似団体と比較しても低い状況である。流動負債の大半を占める企業債の償還金が要因となっている。
④企業債残高対事業規模比率：類似団体と比較して低い水準にある。
⑤経費回収率：当該指標は100.0％となり、類似団体より高い数字となった。
⑥汚水処理原価：類似団体と比較して低い数値で、前年度と比べて汚水処理原価は下がった。
⑦施設利用率：類似団体との比較して低い状況となっている。これは節水器具の普及や人口減少等によると考えられる。
⑧水洗化率：経年比較では僅かではあるが増加傾向にある。類似団体との比較ではかなり低い状況となっている為、水洗化に向けた普及啓発を行う必要がある。</t>
    <rPh sb="80" eb="82">
      <t>アカジ</t>
    </rPh>
    <rPh sb="116" eb="118">
      <t>ヒリツ</t>
    </rPh>
    <rPh sb="283" eb="284">
      <t>タカ</t>
    </rPh>
    <rPh sb="285" eb="287">
      <t>スウジ</t>
    </rPh>
    <rPh sb="312" eb="314">
      <t>スウチ</t>
    </rPh>
    <rPh sb="316" eb="319">
      <t>ゼンネンド</t>
    </rPh>
    <rPh sb="320" eb="321">
      <t>クラ</t>
    </rPh>
    <rPh sb="323" eb="327">
      <t>オスイショリ</t>
    </rPh>
    <rPh sb="327" eb="329">
      <t>ゲンカ</t>
    </rPh>
    <rPh sb="330" eb="331">
      <t>サ</t>
    </rPh>
    <rPh sb="392" eb="395">
      <t>スイセンカ</t>
    </rPh>
    <rPh sb="395" eb="396">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</si>
</sst>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A13-445C-A5F1-78FBB85194B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4A13-445C-A5F1-78FBB85194B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27.67</c:v>
                </c:pt>
                <c:pt idx="3">
                  <c:v>26.31</c:v>
                </c:pt>
                <c:pt idx="4">
                  <c:v>26.02</c:v>
                </c:pt>
              </c:numCache>
            </c:numRef>
          </c:val>
          <c:extLst>
            <c:ext xmlns:c16="http://schemas.microsoft.com/office/drawing/2014/chart" uri="{C3380CC4-5D6E-409C-BE32-E72D297353CC}">
              <c16:uniqueId val="{00000000-603B-415E-96AA-20FC691D9C2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603B-415E-96AA-20FC691D9C2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67.22</c:v>
                </c:pt>
                <c:pt idx="3">
                  <c:v>69.42</c:v>
                </c:pt>
                <c:pt idx="4">
                  <c:v>70.819999999999993</c:v>
                </c:pt>
              </c:numCache>
            </c:numRef>
          </c:val>
          <c:extLst>
            <c:ext xmlns:c16="http://schemas.microsoft.com/office/drawing/2014/chart" uri="{C3380CC4-5D6E-409C-BE32-E72D297353CC}">
              <c16:uniqueId val="{00000000-B80F-42B6-B2FC-A62A75B46FC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B80F-42B6-B2FC-A62A75B46FC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101.47</c:v>
                </c:pt>
                <c:pt idx="3">
                  <c:v>95.55</c:v>
                </c:pt>
                <c:pt idx="4">
                  <c:v>98.44</c:v>
                </c:pt>
              </c:numCache>
            </c:numRef>
          </c:val>
          <c:extLst>
            <c:ext xmlns:c16="http://schemas.microsoft.com/office/drawing/2014/chart" uri="{C3380CC4-5D6E-409C-BE32-E72D297353CC}">
              <c16:uniqueId val="{00000000-B24D-45DA-B485-9A55E29D135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B24D-45DA-B485-9A55E29D135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3.84</c:v>
                </c:pt>
                <c:pt idx="3">
                  <c:v>7.29</c:v>
                </c:pt>
                <c:pt idx="4">
                  <c:v>10.7</c:v>
                </c:pt>
              </c:numCache>
            </c:numRef>
          </c:val>
          <c:extLst>
            <c:ext xmlns:c16="http://schemas.microsoft.com/office/drawing/2014/chart" uri="{C3380CC4-5D6E-409C-BE32-E72D297353CC}">
              <c16:uniqueId val="{00000000-72FE-418F-AAD5-04CA4CF4B8F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72FE-418F-AAD5-04CA4CF4B8F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230-4F57-B065-4D273F04B1C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4230-4F57-B065-4D273F04B1C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20.98</c:v>
                </c:pt>
                <c:pt idx="3">
                  <c:v>44.31</c:v>
                </c:pt>
                <c:pt idx="4">
                  <c:v>52.8</c:v>
                </c:pt>
              </c:numCache>
            </c:numRef>
          </c:val>
          <c:extLst>
            <c:ext xmlns:c16="http://schemas.microsoft.com/office/drawing/2014/chart" uri="{C3380CC4-5D6E-409C-BE32-E72D297353CC}">
              <c16:uniqueId val="{00000000-1E05-4DC3-9A23-07A8FCD29BF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1E05-4DC3-9A23-07A8FCD29BF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15.16</c:v>
                </c:pt>
                <c:pt idx="3">
                  <c:v>15.97</c:v>
                </c:pt>
                <c:pt idx="4">
                  <c:v>21.5</c:v>
                </c:pt>
              </c:numCache>
            </c:numRef>
          </c:val>
          <c:extLst>
            <c:ext xmlns:c16="http://schemas.microsoft.com/office/drawing/2014/chart" uri="{C3380CC4-5D6E-409C-BE32-E72D297353CC}">
              <c16:uniqueId val="{00000000-5E24-4A83-8807-7076CAABBCD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5E24-4A83-8807-7076CAABBCD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46.11</c:v>
                </c:pt>
                <c:pt idx="3">
                  <c:v>422.31</c:v>
                </c:pt>
                <c:pt idx="4">
                  <c:v>617.41</c:v>
                </c:pt>
              </c:numCache>
            </c:numRef>
          </c:val>
          <c:extLst>
            <c:ext xmlns:c16="http://schemas.microsoft.com/office/drawing/2014/chart" uri="{C3380CC4-5D6E-409C-BE32-E72D297353CC}">
              <c16:uniqueId val="{00000000-33F1-4C60-84A3-DC95BE1B4E9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33F1-4C60-84A3-DC95BE1B4E9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99.81</c:v>
                </c:pt>
                <c:pt idx="3">
                  <c:v>77.95</c:v>
                </c:pt>
                <c:pt idx="4">
                  <c:v>100</c:v>
                </c:pt>
              </c:numCache>
            </c:numRef>
          </c:val>
          <c:extLst>
            <c:ext xmlns:c16="http://schemas.microsoft.com/office/drawing/2014/chart" uri="{C3380CC4-5D6E-409C-BE32-E72D297353CC}">
              <c16:uniqueId val="{00000000-534B-4CAA-9C14-D19D6A0D801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534B-4CAA-9C14-D19D6A0D801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165.81</c:v>
                </c:pt>
                <c:pt idx="3">
                  <c:v>213.32</c:v>
                </c:pt>
                <c:pt idx="4">
                  <c:v>167.34</c:v>
                </c:pt>
              </c:numCache>
            </c:numRef>
          </c:val>
          <c:extLst>
            <c:ext xmlns:c16="http://schemas.microsoft.com/office/drawing/2014/chart" uri="{C3380CC4-5D6E-409C-BE32-E72D297353CC}">
              <c16:uniqueId val="{00000000-A79F-4316-926B-7F1E91E3657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A79F-4316-926B-7F1E91E3657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石川県　能登町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6">
        <f>データ!S6</f>
        <v>15636</v>
      </c>
      <c r="AM8" s="46"/>
      <c r="AN8" s="46"/>
      <c r="AO8" s="46"/>
      <c r="AP8" s="46"/>
      <c r="AQ8" s="46"/>
      <c r="AR8" s="46"/>
      <c r="AS8" s="46"/>
      <c r="AT8" s="45">
        <f>データ!T6</f>
        <v>273.27</v>
      </c>
      <c r="AU8" s="45"/>
      <c r="AV8" s="45"/>
      <c r="AW8" s="45"/>
      <c r="AX8" s="45"/>
      <c r="AY8" s="45"/>
      <c r="AZ8" s="45"/>
      <c r="BA8" s="45"/>
      <c r="BB8" s="45">
        <f>データ!U6</f>
        <v>57.22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52.83</v>
      </c>
      <c r="J10" s="45"/>
      <c r="K10" s="45"/>
      <c r="L10" s="45"/>
      <c r="M10" s="45"/>
      <c r="N10" s="45"/>
      <c r="O10" s="45"/>
      <c r="P10" s="45">
        <f>データ!P6</f>
        <v>32.94</v>
      </c>
      <c r="Q10" s="45"/>
      <c r="R10" s="45"/>
      <c r="S10" s="45"/>
      <c r="T10" s="45"/>
      <c r="U10" s="45"/>
      <c r="V10" s="45"/>
      <c r="W10" s="45">
        <f>データ!Q6</f>
        <v>96.54</v>
      </c>
      <c r="X10" s="45"/>
      <c r="Y10" s="45"/>
      <c r="Z10" s="45"/>
      <c r="AA10" s="45"/>
      <c r="AB10" s="45"/>
      <c r="AC10" s="45"/>
      <c r="AD10" s="46">
        <f>データ!R6</f>
        <v>3300</v>
      </c>
      <c r="AE10" s="46"/>
      <c r="AF10" s="46"/>
      <c r="AG10" s="46"/>
      <c r="AH10" s="46"/>
      <c r="AI10" s="46"/>
      <c r="AJ10" s="46"/>
      <c r="AK10" s="2"/>
      <c r="AL10" s="46">
        <f>データ!V6</f>
        <v>5089</v>
      </c>
      <c r="AM10" s="46"/>
      <c r="AN10" s="46"/>
      <c r="AO10" s="46"/>
      <c r="AP10" s="46"/>
      <c r="AQ10" s="46"/>
      <c r="AR10" s="46"/>
      <c r="AS10" s="46"/>
      <c r="AT10" s="45">
        <f>データ!W6</f>
        <v>2.65</v>
      </c>
      <c r="AU10" s="45"/>
      <c r="AV10" s="45"/>
      <c r="AW10" s="45"/>
      <c r="AX10" s="45"/>
      <c r="AY10" s="45"/>
      <c r="AZ10" s="45"/>
      <c r="BA10" s="45"/>
      <c r="BB10" s="45">
        <f>データ!X6</f>
        <v>1920.38</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mMdExpRkodpezzvIpIQvSwzRQ6HbmwsSPlrV70NMjiMldBhnA9LuR+FQ5XzUJqoQ2BT719io7XFbZXjqeJXvsw==" saltValue="jGbwmE0iXG8gvUaXy+Ovz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174637</v>
      </c>
      <c r="D6" s="19">
        <f t="shared" si="3"/>
        <v>46</v>
      </c>
      <c r="E6" s="19">
        <f t="shared" si="3"/>
        <v>17</v>
      </c>
      <c r="F6" s="19">
        <f t="shared" si="3"/>
        <v>4</v>
      </c>
      <c r="G6" s="19">
        <f t="shared" si="3"/>
        <v>0</v>
      </c>
      <c r="H6" s="19" t="str">
        <f t="shared" si="3"/>
        <v>石川県　能登町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52.83</v>
      </c>
      <c r="P6" s="20">
        <f t="shared" si="3"/>
        <v>32.94</v>
      </c>
      <c r="Q6" s="20">
        <f t="shared" si="3"/>
        <v>96.54</v>
      </c>
      <c r="R6" s="20">
        <f t="shared" si="3"/>
        <v>3300</v>
      </c>
      <c r="S6" s="20">
        <f t="shared" si="3"/>
        <v>15636</v>
      </c>
      <c r="T6" s="20">
        <f t="shared" si="3"/>
        <v>273.27</v>
      </c>
      <c r="U6" s="20">
        <f t="shared" si="3"/>
        <v>57.22</v>
      </c>
      <c r="V6" s="20">
        <f t="shared" si="3"/>
        <v>5089</v>
      </c>
      <c r="W6" s="20">
        <f t="shared" si="3"/>
        <v>2.65</v>
      </c>
      <c r="X6" s="20">
        <f t="shared" si="3"/>
        <v>1920.38</v>
      </c>
      <c r="Y6" s="21" t="str">
        <f>IF(Y7="",NA(),Y7)</f>
        <v>-</v>
      </c>
      <c r="Z6" s="21" t="str">
        <f t="shared" ref="Z6:AH6" si="4">IF(Z7="",NA(),Z7)</f>
        <v>-</v>
      </c>
      <c r="AA6" s="21">
        <f t="shared" si="4"/>
        <v>101.47</v>
      </c>
      <c r="AB6" s="21">
        <f t="shared" si="4"/>
        <v>95.55</v>
      </c>
      <c r="AC6" s="21">
        <f t="shared" si="4"/>
        <v>98.44</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1">
        <f t="shared" si="5"/>
        <v>20.98</v>
      </c>
      <c r="AM6" s="21">
        <f t="shared" si="5"/>
        <v>44.31</v>
      </c>
      <c r="AN6" s="21">
        <f t="shared" si="5"/>
        <v>52.8</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15.16</v>
      </c>
      <c r="AX6" s="21">
        <f t="shared" si="6"/>
        <v>15.97</v>
      </c>
      <c r="AY6" s="21">
        <f t="shared" si="6"/>
        <v>21.5</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1">
        <f t="shared" si="7"/>
        <v>46.11</v>
      </c>
      <c r="BI6" s="21">
        <f t="shared" si="7"/>
        <v>422.31</v>
      </c>
      <c r="BJ6" s="21">
        <f t="shared" si="7"/>
        <v>617.41</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99.81</v>
      </c>
      <c r="BT6" s="21">
        <f t="shared" si="8"/>
        <v>77.95</v>
      </c>
      <c r="BU6" s="21">
        <f t="shared" si="8"/>
        <v>100</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165.81</v>
      </c>
      <c r="CE6" s="21">
        <f t="shared" si="9"/>
        <v>213.32</v>
      </c>
      <c r="CF6" s="21">
        <f t="shared" si="9"/>
        <v>167.34</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f t="shared" si="10"/>
        <v>27.67</v>
      </c>
      <c r="CP6" s="21">
        <f t="shared" si="10"/>
        <v>26.31</v>
      </c>
      <c r="CQ6" s="21">
        <f t="shared" si="10"/>
        <v>26.02</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67.22</v>
      </c>
      <c r="DA6" s="21">
        <f t="shared" si="11"/>
        <v>69.42</v>
      </c>
      <c r="DB6" s="21">
        <f t="shared" si="11"/>
        <v>70.819999999999993</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3.84</v>
      </c>
      <c r="DL6" s="21">
        <f t="shared" si="12"/>
        <v>7.29</v>
      </c>
      <c r="DM6" s="21">
        <f t="shared" si="12"/>
        <v>10.7</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15">
      <c r="A7" s="14"/>
      <c r="B7" s="23">
        <v>2022</v>
      </c>
      <c r="C7" s="23">
        <v>174637</v>
      </c>
      <c r="D7" s="23">
        <v>46</v>
      </c>
      <c r="E7" s="23">
        <v>17</v>
      </c>
      <c r="F7" s="23">
        <v>4</v>
      </c>
      <c r="G7" s="23">
        <v>0</v>
      </c>
      <c r="H7" s="23" t="s">
        <v>96</v>
      </c>
      <c r="I7" s="23" t="s">
        <v>97</v>
      </c>
      <c r="J7" s="23" t="s">
        <v>98</v>
      </c>
      <c r="K7" s="23" t="s">
        <v>99</v>
      </c>
      <c r="L7" s="23" t="s">
        <v>100</v>
      </c>
      <c r="M7" s="23" t="s">
        <v>101</v>
      </c>
      <c r="N7" s="24" t="s">
        <v>102</v>
      </c>
      <c r="O7" s="24">
        <v>52.83</v>
      </c>
      <c r="P7" s="24">
        <v>32.94</v>
      </c>
      <c r="Q7" s="24">
        <v>96.54</v>
      </c>
      <c r="R7" s="24">
        <v>3300</v>
      </c>
      <c r="S7" s="24">
        <v>15636</v>
      </c>
      <c r="T7" s="24">
        <v>273.27</v>
      </c>
      <c r="U7" s="24">
        <v>57.22</v>
      </c>
      <c r="V7" s="24">
        <v>5089</v>
      </c>
      <c r="W7" s="24">
        <v>2.65</v>
      </c>
      <c r="X7" s="24">
        <v>1920.38</v>
      </c>
      <c r="Y7" s="24" t="s">
        <v>102</v>
      </c>
      <c r="Z7" s="24" t="s">
        <v>102</v>
      </c>
      <c r="AA7" s="24">
        <v>101.47</v>
      </c>
      <c r="AB7" s="24">
        <v>95.55</v>
      </c>
      <c r="AC7" s="24">
        <v>98.44</v>
      </c>
      <c r="AD7" s="24" t="s">
        <v>102</v>
      </c>
      <c r="AE7" s="24" t="s">
        <v>102</v>
      </c>
      <c r="AF7" s="24">
        <v>105.78</v>
      </c>
      <c r="AG7" s="24">
        <v>106.09</v>
      </c>
      <c r="AH7" s="24">
        <v>106.44</v>
      </c>
      <c r="AI7" s="24">
        <v>104.54</v>
      </c>
      <c r="AJ7" s="24" t="s">
        <v>102</v>
      </c>
      <c r="AK7" s="24" t="s">
        <v>102</v>
      </c>
      <c r="AL7" s="24">
        <v>20.98</v>
      </c>
      <c r="AM7" s="24">
        <v>44.31</v>
      </c>
      <c r="AN7" s="24">
        <v>52.8</v>
      </c>
      <c r="AO7" s="24" t="s">
        <v>102</v>
      </c>
      <c r="AP7" s="24" t="s">
        <v>102</v>
      </c>
      <c r="AQ7" s="24">
        <v>63.96</v>
      </c>
      <c r="AR7" s="24">
        <v>69.42</v>
      </c>
      <c r="AS7" s="24">
        <v>72.86</v>
      </c>
      <c r="AT7" s="24">
        <v>65.930000000000007</v>
      </c>
      <c r="AU7" s="24" t="s">
        <v>102</v>
      </c>
      <c r="AV7" s="24" t="s">
        <v>102</v>
      </c>
      <c r="AW7" s="24">
        <v>15.16</v>
      </c>
      <c r="AX7" s="24">
        <v>15.97</v>
      </c>
      <c r="AY7" s="24">
        <v>21.5</v>
      </c>
      <c r="AZ7" s="24" t="s">
        <v>102</v>
      </c>
      <c r="BA7" s="24" t="s">
        <v>102</v>
      </c>
      <c r="BB7" s="24">
        <v>44.24</v>
      </c>
      <c r="BC7" s="24">
        <v>43.07</v>
      </c>
      <c r="BD7" s="24">
        <v>45.42</v>
      </c>
      <c r="BE7" s="24">
        <v>44.25</v>
      </c>
      <c r="BF7" s="24" t="s">
        <v>102</v>
      </c>
      <c r="BG7" s="24" t="s">
        <v>102</v>
      </c>
      <c r="BH7" s="24">
        <v>46.11</v>
      </c>
      <c r="BI7" s="24">
        <v>422.31</v>
      </c>
      <c r="BJ7" s="24">
        <v>617.41</v>
      </c>
      <c r="BK7" s="24" t="s">
        <v>102</v>
      </c>
      <c r="BL7" s="24" t="s">
        <v>102</v>
      </c>
      <c r="BM7" s="24">
        <v>1258.43</v>
      </c>
      <c r="BN7" s="24">
        <v>1163.75</v>
      </c>
      <c r="BO7" s="24">
        <v>1195.47</v>
      </c>
      <c r="BP7" s="24">
        <v>1182.1099999999999</v>
      </c>
      <c r="BQ7" s="24" t="s">
        <v>102</v>
      </c>
      <c r="BR7" s="24" t="s">
        <v>102</v>
      </c>
      <c r="BS7" s="24">
        <v>99.81</v>
      </c>
      <c r="BT7" s="24">
        <v>77.95</v>
      </c>
      <c r="BU7" s="24">
        <v>100</v>
      </c>
      <c r="BV7" s="24" t="s">
        <v>102</v>
      </c>
      <c r="BW7" s="24" t="s">
        <v>102</v>
      </c>
      <c r="BX7" s="24">
        <v>73.36</v>
      </c>
      <c r="BY7" s="24">
        <v>72.599999999999994</v>
      </c>
      <c r="BZ7" s="24">
        <v>69.430000000000007</v>
      </c>
      <c r="CA7" s="24">
        <v>73.78</v>
      </c>
      <c r="CB7" s="24" t="s">
        <v>102</v>
      </c>
      <c r="CC7" s="24" t="s">
        <v>102</v>
      </c>
      <c r="CD7" s="24">
        <v>165.81</v>
      </c>
      <c r="CE7" s="24">
        <v>213.32</v>
      </c>
      <c r="CF7" s="24">
        <v>167.34</v>
      </c>
      <c r="CG7" s="24" t="s">
        <v>102</v>
      </c>
      <c r="CH7" s="24" t="s">
        <v>102</v>
      </c>
      <c r="CI7" s="24">
        <v>224.88</v>
      </c>
      <c r="CJ7" s="24">
        <v>228.64</v>
      </c>
      <c r="CK7" s="24">
        <v>239.46</v>
      </c>
      <c r="CL7" s="24">
        <v>220.62</v>
      </c>
      <c r="CM7" s="24" t="s">
        <v>102</v>
      </c>
      <c r="CN7" s="24" t="s">
        <v>102</v>
      </c>
      <c r="CO7" s="24">
        <v>27.67</v>
      </c>
      <c r="CP7" s="24">
        <v>26.31</v>
      </c>
      <c r="CQ7" s="24">
        <v>26.02</v>
      </c>
      <c r="CR7" s="24" t="s">
        <v>102</v>
      </c>
      <c r="CS7" s="24" t="s">
        <v>102</v>
      </c>
      <c r="CT7" s="24">
        <v>42.4</v>
      </c>
      <c r="CU7" s="24">
        <v>42.28</v>
      </c>
      <c r="CV7" s="24">
        <v>41.06</v>
      </c>
      <c r="CW7" s="24">
        <v>42.22</v>
      </c>
      <c r="CX7" s="24" t="s">
        <v>102</v>
      </c>
      <c r="CY7" s="24" t="s">
        <v>102</v>
      </c>
      <c r="CZ7" s="24">
        <v>67.22</v>
      </c>
      <c r="DA7" s="24">
        <v>69.42</v>
      </c>
      <c r="DB7" s="24">
        <v>70.819999999999993</v>
      </c>
      <c r="DC7" s="24" t="s">
        <v>102</v>
      </c>
      <c r="DD7" s="24" t="s">
        <v>102</v>
      </c>
      <c r="DE7" s="24">
        <v>84.19</v>
      </c>
      <c r="DF7" s="24">
        <v>84.34</v>
      </c>
      <c r="DG7" s="24">
        <v>84.34</v>
      </c>
      <c r="DH7" s="24">
        <v>85.67</v>
      </c>
      <c r="DI7" s="24" t="s">
        <v>102</v>
      </c>
      <c r="DJ7" s="24" t="s">
        <v>102</v>
      </c>
      <c r="DK7" s="24">
        <v>3.84</v>
      </c>
      <c r="DL7" s="24">
        <v>7.29</v>
      </c>
      <c r="DM7" s="24">
        <v>10.7</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0</v>
      </c>
      <c r="EH7" s="24">
        <v>0</v>
      </c>
      <c r="EI7" s="24">
        <v>0</v>
      </c>
      <c r="EJ7" s="24" t="s">
        <v>102</v>
      </c>
      <c r="EK7" s="24" t="s">
        <v>102</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2023-12-12T00:55:33Z</dcterms:created>
  <dcterms:modified xsi:type="dcterms:W3CDTF">2024-03-07T05:55:39Z</dcterms:modified>
  <cp:category/>
</cp:coreProperties>
</file>