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<sst xmlns="http://schemas.openxmlformats.org/spreadsheetml/2006/main" count="232" uniqueCount="111">
  <si>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</si>
  <si>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</si>
  <si>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</si>
  <si>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</si>
  <si>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</si>
  <si>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</si>
  <si>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</si>
  <si>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</si>
  <si>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</si>
  <si>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</si>
  <si>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</si>
  <si>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</si>
  <si>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</si>
  <si>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</si>
  <si>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</si>
  <si>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</si>
  <si>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</si>
  <si>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</si>
  <si>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</si>
  <si>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</si>
  <si>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</si>
  <si>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</si>
  <si>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</si>
  <si>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</si>
  <si>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</si>
  <si>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</si>
  <si>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</si>
  <si>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</si>
  <si>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</si>
  <si>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</si>
  <si>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</si>
  <si>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</si>
  <si>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</si>
  <si>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</si>
  <si>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</si>
  <si>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</si>
  <si>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</si>
  <si>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</si>
  <si>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</si>
  <si>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</si>
  <si>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</si>
  <si>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</si>
  <si>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</si>
  <si>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</si>
  <si>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</si>
  <si>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</si>
  <si>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</si>
  <si>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</si>
  <si>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</si>
  <si>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</si>
  <si>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</si>
  <si>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</si>
  <si>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</si>
  <si>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</si>
  <si>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</si>
  <si>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</si>
  <si>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</si>
  <si>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</si>
  <si>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</si>
  <si>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</si>
  <si>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</si>
  <si>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</si>
  <si>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</si>
  <si>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</si>
  <si>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</si>
  <si>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</si>
  <si>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</si>
  <si>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</si>
  <si>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</si>
  <si>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</si>
  <si>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</si>
  <si>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</si>
  <si>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</si>
  <si>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</si>
  <si>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</si>
  <si>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</si>
  <si>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</si>
  <si>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</si>
  <si>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</si>
  <si>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</si>
  <si>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</si>
  <si>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</si>
  <si>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</si>
  <si>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</si>
  <si>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</si>
  <si>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</si>
  <si>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</si>
  <si>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</si>
  <si>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</si>
  <si>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</si>
  <si>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</si>
  <si>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</si>
  <si>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</si>
  <si>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</si>
  <si>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</si>
  <si>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</si>
  <si>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七尾市</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</si>
  <si>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</si>
  <si>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</si>
  <si>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</si>
  <si>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</si>
  <si>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</si>
  <si>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</si>
  <si>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</si>
  <si>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</si>
  <si>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</si>
  <si>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</si>
  <si>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</si>
  <si>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等による有収水量の減少により使用料収入は減少している。また、地方債償還費は、整備事業に要した元利償還額が平成４０年度をピークに増加している。このことから使用料収入等の収益に対する地方債償還金の比率が大きく、①収益的収支比率は、低い状況にある。
　④企業債残高対事業規模比率は、使用料収入に対し整備事業に要した地方債の残高が大きいことから類似団体と比較すると高い状況にある。
　⑤経費回収率や⑥汚水処理原価は、人口減少や節水社会の進行等により有収水量が減少し、悪化傾向にある。
　⑦施設利用率は、人口減少等により浄化槽への流入量が減少していることから低い状況にある。
　⑧水洗化率は、１００％で推移している。</t>
    <rPh sb="1" eb="3">
      <t>ジンコウ</t>
    </rPh>
    <rPh sb="3" eb="5">
      <t>ゲンショウ</t>
    </rPh>
    <rPh sb="5" eb="6">
      <t>トウ</t>
    </rPh>
    <rPh sb="9" eb="10">
      <t>ユウ</t>
    </rPh>
    <rPh sb="10" eb="11">
      <t>シュウ</t>
    </rPh>
    <rPh sb="11" eb="13">
      <t>スイリョウ</t>
    </rPh>
    <rPh sb="14" eb="16">
      <t>ゲンショウ</t>
    </rPh>
    <rPh sb="19" eb="22">
      <t>シヨウリョウ</t>
    </rPh>
    <rPh sb="22" eb="24">
      <t>シュウニュウ</t>
    </rPh>
    <rPh sb="25" eb="27">
      <t>ゲンショウ</t>
    </rPh>
    <rPh sb="35" eb="38">
      <t>チホウサイ</t>
    </rPh>
    <rPh sb="38" eb="40">
      <t>ショウカン</t>
    </rPh>
    <rPh sb="40" eb="41">
      <t>ヒ</t>
    </rPh>
    <rPh sb="43" eb="45">
      <t>セイビ</t>
    </rPh>
    <rPh sb="45" eb="47">
      <t>ジギョウ</t>
    </rPh>
    <rPh sb="48" eb="49">
      <t>ヨウ</t>
    </rPh>
    <rPh sb="51" eb="53">
      <t>ガンリ</t>
    </rPh>
    <rPh sb="53" eb="55">
      <t>ショウカン</t>
    </rPh>
    <rPh sb="55" eb="56">
      <t>ガク</t>
    </rPh>
    <rPh sb="57" eb="59">
      <t>ヘイセイ</t>
    </rPh>
    <rPh sb="61" eb="63">
      <t>ネンド</t>
    </rPh>
    <rPh sb="68" eb="70">
      <t>ゾウカ</t>
    </rPh>
    <rPh sb="81" eb="84">
      <t>シヨウリョウ</t>
    </rPh>
    <rPh sb="84" eb="86">
      <t>シュウニュウ</t>
    </rPh>
    <rPh sb="86" eb="87">
      <t>トウ</t>
    </rPh>
    <rPh sb="88" eb="90">
      <t>シュウエキ</t>
    </rPh>
    <rPh sb="91" eb="92">
      <t>タイ</t>
    </rPh>
    <rPh sb="94" eb="97">
      <t>チホウサイ</t>
    </rPh>
    <rPh sb="97" eb="100">
      <t>ショウカンキン</t>
    </rPh>
    <rPh sb="101" eb="103">
      <t>ヒリツ</t>
    </rPh>
    <rPh sb="104" eb="105">
      <t>オオ</t>
    </rPh>
    <rPh sb="109" eb="111">
      <t>シュウエキ</t>
    </rPh>
    <rPh sb="111" eb="112">
      <t>テキ</t>
    </rPh>
    <rPh sb="112" eb="114">
      <t>シュウシ</t>
    </rPh>
    <rPh sb="114" eb="116">
      <t>ヒリツ</t>
    </rPh>
    <rPh sb="118" eb="119">
      <t>ヒク</t>
    </rPh>
    <rPh sb="120" eb="122">
      <t>ジョウキョウ</t>
    </rPh>
    <rPh sb="129" eb="131">
      <t>キギョウ</t>
    </rPh>
    <rPh sb="131" eb="132">
      <t>サイ</t>
    </rPh>
    <rPh sb="132" eb="134">
      <t>ザンダカ</t>
    </rPh>
    <rPh sb="134" eb="135">
      <t>タイ</t>
    </rPh>
    <rPh sb="135" eb="137">
      <t>ジギョウ</t>
    </rPh>
    <rPh sb="137" eb="139">
      <t>キボ</t>
    </rPh>
    <rPh sb="139" eb="141">
      <t>ヒリツ</t>
    </rPh>
    <rPh sb="143" eb="146">
      <t>シヨウリョウ</t>
    </rPh>
    <rPh sb="146" eb="148">
      <t>シュウニュウ</t>
    </rPh>
    <rPh sb="149" eb="150">
      <t>タイ</t>
    </rPh>
    <rPh sb="151" eb="153">
      <t>セイビ</t>
    </rPh>
    <rPh sb="153" eb="155">
      <t>ジギョウ</t>
    </rPh>
    <rPh sb="166" eb="167">
      <t>オオ</t>
    </rPh>
    <rPh sb="173" eb="175">
      <t>ルイジ</t>
    </rPh>
    <rPh sb="175" eb="177">
      <t>ダンタイ</t>
    </rPh>
    <rPh sb="178" eb="180">
      <t>ヒカク</t>
    </rPh>
    <rPh sb="183" eb="184">
      <t>タカ</t>
    </rPh>
    <rPh sb="185" eb="187">
      <t>ジョウキョウ</t>
    </rPh>
    <rPh sb="194" eb="196">
      <t>ケイヒ</t>
    </rPh>
    <rPh sb="196" eb="198">
      <t>カイシュウ</t>
    </rPh>
    <rPh sb="198" eb="199">
      <t>リツ</t>
    </rPh>
    <rPh sb="201" eb="203">
      <t>オスイ</t>
    </rPh>
    <rPh sb="203" eb="205">
      <t>ショリ</t>
    </rPh>
    <rPh sb="205" eb="207">
      <t>ゲンカ</t>
    </rPh>
    <rPh sb="209" eb="211">
      <t>ジンコウ</t>
    </rPh>
    <rPh sb="211" eb="213">
      <t>ゲンショウ</t>
    </rPh>
    <rPh sb="214" eb="216">
      <t>セッスイ</t>
    </rPh>
    <rPh sb="216" eb="218">
      <t>シャカイ</t>
    </rPh>
    <rPh sb="219" eb="221">
      <t>シンコウ</t>
    </rPh>
    <rPh sb="221" eb="222">
      <t>トウ</t>
    </rPh>
    <rPh sb="225" eb="226">
      <t>ユウ</t>
    </rPh>
    <rPh sb="226" eb="227">
      <t>シュウ</t>
    </rPh>
    <rPh sb="227" eb="229">
      <t>スイリョウ</t>
    </rPh>
    <rPh sb="230" eb="232">
      <t>ゲンショウ</t>
    </rPh>
    <rPh sb="234" eb="236">
      <t>アッカ</t>
    </rPh>
    <rPh sb="236" eb="238">
      <t>ケイコウ</t>
    </rPh>
    <rPh sb="245" eb="247">
      <t>シセツ</t>
    </rPh>
    <rPh sb="247" eb="250">
      <t>リヨウリツ</t>
    </rPh>
    <rPh sb="252" eb="254">
      <t>ジンコウ</t>
    </rPh>
    <rPh sb="254" eb="256">
      <t>ゲンショウ</t>
    </rPh>
    <rPh sb="256" eb="257">
      <t>トウ</t>
    </rPh>
    <rPh sb="260" eb="263">
      <t>ジョウカソウ</t>
    </rPh>
    <rPh sb="265" eb="267">
      <t>リュウニュウ</t>
    </rPh>
    <rPh sb="267" eb="268">
      <t>リョウ</t>
    </rPh>
    <rPh sb="269" eb="271">
      <t>ゲンショウ</t>
    </rPh>
    <rPh sb="290" eb="293">
      <t>スイセンカ</t>
    </rPh>
    <rPh sb="293" eb="294">
      <t>リツ</t>
    </rPh>
    <rPh sb="301" eb="303">
      <t>スイイ</t>
    </rPh>
    <phoneticPr fontId="4"/>
  </si>
  <si>
    <t>　浄化槽躯体には、更新が必要な老朽化は見られないが、ブロワーや排水ポンプ等の機器設備類で部品の取替えなどの修繕が増加傾向にある。</t>
    <rPh sb="31" eb="33">
      <t>ハイスイ</t>
    </rPh>
    <rPh sb="36" eb="37">
      <t>ナド</t>
    </rPh>
    <rPh sb="44" eb="46">
      <t>ブヒン</t>
    </rPh>
    <rPh sb="47" eb="49">
      <t>トリカ</t>
    </rPh>
    <rPh sb="53" eb="55">
      <t>シュウゼン</t>
    </rPh>
    <rPh sb="56" eb="58">
      <t>ゾウカ</t>
    </rPh>
    <rPh sb="58" eb="60">
      <t>ケイコウ</t>
    </rPh>
    <phoneticPr fontId="4"/>
  </si>
  <si>
    <t>　人口減少により有収水量の減少が進む中、今後、老朽化により浄化槽躯体や機器設備類の修繕や更新が増加していくことが予想される。また、整備時期が同時期に集中していることから一時期にこの更新が集中することが予想される。
　事業規模が小さく使用料収入等の収益の増加は見込めないが、他の個別処理事業と一体的に管理委託を行うことによる維持管理費の縮減や更新費用の平準化により経営の健全化に努める。</t>
    <rPh sb="20" eb="21">
      <t>イマ</t>
    </rPh>
    <rPh sb="44" eb="46">
      <t>コウシン</t>
    </rPh>
    <rPh sb="90" eb="92">
      <t>コウシン</t>
    </rPh>
    <rPh sb="113" eb="114">
      <t>チイ</t>
    </rPh>
    <rPh sb="136" eb="137">
      <t>タ</t>
    </rPh>
    <rPh sb="138" eb="140">
      <t>コベツ</t>
    </rPh>
    <rPh sb="140" eb="142">
      <t>ショリ</t>
    </rPh>
    <rPh sb="142" eb="144">
      <t>ジギョウ</t>
    </rPh>
    <rPh sb="145" eb="147">
      <t>イッタイ</t>
    </rPh>
    <rPh sb="151" eb="153">
      <t>イタク</t>
    </rPh>
    <rPh sb="154" eb="155">
      <t>オコナ</t>
    </rPh>
    <rPh sb="170" eb="172">
      <t>コウシン</t>
    </rPh>
    <rPh sb="172" eb="174">
      <t>ヒヨウ</t>
    </rPh>
    <rPh sb="175" eb="178">
      <t>ヘイジュンカ</t>
    </rPh>
    <rPh sb="181" eb="183">
      <t>ケイエイ</t>
    </rPh>
    <rPh sb="184" eb="187">
      <t>ケンゼンカ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</si>
</sst>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147008"/>
        <c:axId val="811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1147008"/>
        <c:axId val="81148928"/>
      </c:lineChart>
      <c:dateAx>
        <c:axId val="81147008"/>
        <c:scaling>
          <c:orientation val="minMax"/>
        </c:scaling>
        <c:delete val="1"/>
        <c:axPos val="b"/>
        <c:numFmt formatCode="ge" sourceLinked="1"/>
        <c:majorTickMark val="none"/>
        <c:minorTickMark val="none"/>
        <c:tickLblPos val="none"/>
        <c:crossAx val="81148928"/>
        <c:crosses val="autoZero"/>
        <c:auto val="1"/>
        <c:lblOffset val="100"/>
        <c:baseTimeUnit val="years"/>
      </c:dateAx>
      <c:valAx>
        <c:axId val="811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46.67</c:v>
                </c:pt>
                <c:pt idx="1">
                  <c:v>42.22</c:v>
                </c:pt>
                <c:pt idx="2">
                  <c:v>40</c:v>
                </c:pt>
                <c:pt idx="3">
                  <c:v>35.56</c:v>
                </c:pt>
                <c:pt idx="4">
                  <c:v>35.56</c:v>
                </c:pt>
              </c:numCache>
            </c:numRef>
          </c:val>
        </c:ser>
        <c:dLbls>
          <c:showLegendKey val="0"/>
          <c:showVal val="0"/>
          <c:showCatName val="0"/>
          <c:showSerName val="0"/>
          <c:showPercent val="0"/>
          <c:showBubbleSize val="0"/>
        </c:dLbls>
        <c:gapWidth val="150"/>
        <c:axId val="91788800"/>
        <c:axId val="917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58.82</c:v>
                </c:pt>
                <c:pt idx="3">
                  <c:v>51.54</c:v>
                </c:pt>
                <c:pt idx="4">
                  <c:v>54.14</c:v>
                </c:pt>
              </c:numCache>
            </c:numRef>
          </c:val>
          <c:smooth val="0"/>
        </c:ser>
        <c:dLbls>
          <c:showLegendKey val="0"/>
          <c:showVal val="0"/>
          <c:showCatName val="0"/>
          <c:showSerName val="0"/>
          <c:showPercent val="0"/>
          <c:showBubbleSize val="0"/>
        </c:dLbls>
        <c:marker val="1"/>
        <c:smooth val="0"/>
        <c:axId val="91788800"/>
        <c:axId val="91790720"/>
      </c:lineChart>
      <c:dateAx>
        <c:axId val="91788800"/>
        <c:scaling>
          <c:orientation val="minMax"/>
        </c:scaling>
        <c:delete val="1"/>
        <c:axPos val="b"/>
        <c:numFmt formatCode="ge" sourceLinked="1"/>
        <c:majorTickMark val="none"/>
        <c:minorTickMark val="none"/>
        <c:tickLblPos val="none"/>
        <c:crossAx val="91790720"/>
        <c:crosses val="autoZero"/>
        <c:auto val="1"/>
        <c:lblOffset val="100"/>
        <c:baseTimeUnit val="years"/>
      </c:dateAx>
      <c:valAx>
        <c:axId val="917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1903104"/>
        <c:axId val="919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71.760000000000005</c:v>
                </c:pt>
                <c:pt idx="3">
                  <c:v>71.599999999999994</c:v>
                </c:pt>
                <c:pt idx="4">
                  <c:v>84.69</c:v>
                </c:pt>
              </c:numCache>
            </c:numRef>
          </c:val>
          <c:smooth val="0"/>
        </c:ser>
        <c:dLbls>
          <c:showLegendKey val="0"/>
          <c:showVal val="0"/>
          <c:showCatName val="0"/>
          <c:showSerName val="0"/>
          <c:showPercent val="0"/>
          <c:showBubbleSize val="0"/>
        </c:dLbls>
        <c:marker val="1"/>
        <c:smooth val="0"/>
        <c:axId val="91903104"/>
        <c:axId val="91905024"/>
      </c:lineChart>
      <c:dateAx>
        <c:axId val="91903104"/>
        <c:scaling>
          <c:orientation val="minMax"/>
        </c:scaling>
        <c:delete val="1"/>
        <c:axPos val="b"/>
        <c:numFmt formatCode="ge" sourceLinked="1"/>
        <c:majorTickMark val="none"/>
        <c:minorTickMark val="none"/>
        <c:tickLblPos val="none"/>
        <c:crossAx val="91905024"/>
        <c:crosses val="autoZero"/>
        <c:auto val="1"/>
        <c:lblOffset val="100"/>
        <c:baseTimeUnit val="years"/>
      </c:dateAx>
      <c:valAx>
        <c:axId val="919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52.18</c:v>
                </c:pt>
                <c:pt idx="1">
                  <c:v>49.7</c:v>
                </c:pt>
                <c:pt idx="2">
                  <c:v>43.67</c:v>
                </c:pt>
                <c:pt idx="3">
                  <c:v>46.84</c:v>
                </c:pt>
                <c:pt idx="4">
                  <c:v>47.84</c:v>
                </c:pt>
              </c:numCache>
            </c:numRef>
          </c:val>
        </c:ser>
        <c:dLbls>
          <c:showLegendKey val="0"/>
          <c:showVal val="0"/>
          <c:showCatName val="0"/>
          <c:showSerName val="0"/>
          <c:showPercent val="0"/>
          <c:showBubbleSize val="0"/>
        </c:dLbls>
        <c:gapWidth val="150"/>
        <c:axId val="81187584"/>
        <c:axId val="811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187584"/>
        <c:axId val="81189504"/>
      </c:lineChart>
      <c:dateAx>
        <c:axId val="81187584"/>
        <c:scaling>
          <c:orientation val="minMax"/>
        </c:scaling>
        <c:delete val="1"/>
        <c:axPos val="b"/>
        <c:numFmt formatCode="ge" sourceLinked="1"/>
        <c:majorTickMark val="none"/>
        <c:minorTickMark val="none"/>
        <c:tickLblPos val="none"/>
        <c:crossAx val="81189504"/>
        <c:crosses val="autoZero"/>
        <c:auto val="1"/>
        <c:lblOffset val="100"/>
        <c:baseTimeUnit val="years"/>
      </c:dateAx>
      <c:valAx>
        <c:axId val="811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280832"/>
        <c:axId val="8228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280832"/>
        <c:axId val="82282752"/>
      </c:lineChart>
      <c:dateAx>
        <c:axId val="82280832"/>
        <c:scaling>
          <c:orientation val="minMax"/>
        </c:scaling>
        <c:delete val="1"/>
        <c:axPos val="b"/>
        <c:numFmt formatCode="ge" sourceLinked="1"/>
        <c:majorTickMark val="none"/>
        <c:minorTickMark val="none"/>
        <c:tickLblPos val="none"/>
        <c:crossAx val="82282752"/>
        <c:crosses val="autoZero"/>
        <c:auto val="1"/>
        <c:lblOffset val="100"/>
        <c:baseTimeUnit val="years"/>
      </c:dateAx>
      <c:valAx>
        <c:axId val="822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832320"/>
        <c:axId val="9183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32320"/>
        <c:axId val="91834240"/>
      </c:lineChart>
      <c:dateAx>
        <c:axId val="91832320"/>
        <c:scaling>
          <c:orientation val="minMax"/>
        </c:scaling>
        <c:delete val="1"/>
        <c:axPos val="b"/>
        <c:numFmt formatCode="ge" sourceLinked="1"/>
        <c:majorTickMark val="none"/>
        <c:minorTickMark val="none"/>
        <c:tickLblPos val="none"/>
        <c:crossAx val="91834240"/>
        <c:crosses val="autoZero"/>
        <c:auto val="1"/>
        <c:lblOffset val="100"/>
        <c:baseTimeUnit val="years"/>
      </c:dateAx>
      <c:valAx>
        <c:axId val="9183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862912"/>
        <c:axId val="918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62912"/>
        <c:axId val="91869184"/>
      </c:lineChart>
      <c:dateAx>
        <c:axId val="91862912"/>
        <c:scaling>
          <c:orientation val="minMax"/>
        </c:scaling>
        <c:delete val="1"/>
        <c:axPos val="b"/>
        <c:numFmt formatCode="ge" sourceLinked="1"/>
        <c:majorTickMark val="none"/>
        <c:minorTickMark val="none"/>
        <c:tickLblPos val="none"/>
        <c:crossAx val="91869184"/>
        <c:crosses val="autoZero"/>
        <c:auto val="1"/>
        <c:lblOffset val="100"/>
        <c:baseTimeUnit val="years"/>
      </c:dateAx>
      <c:valAx>
        <c:axId val="918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6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584000"/>
        <c:axId val="915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584000"/>
        <c:axId val="91585920"/>
      </c:lineChart>
      <c:dateAx>
        <c:axId val="91584000"/>
        <c:scaling>
          <c:orientation val="minMax"/>
        </c:scaling>
        <c:delete val="1"/>
        <c:axPos val="b"/>
        <c:numFmt formatCode="ge" sourceLinked="1"/>
        <c:majorTickMark val="none"/>
        <c:minorTickMark val="none"/>
        <c:tickLblPos val="none"/>
        <c:crossAx val="91585920"/>
        <c:crosses val="autoZero"/>
        <c:auto val="1"/>
        <c:lblOffset val="100"/>
        <c:baseTimeUnit val="years"/>
      </c:dateAx>
      <c:valAx>
        <c:axId val="915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1815.64</c:v>
                </c:pt>
                <c:pt idx="1">
                  <c:v>2010.09</c:v>
                </c:pt>
                <c:pt idx="2">
                  <c:v>1973.4</c:v>
                </c:pt>
                <c:pt idx="3">
                  <c:v>2224.98</c:v>
                </c:pt>
                <c:pt idx="4">
                  <c:v>2196.35</c:v>
                </c:pt>
              </c:numCache>
            </c:numRef>
          </c:val>
        </c:ser>
        <c:dLbls>
          <c:showLegendKey val="0"/>
          <c:showVal val="0"/>
          <c:showCatName val="0"/>
          <c:showSerName val="0"/>
          <c:showPercent val="0"/>
          <c:showBubbleSize val="0"/>
        </c:dLbls>
        <c:gapWidth val="150"/>
        <c:axId val="91601920"/>
        <c:axId val="916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803.29</c:v>
                </c:pt>
                <c:pt idx="3">
                  <c:v>760.12</c:v>
                </c:pt>
                <c:pt idx="4">
                  <c:v>663.76</c:v>
                </c:pt>
              </c:numCache>
            </c:numRef>
          </c:val>
          <c:smooth val="0"/>
        </c:ser>
        <c:dLbls>
          <c:showLegendKey val="0"/>
          <c:showVal val="0"/>
          <c:showCatName val="0"/>
          <c:showSerName val="0"/>
          <c:showPercent val="0"/>
          <c:showBubbleSize val="0"/>
        </c:dLbls>
        <c:marker val="1"/>
        <c:smooth val="0"/>
        <c:axId val="91601920"/>
        <c:axId val="91620480"/>
      </c:lineChart>
      <c:dateAx>
        <c:axId val="91601920"/>
        <c:scaling>
          <c:orientation val="minMax"/>
        </c:scaling>
        <c:delete val="1"/>
        <c:axPos val="b"/>
        <c:numFmt formatCode="ge" sourceLinked="1"/>
        <c:majorTickMark val="none"/>
        <c:minorTickMark val="none"/>
        <c:tickLblPos val="none"/>
        <c:crossAx val="91620480"/>
        <c:crosses val="autoZero"/>
        <c:auto val="1"/>
        <c:lblOffset val="100"/>
        <c:baseTimeUnit val="years"/>
      </c:dateAx>
      <c:valAx>
        <c:axId val="916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53.78</c:v>
                </c:pt>
                <c:pt idx="1">
                  <c:v>50.99</c:v>
                </c:pt>
                <c:pt idx="2">
                  <c:v>55.08</c:v>
                </c:pt>
                <c:pt idx="3">
                  <c:v>50.66</c:v>
                </c:pt>
                <c:pt idx="4">
                  <c:v>47.73</c:v>
                </c:pt>
              </c:numCache>
            </c:numRef>
          </c:val>
        </c:ser>
        <c:dLbls>
          <c:showLegendKey val="0"/>
          <c:showVal val="0"/>
          <c:showCatName val="0"/>
          <c:showSerName val="0"/>
          <c:showPercent val="0"/>
          <c:showBubbleSize val="0"/>
        </c:dLbls>
        <c:gapWidth val="150"/>
        <c:axId val="91650688"/>
        <c:axId val="916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56.63</c:v>
                </c:pt>
                <c:pt idx="3">
                  <c:v>50.17</c:v>
                </c:pt>
                <c:pt idx="4">
                  <c:v>53.76</c:v>
                </c:pt>
              </c:numCache>
            </c:numRef>
          </c:val>
          <c:smooth val="0"/>
        </c:ser>
        <c:dLbls>
          <c:showLegendKey val="0"/>
          <c:showVal val="0"/>
          <c:showCatName val="0"/>
          <c:showSerName val="0"/>
          <c:showPercent val="0"/>
          <c:showBubbleSize val="0"/>
        </c:dLbls>
        <c:marker val="1"/>
        <c:smooth val="0"/>
        <c:axId val="91650688"/>
        <c:axId val="91652864"/>
      </c:lineChart>
      <c:dateAx>
        <c:axId val="91650688"/>
        <c:scaling>
          <c:orientation val="minMax"/>
        </c:scaling>
        <c:delete val="1"/>
        <c:axPos val="b"/>
        <c:numFmt formatCode="ge" sourceLinked="1"/>
        <c:majorTickMark val="none"/>
        <c:minorTickMark val="none"/>
        <c:tickLblPos val="none"/>
        <c:crossAx val="91652864"/>
        <c:crosses val="autoZero"/>
        <c:auto val="1"/>
        <c:lblOffset val="100"/>
        <c:baseTimeUnit val="years"/>
      </c:dateAx>
      <c:valAx>
        <c:axId val="916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315.97000000000003</c:v>
                </c:pt>
                <c:pt idx="1">
                  <c:v>332.95</c:v>
                </c:pt>
                <c:pt idx="2">
                  <c:v>309.47000000000003</c:v>
                </c:pt>
                <c:pt idx="3">
                  <c:v>343.61</c:v>
                </c:pt>
                <c:pt idx="4">
                  <c:v>366.74</c:v>
                </c:pt>
              </c:numCache>
            </c:numRef>
          </c:val>
        </c:ser>
        <c:dLbls>
          <c:showLegendKey val="0"/>
          <c:showVal val="0"/>
          <c:showCatName val="0"/>
          <c:showSerName val="0"/>
          <c:showPercent val="0"/>
          <c:showBubbleSize val="0"/>
        </c:dLbls>
        <c:gapWidth val="150"/>
        <c:axId val="91682688"/>
        <c:axId val="9175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272.66000000000003</c:v>
                </c:pt>
                <c:pt idx="3">
                  <c:v>329.08</c:v>
                </c:pt>
                <c:pt idx="4">
                  <c:v>275.25</c:v>
                </c:pt>
              </c:numCache>
            </c:numRef>
          </c:val>
          <c:smooth val="0"/>
        </c:ser>
        <c:dLbls>
          <c:showLegendKey val="0"/>
          <c:showVal val="0"/>
          <c:showCatName val="0"/>
          <c:showSerName val="0"/>
          <c:showPercent val="0"/>
          <c:showBubbleSize val="0"/>
        </c:dLbls>
        <c:marker val="1"/>
        <c:smooth val="0"/>
        <c:axId val="91682688"/>
        <c:axId val="91750400"/>
      </c:lineChart>
      <c:dateAx>
        <c:axId val="91682688"/>
        <c:scaling>
          <c:orientation val="minMax"/>
        </c:scaling>
        <c:delete val="1"/>
        <c:axPos val="b"/>
        <c:numFmt formatCode="ge" sourceLinked="1"/>
        <c:majorTickMark val="none"/>
        <c:minorTickMark val="none"/>
        <c:tickLblPos val="none"/>
        <c:crossAx val="91750400"/>
        <c:crosses val="autoZero"/>
        <c:auto val="1"/>
        <c:lblOffset val="100"/>
        <c:baseTimeUnit val="years"/>
      </c:dateAx>
      <c:valAx>
        <c:axId val="917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28"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七尾市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55382</v>
      </c>
      <c r="AM8" s="64"/>
      <c r="AN8" s="64"/>
      <c r="AO8" s="64"/>
      <c r="AP8" s="64"/>
      <c r="AQ8" s="64"/>
      <c r="AR8" s="64"/>
      <c r="AS8" s="64"/>
      <c r="AT8" s="63">
        <f>データ!S6</f>
        <v>318.32</v>
      </c>
      <c r="AU8" s="63"/>
      <c r="AV8" s="63"/>
      <c r="AW8" s="63"/>
      <c r="AX8" s="63"/>
      <c r="AY8" s="63"/>
      <c r="AZ8" s="63"/>
      <c r="BA8" s="63"/>
      <c r="BB8" s="63">
        <f>データ!T6</f>
        <v>173.98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0.14000000000000001</v>
      </c>
      <c r="Q10" s="63"/>
      <c r="R10" s="63"/>
      <c r="S10" s="63"/>
      <c r="T10" s="63"/>
      <c r="U10" s="63"/>
      <c r="V10" s="63"/>
      <c r="W10" s="63">
        <f>データ!P6</f>
        <v>100</v>
      </c>
      <c r="X10" s="63"/>
      <c r="Y10" s="63"/>
      <c r="Z10" s="63"/>
      <c r="AA10" s="63"/>
      <c r="AB10" s="63"/>
      <c r="AC10" s="63"/>
      <c r="AD10" s="64">
        <f>データ!Q6</f>
        <v>3348</v>
      </c>
      <c r="AE10" s="64"/>
      <c r="AF10" s="64"/>
      <c r="AG10" s="64"/>
      <c r="AH10" s="64"/>
      <c r="AI10" s="64"/>
      <c r="AJ10" s="64"/>
      <c r="AK10" s="2"/>
      <c r="AL10" s="64">
        <f>データ!U6</f>
        <v>78</v>
      </c>
      <c r="AM10" s="64"/>
      <c r="AN10" s="64"/>
      <c r="AO10" s="64"/>
      <c r="AP10" s="64"/>
      <c r="AQ10" s="64"/>
      <c r="AR10" s="64"/>
      <c r="AS10" s="64"/>
      <c r="AT10" s="63">
        <f>データ!V6</f>
        <v>0.14000000000000001</v>
      </c>
      <c r="AU10" s="63"/>
      <c r="AV10" s="63"/>
      <c r="AW10" s="63"/>
      <c r="AX10" s="63"/>
      <c r="AY10" s="63"/>
      <c r="AZ10" s="63"/>
      <c r="BA10" s="63"/>
      <c r="BB10" s="63">
        <f>データ!W6</f>
        <v>557.14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172022</v>
      </c>
      <c r="D6" s="31">
        <f t="shared" si="3"/>
        <v>47</v>
      </c>
      <c r="E6" s="31">
        <f t="shared" si="3"/>
        <v>18</v>
      </c>
      <c r="F6" s="31">
        <f t="shared" si="3"/>
        <v>1</v>
      </c>
      <c r="G6" s="31">
        <f t="shared" si="3"/>
        <v>0</v>
      </c>
      <c r="H6" s="31" t="str">
        <f t="shared" si="3"/>
        <v>石川県　七尾市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0.14000000000000001</v>
      </c>
      <c r="P6" s="32">
        <f t="shared" si="3"/>
        <v>100</v>
      </c>
      <c r="Q6" s="32">
        <f t="shared" si="3"/>
        <v>3348</v>
      </c>
      <c r="R6" s="32">
        <f t="shared" si="3"/>
        <v>55382</v>
      </c>
      <c r="S6" s="32">
        <f t="shared" si="3"/>
        <v>318.32</v>
      </c>
      <c r="T6" s="32">
        <f t="shared" si="3"/>
        <v>173.98</v>
      </c>
      <c r="U6" s="32">
        <f t="shared" si="3"/>
        <v>78</v>
      </c>
      <c r="V6" s="32">
        <f t="shared" si="3"/>
        <v>0.14000000000000001</v>
      </c>
      <c r="W6" s="32">
        <f t="shared" si="3"/>
        <v>557.14</v>
      </c>
      <c r="X6" s="33">
        <f>IF(X7="",NA(),X7)</f>
        <v>52.18</v>
      </c>
      <c r="Y6" s="33">
        <f t="shared" ref="Y6:AG6" si="4">IF(Y7="",NA(),Y7)</f>
        <v>49.7</v>
      </c>
      <c r="Z6" s="33">
        <f t="shared" si="4"/>
        <v>43.67</v>
      </c>
      <c r="AA6" s="33">
        <f t="shared" si="4"/>
        <v>46.84</v>
      </c>
      <c r="AB6" s="33">
        <f t="shared" si="4"/>
        <v>47.84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1815.64</v>
      </c>
      <c r="BF6" s="33">
        <f t="shared" ref="BF6:BN6" si="7">IF(BF7="",NA(),BF7)</f>
        <v>2010.09</v>
      </c>
      <c r="BG6" s="33">
        <f t="shared" si="7"/>
        <v>1973.4</v>
      </c>
      <c r="BH6" s="33">
        <f t="shared" si="7"/>
        <v>2224.98</v>
      </c>
      <c r="BI6" s="33">
        <f t="shared" si="7"/>
        <v>2196.35</v>
      </c>
      <c r="BJ6" s="33">
        <f t="shared" si="7"/>
        <v>844.96</v>
      </c>
      <c r="BK6" s="33">
        <f t="shared" si="7"/>
        <v>862.78</v>
      </c>
      <c r="BL6" s="33">
        <f t="shared" si="7"/>
        <v>803.29</v>
      </c>
      <c r="BM6" s="33">
        <f t="shared" si="7"/>
        <v>760.12</v>
      </c>
      <c r="BN6" s="33">
        <f t="shared" si="7"/>
        <v>663.76</v>
      </c>
      <c r="BO6" s="32" t="str">
        <f>IF(BO7="","",IF(BO7="-","【-】","【"&amp;SUBSTITUTE(TEXT(BO7,"#,##0.00"),"-","△")&amp;"】"))</f>
        <v>【623.71】</v>
      </c>
      <c r="BP6" s="33">
        <f>IF(BP7="",NA(),BP7)</f>
        <v>53.78</v>
      </c>
      <c r="BQ6" s="33">
        <f t="shared" ref="BQ6:BY6" si="8">IF(BQ7="",NA(),BQ7)</f>
        <v>50.99</v>
      </c>
      <c r="BR6" s="33">
        <f t="shared" si="8"/>
        <v>55.08</v>
      </c>
      <c r="BS6" s="33">
        <f t="shared" si="8"/>
        <v>50.66</v>
      </c>
      <c r="BT6" s="33">
        <f t="shared" si="8"/>
        <v>47.73</v>
      </c>
      <c r="BU6" s="33">
        <f t="shared" si="8"/>
        <v>51.86</v>
      </c>
      <c r="BV6" s="33">
        <f t="shared" si="8"/>
        <v>54.55</v>
      </c>
      <c r="BW6" s="33">
        <f t="shared" si="8"/>
        <v>56.63</v>
      </c>
      <c r="BX6" s="33">
        <f t="shared" si="8"/>
        <v>50.17</v>
      </c>
      <c r="BY6" s="33">
        <f t="shared" si="8"/>
        <v>53.76</v>
      </c>
      <c r="BZ6" s="32" t="str">
        <f>IF(BZ7="","",IF(BZ7="-","【-】","【"&amp;SUBSTITUTE(TEXT(BZ7,"#,##0.00"),"-","△")&amp;"】"))</f>
        <v>【51.88】</v>
      </c>
      <c r="CA6" s="33">
        <f>IF(CA7="",NA(),CA7)</f>
        <v>315.97000000000003</v>
      </c>
      <c r="CB6" s="33">
        <f t="shared" ref="CB6:CJ6" si="9">IF(CB7="",NA(),CB7)</f>
        <v>332.95</v>
      </c>
      <c r="CC6" s="33">
        <f t="shared" si="9"/>
        <v>309.47000000000003</v>
      </c>
      <c r="CD6" s="33">
        <f t="shared" si="9"/>
        <v>343.61</v>
      </c>
      <c r="CE6" s="33">
        <f t="shared" si="9"/>
        <v>366.74</v>
      </c>
      <c r="CF6" s="33">
        <f t="shared" si="9"/>
        <v>297.51</v>
      </c>
      <c r="CG6" s="33">
        <f t="shared" si="9"/>
        <v>275.64999999999998</v>
      </c>
      <c r="CH6" s="33">
        <f t="shared" si="9"/>
        <v>272.66000000000003</v>
      </c>
      <c r="CI6" s="33">
        <f t="shared" si="9"/>
        <v>329.08</v>
      </c>
      <c r="CJ6" s="33">
        <f t="shared" si="9"/>
        <v>275.25</v>
      </c>
      <c r="CK6" s="32" t="str">
        <f>IF(CK7="","",IF(CK7="-","【-】","【"&amp;SUBSTITUTE(TEXT(CK7,"#,##0.00"),"-","△")&amp;"】"))</f>
        <v>【295.51】</v>
      </c>
      <c r="CL6" s="33">
        <f>IF(CL7="",NA(),CL7)</f>
        <v>46.67</v>
      </c>
      <c r="CM6" s="33">
        <f t="shared" ref="CM6:CU6" si="10">IF(CM7="",NA(),CM7)</f>
        <v>42.22</v>
      </c>
      <c r="CN6" s="33">
        <f t="shared" si="10"/>
        <v>40</v>
      </c>
      <c r="CO6" s="33">
        <f t="shared" si="10"/>
        <v>35.56</v>
      </c>
      <c r="CP6" s="33">
        <f t="shared" si="10"/>
        <v>35.56</v>
      </c>
      <c r="CQ6" s="33">
        <f t="shared" si="10"/>
        <v>55.42</v>
      </c>
      <c r="CR6" s="33">
        <f t="shared" si="10"/>
        <v>58.58</v>
      </c>
      <c r="CS6" s="33">
        <f t="shared" si="10"/>
        <v>58.82</v>
      </c>
      <c r="CT6" s="33">
        <f t="shared" si="10"/>
        <v>51.54</v>
      </c>
      <c r="CU6" s="33">
        <f t="shared" si="10"/>
        <v>54.14</v>
      </c>
      <c r="CV6" s="32" t="str">
        <f>IF(CV7="","",IF(CV7="-","【-】","【"&amp;SUBSTITUTE(TEXT(CV7,"#,##0.00"),"-","△")&amp;"】"))</f>
        <v>【51.98】</v>
      </c>
      <c r="CW6" s="33">
        <f>IF(CW7="",NA(),CW7)</f>
        <v>100</v>
      </c>
      <c r="CX6" s="33">
        <f t="shared" ref="CX6:DF6" si="11">IF(CX7="",NA(),CX7)</f>
        <v>100</v>
      </c>
      <c r="CY6" s="33">
        <f t="shared" si="11"/>
        <v>100</v>
      </c>
      <c r="CZ6" s="33">
        <f t="shared" si="11"/>
        <v>100</v>
      </c>
      <c r="DA6" s="33">
        <f t="shared" si="11"/>
        <v>100</v>
      </c>
      <c r="DB6" s="33">
        <f t="shared" si="11"/>
        <v>74.290000000000006</v>
      </c>
      <c r="DC6" s="33">
        <f t="shared" si="11"/>
        <v>72.31</v>
      </c>
      <c r="DD6" s="33">
        <f t="shared" si="11"/>
        <v>71.760000000000005</v>
      </c>
      <c r="DE6" s="33">
        <f t="shared" si="11"/>
        <v>71.599999999999994</v>
      </c>
      <c r="DF6" s="33">
        <f t="shared" si="11"/>
        <v>84.69</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172022</v>
      </c>
      <c r="D7" s="35">
        <v>47</v>
      </c>
      <c r="E7" s="35">
        <v>18</v>
      </c>
      <c r="F7" s="35">
        <v>1</v>
      </c>
      <c r="G7" s="35">
        <v>0</v>
      </c>
      <c r="H7" s="35" t="s">
        <v>96</v>
      </c>
      <c r="I7" s="35" t="s">
        <v>97</v>
      </c>
      <c r="J7" s="35" t="s">
        <v>98</v>
      </c>
      <c r="K7" s="35" t="s">
        <v>99</v>
      </c>
      <c r="L7" s="35" t="s">
        <v>100</v>
      </c>
      <c r="M7" s="36" t="s">
        <v>101</v>
      </c>
      <c r="N7" s="36" t="s">
        <v>102</v>
      </c>
      <c r="O7" s="36">
        <v>0.14000000000000001</v>
      </c>
      <c r="P7" s="36">
        <v>100</v>
      </c>
      <c r="Q7" s="36">
        <v>3348</v>
      </c>
      <c r="R7" s="36">
        <v>55382</v>
      </c>
      <c r="S7" s="36">
        <v>318.32</v>
      </c>
      <c r="T7" s="36">
        <v>173.98</v>
      </c>
      <c r="U7" s="36">
        <v>78</v>
      </c>
      <c r="V7" s="36">
        <v>0.14000000000000001</v>
      </c>
      <c r="W7" s="36">
        <v>557.14</v>
      </c>
      <c r="X7" s="36">
        <v>52.18</v>
      </c>
      <c r="Y7" s="36">
        <v>49.7</v>
      </c>
      <c r="Z7" s="36">
        <v>43.67</v>
      </c>
      <c r="AA7" s="36">
        <v>46.84</v>
      </c>
      <c r="AB7" s="36">
        <v>47.84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1815.64</v>
      </c>
      <c r="BF7" s="36">
        <v>2010.09</v>
      </c>
      <c r="BG7" s="36">
        <v>1973.4</v>
      </c>
      <c r="BH7" s="36">
        <v>2224.98</v>
      </c>
      <c r="BI7" s="36">
        <v>2196.35</v>
      </c>
      <c r="BJ7" s="36">
        <v>844.96</v>
      </c>
      <c r="BK7" s="36">
        <v>862.78</v>
      </c>
      <c r="BL7" s="36">
        <v>803.29</v>
      </c>
      <c r="BM7" s="36">
        <v>760.12</v>
      </c>
      <c r="BN7" s="36">
        <v>663.76</v>
      </c>
      <c r="BO7" s="36">
        <v>623.71</v>
      </c>
      <c r="BP7" s="36">
        <v>53.78</v>
      </c>
      <c r="BQ7" s="36">
        <v>50.99</v>
      </c>
      <c r="BR7" s="36">
        <v>55.08</v>
      </c>
      <c r="BS7" s="36">
        <v>50.66</v>
      </c>
      <c r="BT7" s="36">
        <v>47.73</v>
      </c>
      <c r="BU7" s="36">
        <v>51.86</v>
      </c>
      <c r="BV7" s="36">
        <v>54.55</v>
      </c>
      <c r="BW7" s="36">
        <v>56.63</v>
      </c>
      <c r="BX7" s="36">
        <v>50.17</v>
      </c>
      <c r="BY7" s="36">
        <v>53.76</v>
      </c>
      <c r="BZ7" s="36">
        <v>51.88</v>
      </c>
      <c r="CA7" s="36">
        <v>315.97000000000003</v>
      </c>
      <c r="CB7" s="36">
        <v>332.95</v>
      </c>
      <c r="CC7" s="36">
        <v>309.47000000000003</v>
      </c>
      <c r="CD7" s="36">
        <v>343.61</v>
      </c>
      <c r="CE7" s="36">
        <v>366.74</v>
      </c>
      <c r="CF7" s="36">
        <v>297.51</v>
      </c>
      <c r="CG7" s="36">
        <v>275.64999999999998</v>
      </c>
      <c r="CH7" s="36">
        <v>272.66000000000003</v>
      </c>
      <c r="CI7" s="36">
        <v>329.08</v>
      </c>
      <c r="CJ7" s="36">
        <v>275.25</v>
      </c>
      <c r="CK7" s="36">
        <v>295.51</v>
      </c>
      <c r="CL7" s="36">
        <v>46.67</v>
      </c>
      <c r="CM7" s="36">
        <v>42.22</v>
      </c>
      <c r="CN7" s="36">
        <v>40</v>
      </c>
      <c r="CO7" s="36">
        <v>35.56</v>
      </c>
      <c r="CP7" s="36">
        <v>35.56</v>
      </c>
      <c r="CQ7" s="36">
        <v>55.42</v>
      </c>
      <c r="CR7" s="36">
        <v>58.58</v>
      </c>
      <c r="CS7" s="36">
        <v>58.82</v>
      </c>
      <c r="CT7" s="36">
        <v>51.54</v>
      </c>
      <c r="CU7" s="36">
        <v>54.14</v>
      </c>
      <c r="CV7" s="36">
        <v>51.98</v>
      </c>
      <c r="CW7" s="36">
        <v>100</v>
      </c>
      <c r="CX7" s="36">
        <v>100</v>
      </c>
      <c r="CY7" s="36">
        <v>100</v>
      </c>
      <c r="CZ7" s="36">
        <v>100</v>
      </c>
      <c r="DA7" s="36">
        <v>100</v>
      </c>
      <c r="DB7" s="36">
        <v>74.290000000000006</v>
      </c>
      <c r="DC7" s="36">
        <v>72.31</v>
      </c>
      <c r="DD7" s="36">
        <v>71.760000000000005</v>
      </c>
      <c r="DE7" s="36">
        <v>71.599999999999994</v>
      </c>
      <c r="DF7" s="36">
        <v>84.69</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2017-02-08T03:25:54Z</dcterms:created>
  <dcterms:modified xsi:type="dcterms:W3CDTF">2017-02-13T04:21:27Z</dcterms:modified>
  <cp:category/>
</cp:coreProperties>
</file>