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<sst xmlns="http://schemas.openxmlformats.org/spreadsheetml/2006/main" count="308" uniqueCount="110">
  <si>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</si>
  <si>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</si>
  <si>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</si>
  <si>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</si>
  <si>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</si>
  <si>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</si>
  <si>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</si>
  <si>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</si>
  <si>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</si>
  <si>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</si>
  <si>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</si>
  <si>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</si>
  <si>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</si>
  <si>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</si>
  <si>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</si>
  <si>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</si>
  <si>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</si>
  <si>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</si>
  <si>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</si>
  <si>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</si>
  <si>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</si>
  <si>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</si>
  <si>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</si>
  <si>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</si>
  <si>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</si>
  <si>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</si>
  <si>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</si>
  <si>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</si>
  <si>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</si>
  <si>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</si>
  <si>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</si>
  <si>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</si>
  <si>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</si>
  <si>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</si>
  <si>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</si>
  <si>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</si>
  <si>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</si>
  <si>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</si>
  <si>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</si>
  <si>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</si>
  <si>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</si>
  <si>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</si>
  <si>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</si>
  <si>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</si>
  <si>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</si>
  <si>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</si>
  <si>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</si>
  <si>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</si>
  <si>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</si>
  <si>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</si>
  <si>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</si>
  <si>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</si>
  <si>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</si>
  <si>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</si>
  <si>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</si>
  <si>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</si>
  <si>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</si>
  <si>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</si>
  <si>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</si>
  <si>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</si>
  <si>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</si>
  <si>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</si>
  <si>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</si>
  <si>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</si>
  <si>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</si>
  <si>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</si>
  <si>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</si>
  <si>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</si>
  <si>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</si>
  <si>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</si>
  <si>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</si>
  <si>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</si>
  <si>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</si>
  <si>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</si>
  <si>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</si>
  <si>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</si>
  <si>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</si>
  <si>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</si>
  <si>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</si>
  <si>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</si>
  <si>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</si>
  <si>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</si>
  <si>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</si>
  <si>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</si>
  <si>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</si>
  <si>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</si>
  <si>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</si>
  <si>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</si>
  <si>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</si>
  <si>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</si>
  <si>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</si>
  <si>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</si>
  <si>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</si>
  <si>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</si>
  <si>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</si>
  <si>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</si>
  <si>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津幡町</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</si>
  <si>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</si>
  <si>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</si>
  <si>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</si>
  <si>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</si>
  <si>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</si>
  <si>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</si>
  <si>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</si>
  <si>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</si>
  <si>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</si>
  <si>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</si>
  <si>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普及率および水洗化率の上昇により料金収入は伸びているが、早期の普及を目指して短期間に巨額の建設投資を行ったことや地形的、地質的要因により建設コストが割高である等の要因により起債残高が多く、毎年の元利償還額が大きいため、企業債残高対事業規模比率は平均値よりも低くなっているが、今なお経営を圧迫していることから、一般会計繰入金をもって補填している。</t>
    <rPh sb="109" eb="112">
      <t>キギョウサイ</t>
    </rPh>
    <rPh sb="112" eb="114">
      <t>ザンダカ</t>
    </rPh>
    <rPh sb="114" eb="115">
      <t>タイ</t>
    </rPh>
    <rPh sb="115" eb="117">
      <t>ジギョウ</t>
    </rPh>
    <rPh sb="117" eb="119">
      <t>キボ</t>
    </rPh>
    <rPh sb="119" eb="121">
      <t>ヒリツ</t>
    </rPh>
    <rPh sb="122" eb="125">
      <t>ヘイキンチ</t>
    </rPh>
    <rPh sb="128" eb="129">
      <t>ヒク</t>
    </rPh>
    <rPh sb="137" eb="138">
      <t>イマ</t>
    </rPh>
    <rPh sb="140" eb="142">
      <t>ケイエイ</t>
    </rPh>
    <rPh sb="143" eb="145">
      <t>アッパク</t>
    </rPh>
    <rPh sb="154" eb="156">
      <t>イッパン</t>
    </rPh>
    <rPh sb="156" eb="158">
      <t>カイケイ</t>
    </rPh>
    <rPh sb="158" eb="161">
      <t>クリイレキン</t>
    </rPh>
    <rPh sb="165" eb="167">
      <t>ホテン</t>
    </rPh>
    <phoneticPr fontId="4"/>
  </si>
  <si>
    <t>耐用年数に達した管渠がないため更新は行っておらず、侵入水対策のための補修工事を行っている。</t>
    <phoneticPr fontId="4"/>
  </si>
  <si>
    <t>区域内人口は今後しばらくは微増または横ばいとみられ、起債元利償還額については２７年度をピークに減少に転じるが、新たに設備の更新投資も生じている。今後も未接続世帯の接続推進に努め、今年度実施した公営企業会計の導入により適切に経営状況を把握するとともに長期的な更新需要および財政収支のシミュレーションを行い、必要に応じ料金改定および民間委託等による経費削減を進め健全経営を図る必要がある。なお、当該年度より法適用となっているため過年度との比較はできない。</t>
    <rPh sb="28" eb="30">
      <t>ガンリ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</si>
</sst>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1.05</c:v>
                </c:pt>
              </c:numCache>
            </c:numRef>
          </c:val>
        </c:ser>
        <c:dLbls>
          <c:showLegendKey val="0"/>
          <c:showVal val="0"/>
          <c:showCatName val="0"/>
          <c:showSerName val="0"/>
          <c:showPercent val="0"/>
          <c:showBubbleSize val="0"/>
        </c:dLbls>
        <c:gapWidth val="150"/>
        <c:axId val="123886976"/>
        <c:axId val="123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0.38</c:v>
                </c:pt>
              </c:numCache>
            </c:numRef>
          </c:val>
          <c:smooth val="0"/>
        </c:ser>
        <c:dLbls>
          <c:showLegendKey val="0"/>
          <c:showVal val="0"/>
          <c:showCatName val="0"/>
          <c:showSerName val="0"/>
          <c:showPercent val="0"/>
          <c:showBubbleSize val="0"/>
        </c:dLbls>
        <c:marker val="1"/>
        <c:smooth val="0"/>
        <c:axId val="123886976"/>
        <c:axId val="123913728"/>
      </c:lineChart>
      <c:dateAx>
        <c:axId val="123886976"/>
        <c:scaling>
          <c:orientation val="minMax"/>
        </c:scaling>
        <c:delete val="1"/>
        <c:axPos val="b"/>
        <c:numFmt formatCode="ge" sourceLinked="1"/>
        <c:majorTickMark val="none"/>
        <c:minorTickMark val="none"/>
        <c:tickLblPos val="none"/>
        <c:crossAx val="123913728"/>
        <c:crosses val="autoZero"/>
        <c:auto val="1"/>
        <c:lblOffset val="100"/>
        <c:baseTimeUnit val="years"/>
      </c:dateAx>
      <c:valAx>
        <c:axId val="123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72.02</c:v>
                </c:pt>
              </c:numCache>
            </c:numRef>
          </c:val>
        </c:ser>
        <c:dLbls>
          <c:showLegendKey val="0"/>
          <c:showVal val="0"/>
          <c:showCatName val="0"/>
          <c:showSerName val="0"/>
          <c:showPercent val="0"/>
          <c:showBubbleSize val="0"/>
        </c:dLbls>
        <c:gapWidth val="150"/>
        <c:axId val="124424192"/>
        <c:axId val="1244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60</c:v>
                </c:pt>
              </c:numCache>
            </c:numRef>
          </c:val>
          <c:smooth val="0"/>
        </c:ser>
        <c:dLbls>
          <c:showLegendKey val="0"/>
          <c:showVal val="0"/>
          <c:showCatName val="0"/>
          <c:showSerName val="0"/>
          <c:showPercent val="0"/>
          <c:showBubbleSize val="0"/>
        </c:dLbls>
        <c:marker val="1"/>
        <c:smooth val="0"/>
        <c:axId val="124424192"/>
        <c:axId val="124426112"/>
      </c:lineChart>
      <c:dateAx>
        <c:axId val="124424192"/>
        <c:scaling>
          <c:orientation val="minMax"/>
        </c:scaling>
        <c:delete val="1"/>
        <c:axPos val="b"/>
        <c:numFmt formatCode="ge" sourceLinked="1"/>
        <c:majorTickMark val="none"/>
        <c:minorTickMark val="none"/>
        <c:tickLblPos val="none"/>
        <c:crossAx val="124426112"/>
        <c:crosses val="autoZero"/>
        <c:auto val="1"/>
        <c:lblOffset val="100"/>
        <c:baseTimeUnit val="years"/>
      </c:dateAx>
      <c:valAx>
        <c:axId val="1244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90.09</c:v>
                </c:pt>
              </c:numCache>
            </c:numRef>
          </c:val>
        </c:ser>
        <c:dLbls>
          <c:showLegendKey val="0"/>
          <c:showVal val="0"/>
          <c:showCatName val="0"/>
          <c:showSerName val="0"/>
          <c:showPercent val="0"/>
          <c:showBubbleSize val="0"/>
        </c:dLbls>
        <c:gapWidth val="150"/>
        <c:axId val="124444032"/>
        <c:axId val="124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86.78</c:v>
                </c:pt>
              </c:numCache>
            </c:numRef>
          </c:val>
          <c:smooth val="0"/>
        </c:ser>
        <c:dLbls>
          <c:showLegendKey val="0"/>
          <c:showVal val="0"/>
          <c:showCatName val="0"/>
          <c:showSerName val="0"/>
          <c:showPercent val="0"/>
          <c:showBubbleSize val="0"/>
        </c:dLbls>
        <c:marker val="1"/>
        <c:smooth val="0"/>
        <c:axId val="124444032"/>
        <c:axId val="124540416"/>
      </c:lineChart>
      <c:dateAx>
        <c:axId val="124444032"/>
        <c:scaling>
          <c:orientation val="minMax"/>
        </c:scaling>
        <c:delete val="1"/>
        <c:axPos val="b"/>
        <c:numFmt formatCode="ge" sourceLinked="1"/>
        <c:majorTickMark val="none"/>
        <c:minorTickMark val="none"/>
        <c:tickLblPos val="none"/>
        <c:crossAx val="124540416"/>
        <c:crosses val="autoZero"/>
        <c:auto val="1"/>
        <c:lblOffset val="100"/>
        <c:baseTimeUnit val="years"/>
      </c:dateAx>
      <c:valAx>
        <c:axId val="124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114.9</c:v>
                </c:pt>
              </c:numCache>
            </c:numRef>
          </c:val>
        </c:ser>
        <c:dLbls>
          <c:showLegendKey val="0"/>
          <c:showVal val="0"/>
          <c:showCatName val="0"/>
          <c:showSerName val="0"/>
          <c:showPercent val="0"/>
          <c:showBubbleSize val="0"/>
        </c:dLbls>
        <c:gapWidth val="150"/>
        <c:axId val="123747328"/>
        <c:axId val="1237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107.4</c:v>
                </c:pt>
              </c:numCache>
            </c:numRef>
          </c:val>
          <c:smooth val="0"/>
        </c:ser>
        <c:dLbls>
          <c:showLegendKey val="0"/>
          <c:showVal val="0"/>
          <c:showCatName val="0"/>
          <c:showSerName val="0"/>
          <c:showPercent val="0"/>
          <c:showBubbleSize val="0"/>
        </c:dLbls>
        <c:marker val="1"/>
        <c:smooth val="0"/>
        <c:axId val="123747328"/>
        <c:axId val="123757696"/>
      </c:lineChart>
      <c:dateAx>
        <c:axId val="123747328"/>
        <c:scaling>
          <c:orientation val="minMax"/>
        </c:scaling>
        <c:delete val="1"/>
        <c:axPos val="b"/>
        <c:numFmt formatCode="ge" sourceLinked="1"/>
        <c:majorTickMark val="none"/>
        <c:minorTickMark val="none"/>
        <c:tickLblPos val="none"/>
        <c:crossAx val="123757696"/>
        <c:crosses val="autoZero"/>
        <c:auto val="1"/>
        <c:lblOffset val="100"/>
        <c:baseTimeUnit val="years"/>
      </c:dateAx>
      <c:valAx>
        <c:axId val="123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41</c:v>
                </c:pt>
              </c:numCache>
            </c:numRef>
          </c:val>
        </c:ser>
        <c:dLbls>
          <c:showLegendKey val="0"/>
          <c:showVal val="0"/>
          <c:showCatName val="0"/>
          <c:showSerName val="0"/>
          <c:showPercent val="0"/>
          <c:showBubbleSize val="0"/>
        </c:dLbls>
        <c:gapWidth val="150"/>
        <c:axId val="123787904"/>
        <c:axId val="128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18.29</c:v>
                </c:pt>
              </c:numCache>
            </c:numRef>
          </c:val>
          <c:smooth val="0"/>
        </c:ser>
        <c:dLbls>
          <c:showLegendKey val="0"/>
          <c:showVal val="0"/>
          <c:showCatName val="0"/>
          <c:showSerName val="0"/>
          <c:showPercent val="0"/>
          <c:showBubbleSize val="0"/>
        </c:dLbls>
        <c:marker val="1"/>
        <c:smooth val="0"/>
        <c:axId val="123787904"/>
        <c:axId val="128905984"/>
      </c:lineChart>
      <c:dateAx>
        <c:axId val="123787904"/>
        <c:scaling>
          <c:orientation val="minMax"/>
        </c:scaling>
        <c:delete val="1"/>
        <c:axPos val="b"/>
        <c:numFmt formatCode="ge" sourceLinked="1"/>
        <c:majorTickMark val="none"/>
        <c:minorTickMark val="none"/>
        <c:tickLblPos val="none"/>
        <c:crossAx val="128905984"/>
        <c:crosses val="autoZero"/>
        <c:auto val="1"/>
        <c:lblOffset val="100"/>
        <c:baseTimeUnit val="years"/>
      </c:dateAx>
      <c:valAx>
        <c:axId val="128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29591552"/>
        <c:axId val="123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29591552"/>
        <c:axId val="123806080"/>
      </c:lineChart>
      <c:dateAx>
        <c:axId val="129591552"/>
        <c:scaling>
          <c:orientation val="minMax"/>
        </c:scaling>
        <c:delete val="1"/>
        <c:axPos val="b"/>
        <c:numFmt formatCode="ge" sourceLinked="1"/>
        <c:majorTickMark val="none"/>
        <c:minorTickMark val="none"/>
        <c:tickLblPos val="none"/>
        <c:crossAx val="123806080"/>
        <c:crosses val="autoZero"/>
        <c:auto val="1"/>
        <c:lblOffset val="100"/>
        <c:baseTimeUnit val="years"/>
      </c:dateAx>
      <c:valAx>
        <c:axId val="123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91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23828096"/>
        <c:axId val="1238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18.920000000000002</c:v>
                </c:pt>
              </c:numCache>
            </c:numRef>
          </c:val>
          <c:smooth val="0"/>
        </c:ser>
        <c:dLbls>
          <c:showLegendKey val="0"/>
          <c:showVal val="0"/>
          <c:showCatName val="0"/>
          <c:showSerName val="0"/>
          <c:showPercent val="0"/>
          <c:showBubbleSize val="0"/>
        </c:dLbls>
        <c:marker val="1"/>
        <c:smooth val="0"/>
        <c:axId val="123828096"/>
        <c:axId val="123830272"/>
      </c:lineChart>
      <c:dateAx>
        <c:axId val="123828096"/>
        <c:scaling>
          <c:orientation val="minMax"/>
        </c:scaling>
        <c:delete val="1"/>
        <c:axPos val="b"/>
        <c:numFmt formatCode="ge" sourceLinked="1"/>
        <c:majorTickMark val="none"/>
        <c:minorTickMark val="none"/>
        <c:tickLblPos val="none"/>
        <c:crossAx val="123830272"/>
        <c:crosses val="autoZero"/>
        <c:auto val="1"/>
        <c:lblOffset val="100"/>
        <c:baseTimeUnit val="years"/>
      </c:dateAx>
      <c:valAx>
        <c:axId val="1238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16.87</c:v>
                </c:pt>
              </c:numCache>
            </c:numRef>
          </c:val>
        </c:ser>
        <c:dLbls>
          <c:showLegendKey val="0"/>
          <c:showVal val="0"/>
          <c:showCatName val="0"/>
          <c:showSerName val="0"/>
          <c:showPercent val="0"/>
          <c:showBubbleSize val="0"/>
        </c:dLbls>
        <c:gapWidth val="150"/>
        <c:axId val="124257792"/>
        <c:axId val="1242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57.35</c:v>
                </c:pt>
              </c:numCache>
            </c:numRef>
          </c:val>
          <c:smooth val="0"/>
        </c:ser>
        <c:dLbls>
          <c:showLegendKey val="0"/>
          <c:showVal val="0"/>
          <c:showCatName val="0"/>
          <c:showSerName val="0"/>
          <c:showPercent val="0"/>
          <c:showBubbleSize val="0"/>
        </c:dLbls>
        <c:marker val="1"/>
        <c:smooth val="0"/>
        <c:axId val="124257792"/>
        <c:axId val="124259712"/>
      </c:lineChart>
      <c:dateAx>
        <c:axId val="124257792"/>
        <c:scaling>
          <c:orientation val="minMax"/>
        </c:scaling>
        <c:delete val="1"/>
        <c:axPos val="b"/>
        <c:numFmt formatCode="ge" sourceLinked="1"/>
        <c:majorTickMark val="none"/>
        <c:minorTickMark val="none"/>
        <c:tickLblPos val="none"/>
        <c:crossAx val="124259712"/>
        <c:crosses val="autoZero"/>
        <c:auto val="1"/>
        <c:lblOffset val="100"/>
        <c:baseTimeUnit val="years"/>
      </c:dateAx>
      <c:valAx>
        <c:axId val="1242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875.03</c:v>
                </c:pt>
              </c:numCache>
            </c:numRef>
          </c:val>
        </c:ser>
        <c:dLbls>
          <c:showLegendKey val="0"/>
          <c:showVal val="0"/>
          <c:showCatName val="0"/>
          <c:showSerName val="0"/>
          <c:showPercent val="0"/>
          <c:showBubbleSize val="0"/>
        </c:dLbls>
        <c:gapWidth val="150"/>
        <c:axId val="124306560"/>
        <c:axId val="1243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1031.56</c:v>
                </c:pt>
              </c:numCache>
            </c:numRef>
          </c:val>
          <c:smooth val="0"/>
        </c:ser>
        <c:dLbls>
          <c:showLegendKey val="0"/>
          <c:showVal val="0"/>
          <c:showCatName val="0"/>
          <c:showSerName val="0"/>
          <c:showPercent val="0"/>
          <c:showBubbleSize val="0"/>
        </c:dLbls>
        <c:marker val="1"/>
        <c:smooth val="0"/>
        <c:axId val="124306560"/>
        <c:axId val="124308480"/>
      </c:lineChart>
      <c:dateAx>
        <c:axId val="124306560"/>
        <c:scaling>
          <c:orientation val="minMax"/>
        </c:scaling>
        <c:delete val="1"/>
        <c:axPos val="b"/>
        <c:numFmt formatCode="ge" sourceLinked="1"/>
        <c:majorTickMark val="none"/>
        <c:minorTickMark val="none"/>
        <c:tickLblPos val="none"/>
        <c:crossAx val="124308480"/>
        <c:crosses val="autoZero"/>
        <c:auto val="1"/>
        <c:lblOffset val="100"/>
        <c:baseTimeUnit val="years"/>
      </c:dateAx>
      <c:valAx>
        <c:axId val="124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111.36</c:v>
                </c:pt>
              </c:numCache>
            </c:numRef>
          </c:val>
        </c:ser>
        <c:dLbls>
          <c:showLegendKey val="0"/>
          <c:showVal val="0"/>
          <c:showCatName val="0"/>
          <c:showSerName val="0"/>
          <c:showPercent val="0"/>
          <c:showBubbleSize val="0"/>
        </c:dLbls>
        <c:gapWidth val="150"/>
        <c:axId val="124338944"/>
        <c:axId val="1243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84.32</c:v>
                </c:pt>
              </c:numCache>
            </c:numRef>
          </c:val>
          <c:smooth val="0"/>
        </c:ser>
        <c:dLbls>
          <c:showLegendKey val="0"/>
          <c:showVal val="0"/>
          <c:showCatName val="0"/>
          <c:showSerName val="0"/>
          <c:showPercent val="0"/>
          <c:showBubbleSize val="0"/>
        </c:dLbls>
        <c:marker val="1"/>
        <c:smooth val="0"/>
        <c:axId val="124338944"/>
        <c:axId val="124340864"/>
      </c:lineChart>
      <c:dateAx>
        <c:axId val="124338944"/>
        <c:scaling>
          <c:orientation val="minMax"/>
        </c:scaling>
        <c:delete val="1"/>
        <c:axPos val="b"/>
        <c:numFmt formatCode="ge" sourceLinked="1"/>
        <c:majorTickMark val="none"/>
        <c:minorTickMark val="none"/>
        <c:tickLblPos val="none"/>
        <c:crossAx val="124340864"/>
        <c:crosses val="autoZero"/>
        <c:auto val="1"/>
        <c:lblOffset val="100"/>
        <c:baseTimeUnit val="years"/>
      </c:dateAx>
      <c:valAx>
        <c:axId val="1243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145.62</c:v>
                </c:pt>
              </c:numCache>
            </c:numRef>
          </c:val>
        </c:ser>
        <c:dLbls>
          <c:showLegendKey val="0"/>
          <c:showVal val="0"/>
          <c:showCatName val="0"/>
          <c:showSerName val="0"/>
          <c:showPercent val="0"/>
          <c:showBubbleSize val="0"/>
        </c:dLbls>
        <c:gapWidth val="150"/>
        <c:axId val="124383616"/>
        <c:axId val="1243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188.12</c:v>
                </c:pt>
              </c:numCache>
            </c:numRef>
          </c:val>
          <c:smooth val="0"/>
        </c:ser>
        <c:dLbls>
          <c:showLegendKey val="0"/>
          <c:showVal val="0"/>
          <c:showCatName val="0"/>
          <c:showSerName val="0"/>
          <c:showPercent val="0"/>
          <c:showBubbleSize val="0"/>
        </c:dLbls>
        <c:marker val="1"/>
        <c:smooth val="0"/>
        <c:axId val="124383616"/>
        <c:axId val="124385536"/>
      </c:lineChart>
      <c:dateAx>
        <c:axId val="124383616"/>
        <c:scaling>
          <c:orientation val="minMax"/>
        </c:scaling>
        <c:delete val="1"/>
        <c:axPos val="b"/>
        <c:numFmt formatCode="ge" sourceLinked="1"/>
        <c:majorTickMark val="none"/>
        <c:minorTickMark val="none"/>
        <c:tickLblPos val="none"/>
        <c:crossAx val="124385536"/>
        <c:crosses val="autoZero"/>
        <c:auto val="1"/>
        <c:lblOffset val="100"/>
        <c:baseTimeUnit val="years"/>
      </c:dateAx>
      <c:valAx>
        <c:axId val="1243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7"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津幡町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37757</v>
      </c>
      <c r="AM8" s="64"/>
      <c r="AN8" s="64"/>
      <c r="AO8" s="64"/>
      <c r="AP8" s="64"/>
      <c r="AQ8" s="64"/>
      <c r="AR8" s="64"/>
      <c r="AS8" s="64"/>
      <c r="AT8" s="63">
        <f>データ!S6</f>
        <v>110.59</v>
      </c>
      <c r="AU8" s="63"/>
      <c r="AV8" s="63"/>
      <c r="AW8" s="63"/>
      <c r="AX8" s="63"/>
      <c r="AY8" s="63"/>
      <c r="AZ8" s="63"/>
      <c r="BA8" s="63"/>
      <c r="BB8" s="63">
        <f>データ!T6</f>
        <v>341.41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41.84</v>
      </c>
      <c r="J10" s="63"/>
      <c r="K10" s="63"/>
      <c r="L10" s="63"/>
      <c r="M10" s="63"/>
      <c r="N10" s="63"/>
      <c r="O10" s="63"/>
      <c r="P10" s="63">
        <f>データ!O6</f>
        <v>87.56</v>
      </c>
      <c r="Q10" s="63"/>
      <c r="R10" s="63"/>
      <c r="S10" s="63"/>
      <c r="T10" s="63"/>
      <c r="U10" s="63"/>
      <c r="V10" s="63"/>
      <c r="W10" s="63">
        <f>データ!P6</f>
        <v>85.77</v>
      </c>
      <c r="X10" s="63"/>
      <c r="Y10" s="63"/>
      <c r="Z10" s="63"/>
      <c r="AA10" s="63"/>
      <c r="AB10" s="63"/>
      <c r="AC10" s="63"/>
      <c r="AD10" s="64">
        <f>データ!Q6</f>
        <v>3456</v>
      </c>
      <c r="AE10" s="64"/>
      <c r="AF10" s="64"/>
      <c r="AG10" s="64"/>
      <c r="AH10" s="64"/>
      <c r="AI10" s="64"/>
      <c r="AJ10" s="64"/>
      <c r="AK10" s="2"/>
      <c r="AL10" s="64">
        <f>データ!U6</f>
        <v>32993</v>
      </c>
      <c r="AM10" s="64"/>
      <c r="AN10" s="64"/>
      <c r="AO10" s="64"/>
      <c r="AP10" s="64"/>
      <c r="AQ10" s="64"/>
      <c r="AR10" s="64"/>
      <c r="AS10" s="64"/>
      <c r="AT10" s="63">
        <f>データ!V6</f>
        <v>8.2899999999999991</v>
      </c>
      <c r="AU10" s="63"/>
      <c r="AV10" s="63"/>
      <c r="AW10" s="63"/>
      <c r="AX10" s="63"/>
      <c r="AY10" s="63"/>
      <c r="AZ10" s="63"/>
      <c r="BA10" s="63"/>
      <c r="BB10" s="63">
        <f>データ!W6</f>
        <v>3979.86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173614</v>
      </c>
      <c r="D6" s="31">
        <f t="shared" si="3"/>
        <v>46</v>
      </c>
      <c r="E6" s="31">
        <f t="shared" si="3"/>
        <v>17</v>
      </c>
      <c r="F6" s="31">
        <f t="shared" si="3"/>
        <v>1</v>
      </c>
      <c r="G6" s="31">
        <f t="shared" si="3"/>
        <v>0</v>
      </c>
      <c r="H6" s="31" t="str">
        <f t="shared" si="3"/>
        <v>石川県　津幡町</v>
      </c>
      <c r="I6" s="31" t="str">
        <f t="shared" si="3"/>
        <v>法適用</v>
      </c>
      <c r="J6" s="31" t="str">
        <f t="shared" si="3"/>
        <v>下水道事業</v>
      </c>
      <c r="K6" s="31" t="str">
        <f t="shared" si="3"/>
        <v>公共下水道</v>
      </c>
      <c r="L6" s="31" t="str">
        <f t="shared" si="3"/>
        <v>Bd2</v>
      </c>
      <c r="M6" s="32" t="str">
        <f t="shared" si="3"/>
        <v>-</v>
      </c>
      <c r="N6" s="32">
        <f t="shared" si="3"/>
        <v>41.84</v>
      </c>
      <c r="O6" s="32">
        <f t="shared" si="3"/>
        <v>87.56</v>
      </c>
      <c r="P6" s="32">
        <f t="shared" si="3"/>
        <v>85.77</v>
      </c>
      <c r="Q6" s="32">
        <f t="shared" si="3"/>
        <v>3456</v>
      </c>
      <c r="R6" s="32">
        <f t="shared" si="3"/>
        <v>37757</v>
      </c>
      <c r="S6" s="32">
        <f t="shared" si="3"/>
        <v>110.59</v>
      </c>
      <c r="T6" s="32">
        <f t="shared" si="3"/>
        <v>341.41</v>
      </c>
      <c r="U6" s="32">
        <f t="shared" si="3"/>
        <v>32993</v>
      </c>
      <c r="V6" s="32">
        <f t="shared" si="3"/>
        <v>8.2899999999999991</v>
      </c>
      <c r="W6" s="32">
        <f t="shared" si="3"/>
        <v>3979.86</v>
      </c>
      <c r="X6" s="33" t="str">
        <f>IF(X7="",NA(),X7)</f>
        <v>-</v>
      </c>
      <c r="Y6" s="33" t="str">
        <f t="shared" ref="Y6:AG6" si="4">IF(Y7="",NA(),Y7)</f>
        <v>-</v>
      </c>
      <c r="Z6" s="33" t="str">
        <f t="shared" si="4"/>
        <v>-</v>
      </c>
      <c r="AA6" s="33" t="str">
        <f t="shared" si="4"/>
        <v>-</v>
      </c>
      <c r="AB6" s="33">
        <f t="shared" si="4"/>
        <v>114.9</v>
      </c>
      <c r="AC6" s="33" t="str">
        <f t="shared" si="4"/>
        <v>-</v>
      </c>
      <c r="AD6" s="33" t="str">
        <f t="shared" si="4"/>
        <v>-</v>
      </c>
      <c r="AE6" s="33" t="str">
        <f t="shared" si="4"/>
        <v>-</v>
      </c>
      <c r="AF6" s="33" t="str">
        <f t="shared" si="4"/>
        <v>-</v>
      </c>
      <c r="AG6" s="33">
        <f t="shared" si="4"/>
        <v>107.4</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18.920000000000002</v>
      </c>
      <c r="AS6" s="32" t="str">
        <f>IF(AS7="","",IF(AS7="-","【-】","【"&amp;SUBSTITUTE(TEXT(AS7,"#,##0.00"),"-","△")&amp;"】"))</f>
        <v>【4.45】</v>
      </c>
      <c r="AT6" s="33" t="str">
        <f>IF(AT7="",NA(),AT7)</f>
        <v>-</v>
      </c>
      <c r="AU6" s="33" t="str">
        <f t="shared" ref="AU6:BC6" si="6">IF(AU7="",NA(),AU7)</f>
        <v>-</v>
      </c>
      <c r="AV6" s="33" t="str">
        <f t="shared" si="6"/>
        <v>-</v>
      </c>
      <c r="AW6" s="33" t="str">
        <f t="shared" si="6"/>
        <v>-</v>
      </c>
      <c r="AX6" s="33">
        <f t="shared" si="6"/>
        <v>16.87</v>
      </c>
      <c r="AY6" s="33" t="str">
        <f t="shared" si="6"/>
        <v>-</v>
      </c>
      <c r="AZ6" s="33" t="str">
        <f t="shared" si="6"/>
        <v>-</v>
      </c>
      <c r="BA6" s="33" t="str">
        <f t="shared" si="6"/>
        <v>-</v>
      </c>
      <c r="BB6" s="33" t="str">
        <f t="shared" si="6"/>
        <v>-</v>
      </c>
      <c r="BC6" s="33">
        <f t="shared" si="6"/>
        <v>57.35</v>
      </c>
      <c r="BD6" s="32" t="str">
        <f>IF(BD7="","",IF(BD7="-","【-】","【"&amp;SUBSTITUTE(TEXT(BD7,"#,##0.00"),"-","△")&amp;"】"))</f>
        <v>【57.41】</v>
      </c>
      <c r="BE6" s="33" t="str">
        <f>IF(BE7="",NA(),BE7)</f>
        <v>-</v>
      </c>
      <c r="BF6" s="33" t="str">
        <f t="shared" ref="BF6:BN6" si="7">IF(BF7="",NA(),BF7)</f>
        <v>-</v>
      </c>
      <c r="BG6" s="33" t="str">
        <f t="shared" si="7"/>
        <v>-</v>
      </c>
      <c r="BH6" s="33" t="str">
        <f t="shared" si="7"/>
        <v>-</v>
      </c>
      <c r="BI6" s="33">
        <f t="shared" si="7"/>
        <v>875.03</v>
      </c>
      <c r="BJ6" s="33" t="str">
        <f t="shared" si="7"/>
        <v>-</v>
      </c>
      <c r="BK6" s="33" t="str">
        <f t="shared" si="7"/>
        <v>-</v>
      </c>
      <c r="BL6" s="33" t="str">
        <f t="shared" si="7"/>
        <v>-</v>
      </c>
      <c r="BM6" s="33" t="str">
        <f t="shared" si="7"/>
        <v>-</v>
      </c>
      <c r="BN6" s="33">
        <f t="shared" si="7"/>
        <v>1031.56</v>
      </c>
      <c r="BO6" s="32" t="str">
        <f>IF(BO7="","",IF(BO7="-","【-】","【"&amp;SUBSTITUTE(TEXT(BO7,"#,##0.00"),"-","△")&amp;"】"))</f>
        <v>【763.62】</v>
      </c>
      <c r="BP6" s="33" t="str">
        <f>IF(BP7="",NA(),BP7)</f>
        <v>-</v>
      </c>
      <c r="BQ6" s="33" t="str">
        <f t="shared" ref="BQ6:BY6" si="8">IF(BQ7="",NA(),BQ7)</f>
        <v>-</v>
      </c>
      <c r="BR6" s="33" t="str">
        <f t="shared" si="8"/>
        <v>-</v>
      </c>
      <c r="BS6" s="33" t="str">
        <f t="shared" si="8"/>
        <v>-</v>
      </c>
      <c r="BT6" s="33">
        <f t="shared" si="8"/>
        <v>111.36</v>
      </c>
      <c r="BU6" s="33" t="str">
        <f t="shared" si="8"/>
        <v>-</v>
      </c>
      <c r="BV6" s="33" t="str">
        <f t="shared" si="8"/>
        <v>-</v>
      </c>
      <c r="BW6" s="33" t="str">
        <f t="shared" si="8"/>
        <v>-</v>
      </c>
      <c r="BX6" s="33" t="str">
        <f t="shared" si="8"/>
        <v>-</v>
      </c>
      <c r="BY6" s="33">
        <f t="shared" si="8"/>
        <v>84.32</v>
      </c>
      <c r="BZ6" s="32" t="str">
        <f>IF(BZ7="","",IF(BZ7="-","【-】","【"&amp;SUBSTITUTE(TEXT(BZ7,"#,##0.00"),"-","△")&amp;"】"))</f>
        <v>【98.53】</v>
      </c>
      <c r="CA6" s="33" t="str">
        <f>IF(CA7="",NA(),CA7)</f>
        <v>-</v>
      </c>
      <c r="CB6" s="33" t="str">
        <f t="shared" ref="CB6:CJ6" si="9">IF(CB7="",NA(),CB7)</f>
        <v>-</v>
      </c>
      <c r="CC6" s="33" t="str">
        <f t="shared" si="9"/>
        <v>-</v>
      </c>
      <c r="CD6" s="33" t="str">
        <f t="shared" si="9"/>
        <v>-</v>
      </c>
      <c r="CE6" s="33">
        <f t="shared" si="9"/>
        <v>145.62</v>
      </c>
      <c r="CF6" s="33" t="str">
        <f t="shared" si="9"/>
        <v>-</v>
      </c>
      <c r="CG6" s="33" t="str">
        <f t="shared" si="9"/>
        <v>-</v>
      </c>
      <c r="CH6" s="33" t="str">
        <f t="shared" si="9"/>
        <v>-</v>
      </c>
      <c r="CI6" s="33" t="str">
        <f t="shared" si="9"/>
        <v>-</v>
      </c>
      <c r="CJ6" s="33">
        <f t="shared" si="9"/>
        <v>188.12</v>
      </c>
      <c r="CK6" s="32" t="str">
        <f>IF(CK7="","",IF(CK7="-","【-】","【"&amp;SUBSTITUTE(TEXT(CK7,"#,##0.00"),"-","△")&amp;"】"))</f>
        <v>【139.70】</v>
      </c>
      <c r="CL6" s="33" t="str">
        <f>IF(CL7="",NA(),CL7)</f>
        <v>-</v>
      </c>
      <c r="CM6" s="33" t="str">
        <f t="shared" ref="CM6:CU6" si="10">IF(CM7="",NA(),CM7)</f>
        <v>-</v>
      </c>
      <c r="CN6" s="33" t="str">
        <f t="shared" si="10"/>
        <v>-</v>
      </c>
      <c r="CO6" s="33" t="str">
        <f t="shared" si="10"/>
        <v>-</v>
      </c>
      <c r="CP6" s="33">
        <f t="shared" si="10"/>
        <v>72.02</v>
      </c>
      <c r="CQ6" s="33" t="str">
        <f t="shared" si="10"/>
        <v>-</v>
      </c>
      <c r="CR6" s="33" t="str">
        <f t="shared" si="10"/>
        <v>-</v>
      </c>
      <c r="CS6" s="33" t="str">
        <f t="shared" si="10"/>
        <v>-</v>
      </c>
      <c r="CT6" s="33" t="str">
        <f t="shared" si="10"/>
        <v>-</v>
      </c>
      <c r="CU6" s="33">
        <f t="shared" si="10"/>
        <v>60</v>
      </c>
      <c r="CV6" s="32" t="str">
        <f>IF(CV7="","",IF(CV7="-","【-】","【"&amp;SUBSTITUTE(TEXT(CV7,"#,##0.00"),"-","△")&amp;"】"))</f>
        <v>【60.01】</v>
      </c>
      <c r="CW6" s="33" t="str">
        <f>IF(CW7="",NA(),CW7)</f>
        <v>-</v>
      </c>
      <c r="CX6" s="33" t="str">
        <f t="shared" ref="CX6:DF6" si="11">IF(CX7="",NA(),CX7)</f>
        <v>-</v>
      </c>
      <c r="CY6" s="33" t="str">
        <f t="shared" si="11"/>
        <v>-</v>
      </c>
      <c r="CZ6" s="33" t="str">
        <f t="shared" si="11"/>
        <v>-</v>
      </c>
      <c r="DA6" s="33">
        <f t="shared" si="11"/>
        <v>90.09</v>
      </c>
      <c r="DB6" s="33" t="str">
        <f t="shared" si="11"/>
        <v>-</v>
      </c>
      <c r="DC6" s="33" t="str">
        <f t="shared" si="11"/>
        <v>-</v>
      </c>
      <c r="DD6" s="33" t="str">
        <f t="shared" si="11"/>
        <v>-</v>
      </c>
      <c r="DE6" s="33" t="str">
        <f t="shared" si="11"/>
        <v>-</v>
      </c>
      <c r="DF6" s="33">
        <f t="shared" si="11"/>
        <v>86.78</v>
      </c>
      <c r="DG6" s="32" t="str">
        <f>IF(DG7="","",IF(DG7="-","【-】","【"&amp;SUBSTITUTE(TEXT(DG7,"#,##0.00"),"-","△")&amp;"】"))</f>
        <v>【94.73】</v>
      </c>
      <c r="DH6" s="33" t="str">
        <f>IF(DH7="",NA(),DH7)</f>
        <v>-</v>
      </c>
      <c r="DI6" s="33" t="str">
        <f t="shared" ref="DI6:DQ6" si="12">IF(DI7="",NA(),DI7)</f>
        <v>-</v>
      </c>
      <c r="DJ6" s="33" t="str">
        <f t="shared" si="12"/>
        <v>-</v>
      </c>
      <c r="DK6" s="33" t="str">
        <f t="shared" si="12"/>
        <v>-</v>
      </c>
      <c r="DL6" s="33">
        <f t="shared" si="12"/>
        <v>41</v>
      </c>
      <c r="DM6" s="33" t="str">
        <f t="shared" si="12"/>
        <v>-</v>
      </c>
      <c r="DN6" s="33" t="str">
        <f t="shared" si="12"/>
        <v>-</v>
      </c>
      <c r="DO6" s="33" t="str">
        <f t="shared" si="12"/>
        <v>-</v>
      </c>
      <c r="DP6" s="33" t="str">
        <f t="shared" si="12"/>
        <v>-</v>
      </c>
      <c r="DQ6" s="33">
        <f t="shared" si="12"/>
        <v>18.29</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0.01</v>
      </c>
      <c r="EC6" s="32" t="str">
        <f>IF(EC7="","",IF(EC7="-","【-】","【"&amp;SUBSTITUTE(TEXT(EC7,"#,##0.00"),"-","△")&amp;"】"))</f>
        <v>【4.56】</v>
      </c>
      <c r="ED6" s="33" t="str">
        <f>IF(ED7="",NA(),ED7)</f>
        <v>-</v>
      </c>
      <c r="EE6" s="33" t="str">
        <f t="shared" ref="EE6:EM6" si="14">IF(EE7="",NA(),EE7)</f>
        <v>-</v>
      </c>
      <c r="EF6" s="33" t="str">
        <f t="shared" si="14"/>
        <v>-</v>
      </c>
      <c r="EG6" s="33" t="str">
        <f t="shared" si="14"/>
        <v>-</v>
      </c>
      <c r="EH6" s="33">
        <f t="shared" si="14"/>
        <v>1.05</v>
      </c>
      <c r="EI6" s="33" t="str">
        <f t="shared" si="14"/>
        <v>-</v>
      </c>
      <c r="EJ6" s="33" t="str">
        <f t="shared" si="14"/>
        <v>-</v>
      </c>
      <c r="EK6" s="33" t="str">
        <f t="shared" si="14"/>
        <v>-</v>
      </c>
      <c r="EL6" s="33" t="str">
        <f t="shared" si="14"/>
        <v>-</v>
      </c>
      <c r="EM6" s="33">
        <f t="shared" si="14"/>
        <v>0.38</v>
      </c>
      <c r="EN6" s="32" t="str">
        <f>IF(EN7="","",IF(EN7="-","【-】","【"&amp;SUBSTITUTE(TEXT(EN7,"#,##0.00"),"-","△")&amp;"】"))</f>
        <v>【0.23】</v>
      </c>
    </row>
    <row r="7" spans="1:147" s="34" customFormat="1">
      <c r="A7" s="26"/>
      <c r="B7" s="35">
        <v>2015</v>
      </c>
      <c r="C7" s="35">
        <v>173614</v>
      </c>
      <c r="D7" s="35">
        <v>46</v>
      </c>
      <c r="E7" s="35">
        <v>17</v>
      </c>
      <c r="F7" s="35">
        <v>1</v>
      </c>
      <c r="G7" s="35">
        <v>0</v>
      </c>
      <c r="H7" s="35" t="s">
        <v>96</v>
      </c>
      <c r="I7" s="35" t="s">
        <v>97</v>
      </c>
      <c r="J7" s="35" t="s">
        <v>98</v>
      </c>
      <c r="K7" s="35" t="s">
        <v>99</v>
      </c>
      <c r="L7" s="35" t="s">
        <v>100</v>
      </c>
      <c r="M7" s="36" t="s">
        <v>101</v>
      </c>
      <c r="N7" s="36">
        <v>41.84</v>
      </c>
      <c r="O7" s="36">
        <v>87.56</v>
      </c>
      <c r="P7" s="36">
        <v>85.77</v>
      </c>
      <c r="Q7" s="36">
        <v>3456</v>
      </c>
      <c r="R7" s="36">
        <v>37757</v>
      </c>
      <c r="S7" s="36">
        <v>110.59</v>
      </c>
      <c r="T7" s="36">
        <v>341.41</v>
      </c>
      <c r="U7" s="36">
        <v>32993</v>
      </c>
      <c r="V7" s="36">
        <v>8.2899999999999991</v>
      </c>
      <c r="W7" s="36">
        <v>3979.86</v>
      </c>
      <c r="X7" s="36" t="s">
        <v>101</v>
      </c>
      <c r="Y7" s="36" t="s">
        <v>101</v>
      </c>
      <c r="Z7" s="36" t="s">
        <v>101</v>
      </c>
      <c r="AA7" s="36" t="s">
        <v>101</v>
      </c>
      <c r="AB7" s="36">
        <v>114.9</v>
      </c>
      <c r="AC7" s="36" t="s">
        <v>101</v>
      </c>
      <c r="AD7" s="36" t="s">
        <v>101</v>
      </c>
      <c r="AE7" s="36" t="s">
        <v>101</v>
      </c>
      <c r="AF7" s="36" t="s">
        <v>101</v>
      </c>
      <c r="AG7" s="36">
        <v>107.4</v>
      </c>
      <c r="AH7" s="36">
        <v>108.23</v>
      </c>
      <c r="AI7" s="36" t="s">
        <v>101</v>
      </c>
      <c r="AJ7" s="36" t="s">
        <v>101</v>
      </c>
      <c r="AK7" s="36" t="s">
        <v>101</v>
      </c>
      <c r="AL7" s="36" t="s">
        <v>101</v>
      </c>
      <c r="AM7" s="36">
        <v>0</v>
      </c>
      <c r="AN7" s="36" t="s">
        <v>101</v>
      </c>
      <c r="AO7" s="36" t="s">
        <v>101</v>
      </c>
      <c r="AP7" s="36" t="s">
        <v>101</v>
      </c>
      <c r="AQ7" s="36" t="s">
        <v>101</v>
      </c>
      <c r="AR7" s="36">
        <v>18.920000000000002</v>
      </c>
      <c r="AS7" s="36">
        <v>4.45</v>
      </c>
      <c r="AT7" s="36" t="s">
        <v>101</v>
      </c>
      <c r="AU7" s="36" t="s">
        <v>101</v>
      </c>
      <c r="AV7" s="36" t="s">
        <v>101</v>
      </c>
      <c r="AW7" s="36" t="s">
        <v>101</v>
      </c>
      <c r="AX7" s="36">
        <v>16.87</v>
      </c>
      <c r="AY7" s="36" t="s">
        <v>101</v>
      </c>
      <c r="AZ7" s="36" t="s">
        <v>101</v>
      </c>
      <c r="BA7" s="36" t="s">
        <v>101</v>
      </c>
      <c r="BB7" s="36" t="s">
        <v>101</v>
      </c>
      <c r="BC7" s="36">
        <v>57.35</v>
      </c>
      <c r="BD7" s="36">
        <v>57.41</v>
      </c>
      <c r="BE7" s="36" t="s">
        <v>101</v>
      </c>
      <c r="BF7" s="36" t="s">
        <v>101</v>
      </c>
      <c r="BG7" s="36" t="s">
        <v>101</v>
      </c>
      <c r="BH7" s="36" t="s">
        <v>101</v>
      </c>
      <c r="BI7" s="36">
        <v>875.03</v>
      </c>
      <c r="BJ7" s="36" t="s">
        <v>101</v>
      </c>
      <c r="BK7" s="36" t="s">
        <v>101</v>
      </c>
      <c r="BL7" s="36" t="s">
        <v>101</v>
      </c>
      <c r="BM7" s="36" t="s">
        <v>101</v>
      </c>
      <c r="BN7" s="36">
        <v>1031.56</v>
      </c>
      <c r="BO7" s="36">
        <v>763.62</v>
      </c>
      <c r="BP7" s="36" t="s">
        <v>101</v>
      </c>
      <c r="BQ7" s="36" t="s">
        <v>101</v>
      </c>
      <c r="BR7" s="36" t="s">
        <v>101</v>
      </c>
      <c r="BS7" s="36" t="s">
        <v>101</v>
      </c>
      <c r="BT7" s="36">
        <v>111.36</v>
      </c>
      <c r="BU7" s="36" t="s">
        <v>101</v>
      </c>
      <c r="BV7" s="36" t="s">
        <v>101</v>
      </c>
      <c r="BW7" s="36" t="s">
        <v>101</v>
      </c>
      <c r="BX7" s="36" t="s">
        <v>101</v>
      </c>
      <c r="BY7" s="36">
        <v>84.32</v>
      </c>
      <c r="BZ7" s="36">
        <v>98.53</v>
      </c>
      <c r="CA7" s="36" t="s">
        <v>101</v>
      </c>
      <c r="CB7" s="36" t="s">
        <v>101</v>
      </c>
      <c r="CC7" s="36" t="s">
        <v>101</v>
      </c>
      <c r="CD7" s="36" t="s">
        <v>101</v>
      </c>
      <c r="CE7" s="36">
        <v>145.62</v>
      </c>
      <c r="CF7" s="36" t="s">
        <v>101</v>
      </c>
      <c r="CG7" s="36" t="s">
        <v>101</v>
      </c>
      <c r="CH7" s="36" t="s">
        <v>101</v>
      </c>
      <c r="CI7" s="36" t="s">
        <v>101</v>
      </c>
      <c r="CJ7" s="36">
        <v>188.12</v>
      </c>
      <c r="CK7" s="36">
        <v>139.69999999999999</v>
      </c>
      <c r="CL7" s="36" t="s">
        <v>101</v>
      </c>
      <c r="CM7" s="36" t="s">
        <v>101</v>
      </c>
      <c r="CN7" s="36" t="s">
        <v>101</v>
      </c>
      <c r="CO7" s="36" t="s">
        <v>101</v>
      </c>
      <c r="CP7" s="36">
        <v>72.02</v>
      </c>
      <c r="CQ7" s="36" t="s">
        <v>101</v>
      </c>
      <c r="CR7" s="36" t="s">
        <v>101</v>
      </c>
      <c r="CS7" s="36" t="s">
        <v>101</v>
      </c>
      <c r="CT7" s="36" t="s">
        <v>101</v>
      </c>
      <c r="CU7" s="36">
        <v>60</v>
      </c>
      <c r="CV7" s="36">
        <v>60.01</v>
      </c>
      <c r="CW7" s="36" t="s">
        <v>101</v>
      </c>
      <c r="CX7" s="36" t="s">
        <v>101</v>
      </c>
      <c r="CY7" s="36" t="s">
        <v>101</v>
      </c>
      <c r="CZ7" s="36" t="s">
        <v>101</v>
      </c>
      <c r="DA7" s="36">
        <v>90.09</v>
      </c>
      <c r="DB7" s="36" t="s">
        <v>101</v>
      </c>
      <c r="DC7" s="36" t="s">
        <v>101</v>
      </c>
      <c r="DD7" s="36" t="s">
        <v>101</v>
      </c>
      <c r="DE7" s="36" t="s">
        <v>101</v>
      </c>
      <c r="DF7" s="36">
        <v>86.78</v>
      </c>
      <c r="DG7" s="36">
        <v>94.73</v>
      </c>
      <c r="DH7" s="36" t="s">
        <v>101</v>
      </c>
      <c r="DI7" s="36" t="s">
        <v>101</v>
      </c>
      <c r="DJ7" s="36" t="s">
        <v>101</v>
      </c>
      <c r="DK7" s="36" t="s">
        <v>101</v>
      </c>
      <c r="DL7" s="36">
        <v>41</v>
      </c>
      <c r="DM7" s="36" t="s">
        <v>101</v>
      </c>
      <c r="DN7" s="36" t="s">
        <v>101</v>
      </c>
      <c r="DO7" s="36" t="s">
        <v>101</v>
      </c>
      <c r="DP7" s="36" t="s">
        <v>101</v>
      </c>
      <c r="DQ7" s="36">
        <v>18.29</v>
      </c>
      <c r="DR7" s="36">
        <v>36.85</v>
      </c>
      <c r="DS7" s="36" t="s">
        <v>101</v>
      </c>
      <c r="DT7" s="36" t="s">
        <v>101</v>
      </c>
      <c r="DU7" s="36" t="s">
        <v>101</v>
      </c>
      <c r="DV7" s="36" t="s">
        <v>101</v>
      </c>
      <c r="DW7" s="36">
        <v>0</v>
      </c>
      <c r="DX7" s="36" t="s">
        <v>101</v>
      </c>
      <c r="DY7" s="36" t="s">
        <v>101</v>
      </c>
      <c r="DZ7" s="36" t="s">
        <v>101</v>
      </c>
      <c r="EA7" s="36" t="s">
        <v>101</v>
      </c>
      <c r="EB7" s="36">
        <v>0.01</v>
      </c>
      <c r="EC7" s="36">
        <v>4.5599999999999996</v>
      </c>
      <c r="ED7" s="36" t="s">
        <v>101</v>
      </c>
      <c r="EE7" s="36" t="s">
        <v>101</v>
      </c>
      <c r="EF7" s="36" t="s">
        <v>101</v>
      </c>
      <c r="EG7" s="36" t="s">
        <v>101</v>
      </c>
      <c r="EH7" s="36">
        <v>1.05</v>
      </c>
      <c r="EI7" s="36" t="s">
        <v>101</v>
      </c>
      <c r="EJ7" s="36" t="s">
        <v>101</v>
      </c>
      <c r="EK7" s="36" t="s">
        <v>101</v>
      </c>
      <c r="EL7" s="36" t="s">
        <v>101</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2017-02-08T02:35:24Z</dcterms:created>
  <dcterms:modified xsi:type="dcterms:W3CDTF">2017-02-13T05:55:49Z</dcterms:modified>
  <cp:category/>
</cp:coreProperties>
</file>