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tani-m\Desktop\改善資金\新しいフォルダー\"/>
    </mc:Choice>
  </mc:AlternateContent>
  <workbookProtection workbookAlgorithmName="SHA-512" workbookHashValue="SFTWodoHkTX8GmKYGv4HVluclril7vOxoGf+D6Lxo3oEeFZ+xX4E/t0oMB3fP186FKOwdncTKDGlg3GVYVNqNw==" workbookSaltValue="nzhSqhzwd2i24hwMLrgwYw==" workbookSpinCount="100000" lockStructure="1"/>
  <bookViews>
    <workbookView xWindow="0" yWindow="0" windowWidth="20460" windowHeight="7500"/>
  </bookViews>
  <sheets>
    <sheet name="申請書記入シート" sheetId="12" r:id="rId1"/>
    <sheet name="収支計画記入シート " sheetId="16" r:id="rId2"/>
    <sheet name="財産概況記入シート" sheetId="21" r:id="rId3"/>
    <sheet name="意見書記入シート" sheetId="14" r:id="rId4"/>
    <sheet name="事業実施報告書記入シート" sheetId="15" r:id="rId5"/>
    <sheet name="申請書１" sheetId="1" r:id="rId6"/>
    <sheet name="申請書２" sheetId="2" r:id="rId7"/>
    <sheet name="事業計画書" sheetId="3" r:id="rId8"/>
    <sheet name="収支計画 " sheetId="18" r:id="rId9"/>
    <sheet name="償還計画 " sheetId="19" r:id="rId10"/>
    <sheet name="財産概況" sheetId="20" r:id="rId11"/>
    <sheet name="調査票-1" sheetId="8" r:id="rId12"/>
    <sheet name="調査票-2 " sheetId="17" r:id="rId13"/>
    <sheet name="意見書" sheetId="6" r:id="rId14"/>
    <sheet name="実施報告書" sheetId="11" r:id="rId15"/>
  </sheets>
  <definedNames>
    <definedName name="J">申請書記入シート!$W$11</definedName>
    <definedName name="_xlnm.Print_Area" localSheetId="5">申請書１!$A$1:$Z$40</definedName>
    <definedName name="_xlnm.Print_Area" localSheetId="0">申請書記入シート!$A$1:$H$257</definedName>
    <definedName name="カキ貝がら破砕装置購入資金">申請書記入シート!$W$159:$W$168</definedName>
    <definedName name="環境対応型養殖業推進資金">申請書記入シート!$P$159:$P$168</definedName>
    <definedName name="救命消防設備購入資金">申請書記入シート!$R$159:$R$168</definedName>
    <definedName name="漁ろう作業省力化機器等設置資金" localSheetId="0">申請書記入シート!$K$159:$K$168</definedName>
    <definedName name="漁ろう作業省力化機器等設置資金">#REF!</definedName>
    <definedName name="漁業経営開始資金">申請書記入シート!$AC$159:$AC$168</definedName>
    <definedName name="漁具損壊防止機器等購入資金">申請書記入シート!$U$159:$U$168</definedName>
    <definedName name="漁船衝突防止機器等購入等資金">申請書記入シート!$T$159:$T$168</definedName>
    <definedName name="漁船転覆防止機器等設置資金">申請書記入シート!$S$159:$S$168</definedName>
    <definedName name="研修教育資金">申請書記入シート!$AA$159:$AA$168</definedName>
    <definedName name="高度経営技術習得資金">申請書記入シート!$AB$159:$AB$168</definedName>
    <definedName name="資金の種類">申請書記入シート!$J$158:$AC$158</definedName>
    <definedName name="資源管理型漁業推進資金">申請書記入シート!$O$159:$O$168</definedName>
    <definedName name="住居利用方式改善資金">申請書記入シート!$Y$159:$Y$168</definedName>
    <definedName name="女性・高齢者活動資金">申請書記入シート!$Z$159:$Z$168</definedName>
    <definedName name="乗組員安全機器等設置資金">申請書記入シート!$Q$159:$Q$168</definedName>
    <definedName name="新養殖技術導入資金">申請書記入シート!$N$159:$N$168</definedName>
    <definedName name="生ガキ殺菌装置設置資金">申請書記入シート!$V$159:$V$168</definedName>
    <definedName name="生活合理化設備資金">申請書記入シート!$X$159:$X$168</definedName>
    <definedName name="操船作業省力化機器等設置資金">申請書記入シート!$J$159:$J$164</definedName>
    <definedName name="燃料油消費節減機器等設置資金">申請書記入シート!$M$159:$M$168</definedName>
    <definedName name="補機関等駆動機器等設置資金" localSheetId="0">申請書記入シート!$L$159:$L$168</definedName>
    <definedName name="補機関等駆動機器等設置資金">#REF!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12" l="1"/>
  <c r="T3" i="8" s="1"/>
  <c r="O15" i="1"/>
  <c r="D155" i="12" l="1"/>
  <c r="D149" i="12"/>
  <c r="D143" i="12"/>
  <c r="D137" i="12"/>
  <c r="D131" i="12"/>
  <c r="D125" i="12"/>
  <c r="D113" i="12"/>
  <c r="D119" i="12"/>
  <c r="G27" i="16" l="1"/>
  <c r="F27" i="16"/>
  <c r="K19" i="3"/>
  <c r="M20" i="2"/>
  <c r="F87" i="12"/>
  <c r="E2" i="20" l="1"/>
  <c r="D17" i="21"/>
  <c r="D18" i="20" s="1"/>
  <c r="D6" i="21"/>
  <c r="D7" i="20" s="1"/>
  <c r="E25" i="20"/>
  <c r="E24" i="20"/>
  <c r="E23" i="20"/>
  <c r="E22" i="20"/>
  <c r="E21" i="20"/>
  <c r="E20" i="20"/>
  <c r="E19" i="20"/>
  <c r="E18" i="20"/>
  <c r="E17" i="20"/>
  <c r="E16" i="20"/>
  <c r="E15" i="20"/>
  <c r="E14" i="20"/>
  <c r="E13" i="20"/>
  <c r="E12" i="20"/>
  <c r="E11" i="20"/>
  <c r="E10" i="20"/>
  <c r="E9" i="20"/>
  <c r="E8" i="20"/>
  <c r="E7" i="20"/>
  <c r="E6" i="20"/>
  <c r="E5" i="20"/>
  <c r="E4" i="20"/>
  <c r="D22" i="20"/>
  <c r="D21" i="20"/>
  <c r="D20" i="20"/>
  <c r="D19" i="20"/>
  <c r="D17" i="20"/>
  <c r="D16" i="20"/>
  <c r="D13" i="20"/>
  <c r="D12" i="20"/>
  <c r="D11" i="20"/>
  <c r="D10" i="20"/>
  <c r="D9" i="20"/>
  <c r="D8" i="20"/>
  <c r="D22" i="21"/>
  <c r="D23" i="20" s="1"/>
  <c r="D13" i="21"/>
  <c r="D6" i="20"/>
  <c r="D5" i="20"/>
  <c r="D4" i="20"/>
  <c r="D14" i="21" l="1"/>
  <c r="D15" i="20" s="1"/>
  <c r="D14" i="20"/>
  <c r="D23" i="21"/>
  <c r="G55" i="11"/>
  <c r="S29" i="11"/>
  <c r="G29" i="11"/>
  <c r="M23" i="11"/>
  <c r="A23" i="11"/>
  <c r="Z6" i="11"/>
  <c r="W7" i="6"/>
  <c r="W34" i="17"/>
  <c r="W33" i="17"/>
  <c r="W32" i="17"/>
  <c r="W31" i="17"/>
  <c r="W30" i="17"/>
  <c r="W29" i="17"/>
  <c r="W28" i="17"/>
  <c r="W27" i="17"/>
  <c r="K17" i="17"/>
  <c r="K16" i="17"/>
  <c r="K15" i="17"/>
  <c r="K14" i="17"/>
  <c r="K13" i="17"/>
  <c r="K12" i="17"/>
  <c r="V32" i="8"/>
  <c r="I21" i="8"/>
  <c r="I20" i="8"/>
  <c r="I19" i="8"/>
  <c r="M4" i="8"/>
  <c r="AB3" i="8"/>
  <c r="AC23" i="3"/>
  <c r="M14" i="2"/>
  <c r="N25" i="1"/>
  <c r="O17" i="1"/>
  <c r="C8" i="1"/>
  <c r="D24" i="21" l="1"/>
  <c r="D25" i="20" s="1"/>
  <c r="D24" i="20"/>
  <c r="W13" i="3"/>
  <c r="A34" i="17"/>
  <c r="N21" i="8"/>
  <c r="T20" i="8"/>
  <c r="N20" i="8"/>
  <c r="A20" i="8"/>
  <c r="W12" i="3"/>
  <c r="I25" i="1"/>
  <c r="Q7" i="19" l="1"/>
  <c r="L21" i="17" l="1"/>
  <c r="N19" i="8"/>
  <c r="Y24" i="17" l="1"/>
  <c r="V24" i="17"/>
  <c r="Q24" i="17"/>
  <c r="L24" i="17"/>
  <c r="A24" i="17"/>
  <c r="Y23" i="17"/>
  <c r="V23" i="17"/>
  <c r="Q23" i="17"/>
  <c r="L23" i="17"/>
  <c r="A23" i="17"/>
  <c r="Y22" i="17"/>
  <c r="V22" i="17"/>
  <c r="Q22" i="17"/>
  <c r="L22" i="17"/>
  <c r="A22" i="17"/>
  <c r="Y21" i="17"/>
  <c r="V21" i="17"/>
  <c r="Q21" i="17"/>
  <c r="A21" i="17"/>
  <c r="AD17" i="17"/>
  <c r="Y17" i="17"/>
  <c r="U17" i="17"/>
  <c r="Q17" i="17"/>
  <c r="H17" i="17"/>
  <c r="A17" i="17"/>
  <c r="AD16" i="17"/>
  <c r="Y16" i="17"/>
  <c r="U16" i="17"/>
  <c r="Q16" i="17"/>
  <c r="H16" i="17"/>
  <c r="A16" i="17"/>
  <c r="AD15" i="17"/>
  <c r="Y15" i="17"/>
  <c r="U15" i="17"/>
  <c r="Q15" i="17"/>
  <c r="H15" i="17"/>
  <c r="A15" i="17"/>
  <c r="AD14" i="17"/>
  <c r="Y14" i="17"/>
  <c r="U14" i="17"/>
  <c r="Q14" i="17"/>
  <c r="H14" i="17"/>
  <c r="A14" i="17"/>
  <c r="AD13" i="17"/>
  <c r="Y13" i="17"/>
  <c r="U13" i="17"/>
  <c r="Q13" i="17"/>
  <c r="H13" i="17"/>
  <c r="A13" i="17"/>
  <c r="AD12" i="17"/>
  <c r="Y12" i="17"/>
  <c r="U12" i="17"/>
  <c r="Q12" i="17"/>
  <c r="H12" i="17"/>
  <c r="A12" i="17"/>
  <c r="AC10" i="19"/>
  <c r="W10" i="19"/>
  <c r="Q10" i="19"/>
  <c r="K10" i="19"/>
  <c r="AC7" i="19"/>
  <c r="W7" i="19"/>
  <c r="AC6" i="19"/>
  <c r="W6" i="19"/>
  <c r="Q6" i="19"/>
  <c r="L6" i="19"/>
  <c r="R30" i="3"/>
  <c r="T19" i="3"/>
  <c r="F39" i="16"/>
  <c r="G23" i="11" l="1"/>
  <c r="H26" i="11"/>
  <c r="H25" i="11"/>
  <c r="H24" i="11"/>
  <c r="AA48" i="11"/>
  <c r="T48" i="11"/>
  <c r="M48" i="11"/>
  <c r="AA49" i="11"/>
  <c r="T49" i="11"/>
  <c r="M49" i="11"/>
  <c r="U40" i="11"/>
  <c r="AD38" i="11"/>
  <c r="AD36" i="11"/>
  <c r="AA38" i="11"/>
  <c r="AA36" i="11"/>
  <c r="U38" i="11"/>
  <c r="U36" i="11"/>
  <c r="E34" i="15"/>
  <c r="X38" i="11" s="1"/>
  <c r="E23" i="15"/>
  <c r="X36" i="11" s="1"/>
  <c r="S38" i="11"/>
  <c r="S36" i="11"/>
  <c r="A38" i="11"/>
  <c r="A36" i="11"/>
  <c r="E12" i="15"/>
  <c r="AD34" i="11"/>
  <c r="AA34" i="11"/>
  <c r="U34" i="11"/>
  <c r="S34" i="11"/>
  <c r="A34" i="11"/>
  <c r="H40" i="11"/>
  <c r="H38" i="11"/>
  <c r="F38" i="11"/>
  <c r="H36" i="11"/>
  <c r="F36" i="11"/>
  <c r="H34" i="11"/>
  <c r="F34" i="11"/>
  <c r="S26" i="11"/>
  <c r="S25" i="11"/>
  <c r="S24" i="11"/>
  <c r="E29" i="15"/>
  <c r="N38" i="11" s="1"/>
  <c r="E18" i="15"/>
  <c r="N36" i="11" s="1"/>
  <c r="E7" i="15"/>
  <c r="N34" i="11" s="1"/>
  <c r="AD29" i="11"/>
  <c r="AA30" i="3"/>
  <c r="I30" i="3"/>
  <c r="AG22" i="3"/>
  <c r="AF22" i="3"/>
  <c r="AF21" i="3"/>
  <c r="X23" i="3"/>
  <c r="T23" i="3"/>
  <c r="O24" i="3"/>
  <c r="O23" i="3"/>
  <c r="K23" i="3"/>
  <c r="F23" i="3"/>
  <c r="A23" i="3"/>
  <c r="X21" i="3"/>
  <c r="T21" i="3"/>
  <c r="O22" i="3"/>
  <c r="O21" i="3"/>
  <c r="K21" i="3"/>
  <c r="F21" i="3"/>
  <c r="A21" i="3"/>
  <c r="X19" i="3"/>
  <c r="O20" i="3"/>
  <c r="O19" i="3"/>
  <c r="F19" i="3"/>
  <c r="A19" i="3"/>
  <c r="F49" i="11" l="1"/>
  <c r="X34" i="11"/>
  <c r="X40" i="11"/>
  <c r="W14" i="3"/>
  <c r="S14" i="3"/>
  <c r="S13" i="3"/>
  <c r="S12" i="3"/>
  <c r="I14" i="3"/>
  <c r="I13" i="3"/>
  <c r="I12" i="3"/>
  <c r="G10" i="8"/>
  <c r="AA8" i="8"/>
  <c r="AA7" i="8"/>
  <c r="Q8" i="8"/>
  <c r="Q7" i="8"/>
  <c r="G8" i="8"/>
  <c r="G7" i="8"/>
  <c r="A8" i="2"/>
  <c r="A7" i="2"/>
  <c r="A6" i="2"/>
  <c r="K27" i="1" l="1"/>
  <c r="I27" i="1"/>
  <c r="D27" i="1"/>
  <c r="E196" i="12"/>
  <c r="X26" i="1" s="1"/>
  <c r="K26" i="1"/>
  <c r="I26" i="1"/>
  <c r="D26" i="1"/>
  <c r="K25" i="1"/>
  <c r="D25" i="1"/>
  <c r="M25" i="1"/>
  <c r="AB25" i="11" l="1"/>
  <c r="AE13" i="3"/>
  <c r="AB33" i="8"/>
  <c r="V33" i="8"/>
  <c r="H33" i="8"/>
  <c r="T34" i="8"/>
  <c r="H34" i="8"/>
  <c r="H35" i="8"/>
  <c r="H32" i="8"/>
  <c r="V31" i="8"/>
  <c r="H31" i="8"/>
  <c r="A33" i="17"/>
  <c r="A32" i="17"/>
  <c r="A31" i="17"/>
  <c r="A30" i="17"/>
  <c r="A29" i="17"/>
  <c r="A28" i="17"/>
  <c r="A27" i="17"/>
  <c r="D20" i="6"/>
  <c r="C50" i="6"/>
  <c r="J46" i="6"/>
  <c r="C46" i="6"/>
  <c r="J42" i="6"/>
  <c r="C42" i="6"/>
  <c r="J38" i="6"/>
  <c r="C38" i="6"/>
  <c r="AC24" i="3"/>
  <c r="AC22" i="3"/>
  <c r="AC21" i="3"/>
  <c r="AC20" i="3"/>
  <c r="AC19" i="3"/>
  <c r="AD35" i="18" l="1"/>
  <c r="M6" i="18"/>
  <c r="R6" i="18"/>
  <c r="X6" i="18"/>
  <c r="AD6" i="18"/>
  <c r="L7" i="18"/>
  <c r="R7" i="18"/>
  <c r="X7" i="18"/>
  <c r="AD7" i="18"/>
  <c r="R9" i="18"/>
  <c r="X9" i="18"/>
  <c r="AD9" i="18"/>
  <c r="L10" i="18"/>
  <c r="R10" i="18"/>
  <c r="X10" i="18"/>
  <c r="AD10" i="18"/>
  <c r="L11" i="18"/>
  <c r="R11" i="18"/>
  <c r="X11" i="18"/>
  <c r="AD11" i="18"/>
  <c r="L12" i="18"/>
  <c r="R12" i="18"/>
  <c r="X12" i="18"/>
  <c r="AD12" i="18"/>
  <c r="L13" i="18"/>
  <c r="R13" i="18"/>
  <c r="X13" i="18"/>
  <c r="AD13" i="18"/>
  <c r="L14" i="18"/>
  <c r="R14" i="18"/>
  <c r="X14" i="18"/>
  <c r="AD14" i="18"/>
  <c r="L15" i="18"/>
  <c r="R15" i="18"/>
  <c r="X15" i="18"/>
  <c r="AD15" i="18"/>
  <c r="L16" i="18"/>
  <c r="R16" i="18"/>
  <c r="X16" i="18"/>
  <c r="AD16" i="18"/>
  <c r="L17" i="18"/>
  <c r="R17" i="18"/>
  <c r="X17" i="18"/>
  <c r="AD17" i="18"/>
  <c r="L18" i="18"/>
  <c r="R18" i="18"/>
  <c r="X18" i="18"/>
  <c r="AD18" i="18"/>
  <c r="L19" i="18"/>
  <c r="R19" i="18"/>
  <c r="X19" i="18"/>
  <c r="AD19" i="18"/>
  <c r="L20" i="18"/>
  <c r="R20" i="18"/>
  <c r="X20" i="18"/>
  <c r="AD20" i="18"/>
  <c r="L21" i="18"/>
  <c r="R21" i="18"/>
  <c r="X21" i="18"/>
  <c r="AD21" i="18"/>
  <c r="L22" i="18"/>
  <c r="R22" i="18"/>
  <c r="X22" i="18"/>
  <c r="AD22" i="18"/>
  <c r="L23" i="18"/>
  <c r="R23" i="18"/>
  <c r="X23" i="18"/>
  <c r="AD23" i="18"/>
  <c r="L24" i="18"/>
  <c r="R24" i="18"/>
  <c r="X24" i="18"/>
  <c r="AD24" i="18"/>
  <c r="L25" i="18"/>
  <c r="R25" i="18"/>
  <c r="X25" i="18"/>
  <c r="AD25" i="18"/>
  <c r="L26" i="18"/>
  <c r="R26" i="18"/>
  <c r="X26" i="18"/>
  <c r="AD26" i="18"/>
  <c r="L27" i="18"/>
  <c r="R27" i="18"/>
  <c r="X27" i="18"/>
  <c r="AD27" i="18"/>
  <c r="L30" i="18"/>
  <c r="R30" i="18"/>
  <c r="X30" i="18"/>
  <c r="AD30" i="18"/>
  <c r="L31" i="18"/>
  <c r="R31" i="18"/>
  <c r="X31" i="18"/>
  <c r="AD31" i="18"/>
  <c r="L32" i="18"/>
  <c r="R32" i="18"/>
  <c r="X32" i="18"/>
  <c r="AD32" i="18"/>
  <c r="L34" i="18"/>
  <c r="R34" i="18"/>
  <c r="X34" i="18"/>
  <c r="AD34" i="18"/>
  <c r="L35" i="18"/>
  <c r="R35" i="18"/>
  <c r="X35" i="18"/>
  <c r="L36" i="18"/>
  <c r="R36" i="18"/>
  <c r="X36" i="18"/>
  <c r="AD36" i="18"/>
  <c r="L37" i="18"/>
  <c r="C3" i="17"/>
  <c r="H3" i="17"/>
  <c r="C4" i="17"/>
  <c r="H4" i="17"/>
  <c r="V4" i="17"/>
  <c r="Z4" i="17"/>
  <c r="C5" i="17"/>
  <c r="H5" i="17"/>
  <c r="Z5" i="17"/>
  <c r="V7" i="17"/>
  <c r="Z7" i="17"/>
  <c r="V8" i="17"/>
  <c r="Z8" i="17"/>
  <c r="D5" i="16"/>
  <c r="E5" i="16"/>
  <c r="F5" i="16"/>
  <c r="L8" i="18" s="1"/>
  <c r="G5" i="16"/>
  <c r="H5" i="16"/>
  <c r="X8" i="18" s="1"/>
  <c r="I5" i="16"/>
  <c r="AD8" i="18" s="1"/>
  <c r="R28" i="18"/>
  <c r="H27" i="16"/>
  <c r="X28" i="18" s="1"/>
  <c r="I27" i="16"/>
  <c r="AD28" i="18" s="1"/>
  <c r="F33" i="16"/>
  <c r="L33" i="18" s="1"/>
  <c r="G33" i="16"/>
  <c r="R33" i="18" s="1"/>
  <c r="H33" i="16"/>
  <c r="X33" i="18" s="1"/>
  <c r="I33" i="16"/>
  <c r="AD33" i="18" s="1"/>
  <c r="G39" i="16"/>
  <c r="R37" i="18" s="1"/>
  <c r="H39" i="16"/>
  <c r="X37" i="18" s="1"/>
  <c r="I39" i="16"/>
  <c r="AD37" i="18" s="1"/>
  <c r="AD7" i="17" l="1"/>
  <c r="Z6" i="17"/>
  <c r="Z9" i="17" s="1"/>
  <c r="AD4" i="17"/>
  <c r="AD8" i="17"/>
  <c r="I28" i="16"/>
  <c r="G28" i="16"/>
  <c r="G40" i="16" s="1"/>
  <c r="Q9" i="19" s="1"/>
  <c r="H28" i="16"/>
  <c r="W8" i="19" s="1"/>
  <c r="R8" i="18"/>
  <c r="O27" i="1"/>
  <c r="O26" i="1"/>
  <c r="O25" i="1"/>
  <c r="F9" i="2"/>
  <c r="U39" i="1"/>
  <c r="S39" i="1"/>
  <c r="M39" i="1"/>
  <c r="B39" i="1"/>
  <c r="U38" i="1"/>
  <c r="S38" i="1"/>
  <c r="M38" i="1"/>
  <c r="B38" i="1"/>
  <c r="U37" i="1"/>
  <c r="S37" i="1"/>
  <c r="M37" i="1"/>
  <c r="B37" i="1"/>
  <c r="U36" i="1"/>
  <c r="S36" i="1"/>
  <c r="M36" i="1"/>
  <c r="B36" i="1"/>
  <c r="U35" i="1"/>
  <c r="S35" i="1"/>
  <c r="M35" i="1"/>
  <c r="B35" i="1"/>
  <c r="U32" i="1"/>
  <c r="S32" i="1"/>
  <c r="M32" i="1"/>
  <c r="B32" i="1"/>
  <c r="U31" i="1"/>
  <c r="S31" i="1"/>
  <c r="M31" i="1"/>
  <c r="B31" i="1"/>
  <c r="U30" i="1"/>
  <c r="S30" i="1"/>
  <c r="M30" i="1"/>
  <c r="B30" i="1"/>
  <c r="M17" i="11"/>
  <c r="X10" i="2"/>
  <c r="X9" i="2"/>
  <c r="A25" i="1"/>
  <c r="S5" i="1"/>
  <c r="AB57" i="11"/>
  <c r="T57" i="11"/>
  <c r="AB56" i="11"/>
  <c r="T56" i="11"/>
  <c r="I11" i="11"/>
  <c r="I10" i="11"/>
  <c r="X5" i="8"/>
  <c r="X4" i="8"/>
  <c r="W17" i="6"/>
  <c r="R17" i="6"/>
  <c r="V15" i="6"/>
  <c r="V14" i="6"/>
  <c r="W17" i="1"/>
  <c r="I18" i="1"/>
  <c r="I17" i="1"/>
  <c r="AD21" i="8"/>
  <c r="T21" i="8"/>
  <c r="A21" i="8"/>
  <c r="AD20" i="8"/>
  <c r="AD19" i="8"/>
  <c r="T19" i="8"/>
  <c r="A19" i="8"/>
  <c r="F16" i="8"/>
  <c r="Z13" i="8"/>
  <c r="O15" i="8"/>
  <c r="O14" i="8"/>
  <c r="O13" i="8"/>
  <c r="D15" i="8"/>
  <c r="D14" i="8"/>
  <c r="D13" i="8"/>
  <c r="V21" i="2"/>
  <c r="F4" i="8"/>
  <c r="M21" i="2"/>
  <c r="X28" i="8"/>
  <c r="N28" i="8"/>
  <c r="X27" i="8"/>
  <c r="N27" i="8"/>
  <c r="A28" i="8"/>
  <c r="A27" i="8"/>
  <c r="A26" i="8"/>
  <c r="A25" i="8"/>
  <c r="X26" i="8"/>
  <c r="N26" i="8"/>
  <c r="X25" i="8"/>
  <c r="N25" i="8"/>
  <c r="M18" i="2"/>
  <c r="Q18" i="2"/>
  <c r="T18" i="2"/>
  <c r="Q17" i="2"/>
  <c r="M17" i="2"/>
  <c r="T17" i="2"/>
  <c r="Q16" i="2"/>
  <c r="M16" i="2"/>
  <c r="T16" i="2"/>
  <c r="T15" i="2"/>
  <c r="Q15" i="2"/>
  <c r="M15" i="2"/>
  <c r="M13" i="2"/>
  <c r="X13" i="11"/>
  <c r="X11" i="11"/>
  <c r="AC10" i="11"/>
  <c r="V10" i="11"/>
  <c r="AB2" i="8"/>
  <c r="F3" i="8"/>
  <c r="F2" i="8"/>
  <c r="I33" i="6"/>
  <c r="I29" i="6"/>
  <c r="A12" i="3"/>
  <c r="O13" i="1"/>
  <c r="V11" i="1"/>
  <c r="O11" i="1"/>
  <c r="I40" i="16" l="1"/>
  <c r="AD38" i="18" s="1"/>
  <c r="AC8" i="19"/>
  <c r="R29" i="18"/>
  <c r="Q8" i="19"/>
  <c r="G41" i="16"/>
  <c r="Q11" i="19" s="1"/>
  <c r="AD29" i="18"/>
  <c r="I41" i="16"/>
  <c r="AC11" i="19" s="1"/>
  <c r="H41" i="16"/>
  <c r="W11" i="19" s="1"/>
  <c r="H40" i="16"/>
  <c r="W9" i="19" s="1"/>
  <c r="X29" i="18"/>
  <c r="G42" i="16"/>
  <c r="Q12" i="19" s="1"/>
  <c r="R38" i="18"/>
  <c r="E168" i="12"/>
  <c r="I42" i="16" l="1"/>
  <c r="AC12" i="19" s="1"/>
  <c r="AC9" i="19"/>
  <c r="X38" i="18"/>
  <c r="H42" i="16"/>
  <c r="W12" i="19" s="1"/>
  <c r="AB24" i="11"/>
  <c r="AE12" i="3"/>
  <c r="X25" i="1"/>
  <c r="E220" i="12"/>
  <c r="K38" i="11" l="1"/>
  <c r="AA14" i="3"/>
  <c r="T27" i="1"/>
  <c r="E235" i="12"/>
  <c r="D8" i="2" s="1"/>
  <c r="E207" i="12"/>
  <c r="D7" i="2" s="1"/>
  <c r="E179" i="12"/>
  <c r="D6" i="2" s="1"/>
  <c r="E224" i="12"/>
  <c r="E192" i="12"/>
  <c r="T26" i="1" s="1"/>
  <c r="E164" i="12"/>
  <c r="T25" i="1" s="1"/>
  <c r="K40" i="11" l="1"/>
  <c r="K34" i="11"/>
  <c r="F48" i="11"/>
  <c r="A30" i="3"/>
  <c r="AA12" i="3"/>
  <c r="W9" i="8"/>
  <c r="K36" i="11"/>
  <c r="AA13" i="3"/>
  <c r="AB26" i="11"/>
  <c r="AE14" i="3"/>
  <c r="X27" i="1"/>
  <c r="J9" i="8"/>
  <c r="E208" i="12"/>
  <c r="E236" i="12"/>
  <c r="E180" i="12"/>
  <c r="Z15" i="8"/>
  <c r="E181" i="12" l="1"/>
  <c r="J6" i="2" s="1"/>
  <c r="G6" i="2"/>
  <c r="E237" i="12"/>
  <c r="J8" i="2" s="1"/>
  <c r="G8" i="2"/>
  <c r="E209" i="12"/>
  <c r="J7" i="2" s="1"/>
  <c r="G7" i="2"/>
  <c r="S34" i="17"/>
  <c r="S31" i="17"/>
  <c r="S32" i="17"/>
  <c r="S29" i="17"/>
  <c r="S28" i="17"/>
  <c r="S33" i="17"/>
  <c r="S27" i="17"/>
  <c r="S30" i="17" l="1"/>
  <c r="E210" i="12"/>
  <c r="M7" i="2" s="1"/>
  <c r="E238" i="12"/>
  <c r="M8" i="2" s="1"/>
  <c r="E182" i="12"/>
  <c r="E211" i="12" l="1"/>
  <c r="P7" i="2" s="1"/>
  <c r="E183" i="12"/>
  <c r="P6" i="2" s="1"/>
  <c r="M6" i="2"/>
  <c r="E239" i="12"/>
  <c r="E212" i="12" l="1"/>
  <c r="S7" i="2" s="1"/>
  <c r="E184" i="12"/>
  <c r="E185" i="12" s="1"/>
  <c r="E240" i="12"/>
  <c r="S8" i="2" s="1"/>
  <c r="P8" i="2"/>
  <c r="E213" i="12" l="1"/>
  <c r="V7" i="2" s="1"/>
  <c r="S6" i="2"/>
  <c r="E186" i="12"/>
  <c r="V6" i="2"/>
  <c r="E241" i="12"/>
  <c r="V8" i="2" s="1"/>
  <c r="E214" i="12" l="1"/>
  <c r="Y7" i="2" s="1"/>
  <c r="E242" i="12"/>
  <c r="Y8" i="2" s="1"/>
  <c r="Y6" i="2"/>
  <c r="E187" i="12"/>
  <c r="E215" i="12" l="1"/>
  <c r="AB7" i="2" s="1"/>
  <c r="E243" i="12"/>
  <c r="E188" i="12"/>
  <c r="AB6" i="2"/>
  <c r="E216" i="12" l="1"/>
  <c r="E217" i="12" s="1"/>
  <c r="E189" i="12"/>
  <c r="AE6" i="2"/>
  <c r="E244" i="12"/>
  <c r="AB8" i="2"/>
  <c r="AE7" i="2" l="1"/>
  <c r="E245" i="12"/>
  <c r="AE8" i="2"/>
  <c r="L9" i="18"/>
  <c r="F28" i="16"/>
  <c r="L29" i="18" s="1"/>
  <c r="V5" i="17" l="1"/>
  <c r="AD5" i="17" s="1"/>
  <c r="L28" i="18"/>
  <c r="K8" i="19"/>
  <c r="V6" i="17"/>
  <c r="V9" i="17" s="1"/>
  <c r="F41" i="16"/>
  <c r="K11" i="19" s="1"/>
  <c r="F40" i="16"/>
  <c r="L38" i="18" l="1"/>
  <c r="F42" i="16"/>
  <c r="K12" i="19" s="1"/>
  <c r="K9" i="19"/>
  <c r="AD9" i="17"/>
  <c r="AD6" i="17"/>
</calcChain>
</file>

<file path=xl/sharedStrings.xml><?xml version="1.0" encoding="utf-8"?>
<sst xmlns="http://schemas.openxmlformats.org/spreadsheetml/2006/main" count="1380" uniqueCount="760">
  <si>
    <t>別記様式第1号（第7条関係）</t>
    <rPh sb="0" eb="2">
      <t>ベッキ</t>
    </rPh>
    <rPh sb="2" eb="4">
      <t>ヨウシキ</t>
    </rPh>
    <rPh sb="4" eb="5">
      <t>ダイ</t>
    </rPh>
    <rPh sb="6" eb="7">
      <t>ゴウ</t>
    </rPh>
    <rPh sb="8" eb="9">
      <t>ダイ</t>
    </rPh>
    <rPh sb="10" eb="11">
      <t>ジョウ</t>
    </rPh>
    <rPh sb="11" eb="13">
      <t>カンケイ</t>
    </rPh>
    <phoneticPr fontId="1"/>
  </si>
  <si>
    <t>沿岸漁業改善資金貸付申請書</t>
    <rPh sb="0" eb="2">
      <t>エンガン</t>
    </rPh>
    <rPh sb="2" eb="4">
      <t>ギョギョウ</t>
    </rPh>
    <rPh sb="4" eb="6">
      <t>カイゼン</t>
    </rPh>
    <rPh sb="6" eb="8">
      <t>シキン</t>
    </rPh>
    <rPh sb="8" eb="10">
      <t>カシツケ</t>
    </rPh>
    <rPh sb="10" eb="13">
      <t>シンセイショ</t>
    </rPh>
    <phoneticPr fontId="1"/>
  </si>
  <si>
    <t>）</t>
    <phoneticPr fontId="1"/>
  </si>
  <si>
    <t>の貸付を受けたいので申請します。</t>
    <rPh sb="1" eb="3">
      <t>カシツケ</t>
    </rPh>
    <rPh sb="4" eb="5">
      <t>ウ</t>
    </rPh>
    <rPh sb="10" eb="12">
      <t>シンセイ</t>
    </rPh>
    <phoneticPr fontId="1"/>
  </si>
  <si>
    <t>石川県知事</t>
    <rPh sb="0" eb="2">
      <t>イシカワ</t>
    </rPh>
    <rPh sb="2" eb="5">
      <t>ケンチジ</t>
    </rPh>
    <phoneticPr fontId="1"/>
  </si>
  <si>
    <t>殿</t>
    <rPh sb="0" eb="1">
      <t>トノ</t>
    </rPh>
    <phoneticPr fontId="1"/>
  </si>
  <si>
    <t>郵便番号</t>
    <rPh sb="0" eb="4">
      <t>ユウビンバンゴウ</t>
    </rPh>
    <phoneticPr fontId="1"/>
  </si>
  <si>
    <t>電話番号</t>
    <rPh sb="0" eb="2">
      <t>デンワ</t>
    </rPh>
    <rPh sb="2" eb="4">
      <t>バンゴウ</t>
    </rPh>
    <phoneticPr fontId="1"/>
  </si>
  <si>
    <t>氏名又は名称
及び代表者名</t>
    <rPh sb="0" eb="2">
      <t>シメイ</t>
    </rPh>
    <rPh sb="2" eb="3">
      <t>マタ</t>
    </rPh>
    <rPh sb="4" eb="6">
      <t>メイショウ</t>
    </rPh>
    <rPh sb="7" eb="8">
      <t>オヨ</t>
    </rPh>
    <rPh sb="9" eb="12">
      <t>ダイヒョウシャ</t>
    </rPh>
    <rPh sb="12" eb="13">
      <t>メイ</t>
    </rPh>
    <phoneticPr fontId="1"/>
  </si>
  <si>
    <t>石川県水産総合センター</t>
    <rPh sb="0" eb="3">
      <t>イシカワケン</t>
    </rPh>
    <rPh sb="3" eb="5">
      <t>スイサン</t>
    </rPh>
    <rPh sb="5" eb="7">
      <t>ソウゴウ</t>
    </rPh>
    <phoneticPr fontId="1"/>
  </si>
  <si>
    <t>※</t>
    <phoneticPr fontId="1"/>
  </si>
  <si>
    <t>年</t>
    <rPh sb="0" eb="1">
      <t>ネン</t>
    </rPh>
    <phoneticPr fontId="1"/>
  </si>
  <si>
    <t>年月日</t>
    <rPh sb="0" eb="3">
      <t>ネンガッピ</t>
    </rPh>
    <phoneticPr fontId="1"/>
  </si>
  <si>
    <t>年　　月　　日</t>
    <rPh sb="0" eb="1">
      <t>ネン</t>
    </rPh>
    <rPh sb="3" eb="4">
      <t>ガツ</t>
    </rPh>
    <rPh sb="6" eb="7">
      <t>ニチ</t>
    </rPh>
    <phoneticPr fontId="1"/>
  </si>
  <si>
    <t>番号</t>
    <rPh sb="0" eb="2">
      <t>バンゴウ</t>
    </rPh>
    <phoneticPr fontId="1"/>
  </si>
  <si>
    <t>漁　業　協　同　組　合　名</t>
    <rPh sb="0" eb="1">
      <t>リョウ</t>
    </rPh>
    <rPh sb="2" eb="3">
      <t>ゴウ</t>
    </rPh>
    <rPh sb="4" eb="5">
      <t>キョウ</t>
    </rPh>
    <rPh sb="6" eb="7">
      <t>ドウ</t>
    </rPh>
    <rPh sb="8" eb="9">
      <t>グミ</t>
    </rPh>
    <rPh sb="10" eb="11">
      <t>ゴウ</t>
    </rPh>
    <rPh sb="12" eb="13">
      <t>ナ</t>
    </rPh>
    <phoneticPr fontId="1"/>
  </si>
  <si>
    <t>受 付 農 林 総 合 事 務 所
（生活改善資金の場合に限る）</t>
    <rPh sb="0" eb="1">
      <t>ウケ</t>
    </rPh>
    <rPh sb="2" eb="3">
      <t>ツキ</t>
    </rPh>
    <rPh sb="4" eb="5">
      <t>ノウ</t>
    </rPh>
    <rPh sb="6" eb="7">
      <t>ハヤシ</t>
    </rPh>
    <rPh sb="8" eb="9">
      <t>ソウ</t>
    </rPh>
    <rPh sb="10" eb="11">
      <t>ゴウ</t>
    </rPh>
    <rPh sb="12" eb="13">
      <t>コト</t>
    </rPh>
    <rPh sb="14" eb="15">
      <t>ツトム</t>
    </rPh>
    <rPh sb="16" eb="17">
      <t>ショ</t>
    </rPh>
    <rPh sb="19" eb="21">
      <t>セイカツ</t>
    </rPh>
    <rPh sb="21" eb="23">
      <t>カイゼン</t>
    </rPh>
    <rPh sb="23" eb="25">
      <t>シキン</t>
    </rPh>
    <rPh sb="26" eb="28">
      <t>バアイ</t>
    </rPh>
    <rPh sb="29" eb="30">
      <t>カギ</t>
    </rPh>
    <phoneticPr fontId="1"/>
  </si>
  <si>
    <t>受　　理　　事　　務　　所</t>
    <rPh sb="0" eb="1">
      <t>ウケ</t>
    </rPh>
    <rPh sb="3" eb="4">
      <t>リ</t>
    </rPh>
    <rPh sb="6" eb="7">
      <t>コト</t>
    </rPh>
    <rPh sb="9" eb="10">
      <t>ツトム</t>
    </rPh>
    <rPh sb="12" eb="13">
      <t>ショ</t>
    </rPh>
    <phoneticPr fontId="1"/>
  </si>
  <si>
    <t>資金の種類</t>
    <rPh sb="0" eb="2">
      <t>シキン</t>
    </rPh>
    <rPh sb="3" eb="5">
      <t>シュルイ</t>
    </rPh>
    <phoneticPr fontId="1"/>
  </si>
  <si>
    <t>借り受けようとする事業費及び申請額</t>
    <rPh sb="0" eb="1">
      <t>カ</t>
    </rPh>
    <rPh sb="2" eb="3">
      <t>ウ</t>
    </rPh>
    <rPh sb="9" eb="12">
      <t>ジギョウヒ</t>
    </rPh>
    <rPh sb="12" eb="13">
      <t>オヨ</t>
    </rPh>
    <rPh sb="14" eb="17">
      <t>シンセイガク</t>
    </rPh>
    <phoneticPr fontId="1"/>
  </si>
  <si>
    <t>千円</t>
    <rPh sb="0" eb="2">
      <t>センエン</t>
    </rPh>
    <phoneticPr fontId="1"/>
  </si>
  <si>
    <t>連帯債務者</t>
    <rPh sb="0" eb="2">
      <t>レンタイ</t>
    </rPh>
    <rPh sb="2" eb="4">
      <t>サイム</t>
    </rPh>
    <rPh sb="4" eb="5">
      <t>シャ</t>
    </rPh>
    <phoneticPr fontId="1"/>
  </si>
  <si>
    <t>申請者との関係</t>
    <rPh sb="0" eb="2">
      <t>シンセイ</t>
    </rPh>
    <rPh sb="2" eb="3">
      <t>シャ</t>
    </rPh>
    <rPh sb="5" eb="7">
      <t>カンケイ</t>
    </rPh>
    <phoneticPr fontId="1"/>
  </si>
  <si>
    <t>連帯保証人</t>
    <rPh sb="0" eb="2">
      <t>レンタイ</t>
    </rPh>
    <rPh sb="2" eb="5">
      <t>ホショウニン</t>
    </rPh>
    <phoneticPr fontId="1"/>
  </si>
  <si>
    <t>申請者との関係</t>
    <rPh sb="0" eb="3">
      <t>シンセイシャ</t>
    </rPh>
    <rPh sb="5" eb="7">
      <t>カンケイ</t>
    </rPh>
    <phoneticPr fontId="1"/>
  </si>
  <si>
    <t>住　　所</t>
    <rPh sb="0" eb="1">
      <t>ジュウ</t>
    </rPh>
    <rPh sb="3" eb="4">
      <t>ショ</t>
    </rPh>
    <phoneticPr fontId="1"/>
  </si>
  <si>
    <t>2年目</t>
    <rPh sb="1" eb="3">
      <t>ネンメ</t>
    </rPh>
    <phoneticPr fontId="1"/>
  </si>
  <si>
    <t>3年目</t>
    <rPh sb="1" eb="3">
      <t>ネンメ</t>
    </rPh>
    <phoneticPr fontId="1"/>
  </si>
  <si>
    <t>4年目</t>
    <rPh sb="1" eb="3">
      <t>ネンメ</t>
    </rPh>
    <phoneticPr fontId="1"/>
  </si>
  <si>
    <t>5年目</t>
    <rPh sb="1" eb="3">
      <t>ネンメ</t>
    </rPh>
    <phoneticPr fontId="1"/>
  </si>
  <si>
    <t>6年目</t>
    <rPh sb="1" eb="3">
      <t>ネンメ</t>
    </rPh>
    <phoneticPr fontId="1"/>
  </si>
  <si>
    <t>7年目</t>
    <rPh sb="1" eb="3">
      <t>ネンメ</t>
    </rPh>
    <phoneticPr fontId="1"/>
  </si>
  <si>
    <t>8年目</t>
    <rPh sb="1" eb="3">
      <t>ネンメ</t>
    </rPh>
    <phoneticPr fontId="1"/>
  </si>
  <si>
    <t>9年目</t>
    <rPh sb="1" eb="3">
      <t>ネンメ</t>
    </rPh>
    <phoneticPr fontId="1"/>
  </si>
  <si>
    <t>10年目</t>
    <rPh sb="2" eb="4">
      <t>ネンメ</t>
    </rPh>
    <phoneticPr fontId="1"/>
  </si>
  <si>
    <t>月　日</t>
    <rPh sb="0" eb="1">
      <t>ツキ</t>
    </rPh>
    <rPh sb="2" eb="3">
      <t>ニチ</t>
    </rPh>
    <phoneticPr fontId="1"/>
  </si>
  <si>
    <t>償還額</t>
    <rPh sb="0" eb="2">
      <t>ショウカン</t>
    </rPh>
    <rPh sb="2" eb="3">
      <t>ガク</t>
    </rPh>
    <phoneticPr fontId="1"/>
  </si>
  <si>
    <t>千円</t>
    <rPh sb="0" eb="2">
      <t>センエン</t>
    </rPh>
    <phoneticPr fontId="1"/>
  </si>
  <si>
    <t>事務委託機関</t>
    <rPh sb="0" eb="2">
      <t>ジム</t>
    </rPh>
    <rPh sb="2" eb="4">
      <t>イタク</t>
    </rPh>
    <rPh sb="4" eb="6">
      <t>キカン</t>
    </rPh>
    <phoneticPr fontId="1"/>
  </si>
  <si>
    <t>漁業協同組合名</t>
    <rPh sb="0" eb="2">
      <t>ギョギョウ</t>
    </rPh>
    <rPh sb="2" eb="4">
      <t>キョウドウ</t>
    </rPh>
    <rPh sb="4" eb="6">
      <t>クミアイ</t>
    </rPh>
    <rPh sb="6" eb="7">
      <t>メイ</t>
    </rPh>
    <phoneticPr fontId="1"/>
  </si>
  <si>
    <t>申請者の氏名又は名称</t>
    <rPh sb="0" eb="3">
      <t>シンセイシャ</t>
    </rPh>
    <rPh sb="4" eb="6">
      <t>シメイ</t>
    </rPh>
    <rPh sb="6" eb="7">
      <t>マタ</t>
    </rPh>
    <rPh sb="8" eb="10">
      <t>メイショウ</t>
    </rPh>
    <phoneticPr fontId="1"/>
  </si>
  <si>
    <t>資本金の額又は出資の総額</t>
    <rPh sb="0" eb="3">
      <t>シホンキン</t>
    </rPh>
    <rPh sb="4" eb="5">
      <t>ガク</t>
    </rPh>
    <rPh sb="5" eb="6">
      <t>マタ</t>
    </rPh>
    <rPh sb="7" eb="9">
      <t>シュッシ</t>
    </rPh>
    <rPh sb="10" eb="12">
      <t>ソウガク</t>
    </rPh>
    <phoneticPr fontId="1"/>
  </si>
  <si>
    <t>常時使用する従業員数</t>
    <rPh sb="0" eb="2">
      <t>ジョウジ</t>
    </rPh>
    <rPh sb="2" eb="4">
      <t>シヨウ</t>
    </rPh>
    <rPh sb="6" eb="9">
      <t>ジュウギョウイン</t>
    </rPh>
    <rPh sb="9" eb="10">
      <t>スウ</t>
    </rPh>
    <phoneticPr fontId="1"/>
  </si>
  <si>
    <t>月～</t>
    <rPh sb="0" eb="1">
      <t>ツキ</t>
    </rPh>
    <phoneticPr fontId="1"/>
  </si>
  <si>
    <t>月</t>
    <rPh sb="0" eb="1">
      <t>ツキ</t>
    </rPh>
    <phoneticPr fontId="1"/>
  </si>
  <si>
    <t>名</t>
    <rPh sb="0" eb="1">
      <t>メイ</t>
    </rPh>
    <phoneticPr fontId="1"/>
  </si>
  <si>
    <t>金額を記入する欄に「千円」の表示のあるものについては、千円未満の端数は切り捨</t>
    <rPh sb="0" eb="2">
      <t>キンガク</t>
    </rPh>
    <rPh sb="3" eb="5">
      <t>キニュウ</t>
    </rPh>
    <rPh sb="7" eb="8">
      <t>ラン</t>
    </rPh>
    <rPh sb="10" eb="12">
      <t>センエン</t>
    </rPh>
    <rPh sb="14" eb="16">
      <t>ヒョウジ</t>
    </rPh>
    <rPh sb="27" eb="29">
      <t>センエン</t>
    </rPh>
    <rPh sb="29" eb="31">
      <t>ミマン</t>
    </rPh>
    <rPh sb="32" eb="34">
      <t>ハスウ</t>
    </rPh>
    <rPh sb="35" eb="36">
      <t>キ</t>
    </rPh>
    <rPh sb="37" eb="38">
      <t>ス</t>
    </rPh>
    <phoneticPr fontId="1"/>
  </si>
  <si>
    <t>申　　請　　者　　の　　概　　要</t>
    <rPh sb="0" eb="1">
      <t>サル</t>
    </rPh>
    <rPh sb="3" eb="4">
      <t>ショウ</t>
    </rPh>
    <rPh sb="6" eb="7">
      <t>モノ</t>
    </rPh>
    <rPh sb="12" eb="13">
      <t>ガイ</t>
    </rPh>
    <rPh sb="15" eb="16">
      <t>ヨウ</t>
    </rPh>
    <phoneticPr fontId="1"/>
  </si>
  <si>
    <t>事 業 開 始 の 時 期</t>
    <rPh sb="0" eb="1">
      <t>コト</t>
    </rPh>
    <rPh sb="2" eb="3">
      <t>ゴウ</t>
    </rPh>
    <rPh sb="4" eb="5">
      <t>カイ</t>
    </rPh>
    <rPh sb="6" eb="7">
      <t>ハジメ</t>
    </rPh>
    <rPh sb="10" eb="11">
      <t>トキ</t>
    </rPh>
    <rPh sb="12" eb="13">
      <t>キ</t>
    </rPh>
    <phoneticPr fontId="1"/>
  </si>
  <si>
    <t>事　業　の　概　要</t>
    <rPh sb="0" eb="1">
      <t>コト</t>
    </rPh>
    <rPh sb="2" eb="3">
      <t>ゴウ</t>
    </rPh>
    <rPh sb="6" eb="7">
      <t>ガイ</t>
    </rPh>
    <rPh sb="8" eb="9">
      <t>ヨウ</t>
    </rPh>
    <phoneticPr fontId="1"/>
  </si>
  <si>
    <t>別記様式第2号（第7条関係）</t>
    <rPh sb="0" eb="2">
      <t>ベッキ</t>
    </rPh>
    <rPh sb="2" eb="4">
      <t>ヨウシキ</t>
    </rPh>
    <rPh sb="4" eb="5">
      <t>ダイ</t>
    </rPh>
    <rPh sb="6" eb="7">
      <t>ゴウ</t>
    </rPh>
    <rPh sb="8" eb="9">
      <t>ダイ</t>
    </rPh>
    <rPh sb="10" eb="11">
      <t>ジョウ</t>
    </rPh>
    <rPh sb="11" eb="13">
      <t>カンケイ</t>
    </rPh>
    <phoneticPr fontId="1"/>
  </si>
  <si>
    <t>その1</t>
    <phoneticPr fontId="1"/>
  </si>
  <si>
    <t>(経営等改善資金のうち新養殖技術導入資金、資源管理型漁業推進資金及び環境対応型養殖業</t>
    <rPh sb="1" eb="3">
      <t>ケイエイ</t>
    </rPh>
    <rPh sb="3" eb="4">
      <t>トウ</t>
    </rPh>
    <rPh sb="4" eb="6">
      <t>カイゼン</t>
    </rPh>
    <rPh sb="6" eb="8">
      <t>シキン</t>
    </rPh>
    <rPh sb="11" eb="12">
      <t>シン</t>
    </rPh>
    <rPh sb="12" eb="14">
      <t>ヨウショク</t>
    </rPh>
    <rPh sb="14" eb="16">
      <t>ギジュツ</t>
    </rPh>
    <rPh sb="16" eb="18">
      <t>ドウニュウ</t>
    </rPh>
    <rPh sb="18" eb="20">
      <t>シキン</t>
    </rPh>
    <rPh sb="21" eb="23">
      <t>シゲン</t>
    </rPh>
    <rPh sb="23" eb="26">
      <t>カンリガタ</t>
    </rPh>
    <rPh sb="26" eb="28">
      <t>ギョギョウ</t>
    </rPh>
    <rPh sb="28" eb="30">
      <t>スイシン</t>
    </rPh>
    <rPh sb="30" eb="32">
      <t>シキン</t>
    </rPh>
    <rPh sb="32" eb="33">
      <t>オヨ</t>
    </rPh>
    <rPh sb="34" eb="36">
      <t>カンキョウ</t>
    </rPh>
    <rPh sb="36" eb="38">
      <t>タイオウ</t>
    </rPh>
    <rPh sb="38" eb="39">
      <t>ガタ</t>
    </rPh>
    <rPh sb="39" eb="41">
      <t>ヨウショク</t>
    </rPh>
    <rPh sb="41" eb="42">
      <t>ギョウ</t>
    </rPh>
    <phoneticPr fontId="1"/>
  </si>
  <si>
    <t>推進資金以外の資金の場合)</t>
    <rPh sb="0" eb="2">
      <t>スイシン</t>
    </rPh>
    <rPh sb="2" eb="4">
      <t>シキン</t>
    </rPh>
    <rPh sb="4" eb="6">
      <t>イガイ</t>
    </rPh>
    <rPh sb="7" eb="9">
      <t>シキン</t>
    </rPh>
    <rPh sb="10" eb="12">
      <t>バアイ</t>
    </rPh>
    <phoneticPr fontId="1"/>
  </si>
  <si>
    <t>事　　業　　計　　画　　書</t>
    <rPh sb="0" eb="1">
      <t>コト</t>
    </rPh>
    <rPh sb="3" eb="4">
      <t>ゴウ</t>
    </rPh>
    <rPh sb="6" eb="7">
      <t>ケイ</t>
    </rPh>
    <rPh sb="9" eb="10">
      <t>ガ</t>
    </rPh>
    <rPh sb="12" eb="13">
      <t>ショ</t>
    </rPh>
    <phoneticPr fontId="1"/>
  </si>
  <si>
    <t>単価</t>
    <rPh sb="0" eb="2">
      <t>タンカ</t>
    </rPh>
    <phoneticPr fontId="1"/>
  </si>
  <si>
    <t>購入設置費</t>
    <rPh sb="0" eb="2">
      <t>コウニュウ</t>
    </rPh>
    <rPh sb="2" eb="4">
      <t>セッチ</t>
    </rPh>
    <rPh sb="4" eb="5">
      <t>ヒ</t>
    </rPh>
    <phoneticPr fontId="1"/>
  </si>
  <si>
    <t>円</t>
    <rPh sb="0" eb="1">
      <t>エン</t>
    </rPh>
    <phoneticPr fontId="1"/>
  </si>
  <si>
    <t>資金の種類</t>
    <rPh sb="0" eb="2">
      <t>シキン</t>
    </rPh>
    <rPh sb="3" eb="5">
      <t>シュルイ</t>
    </rPh>
    <phoneticPr fontId="1"/>
  </si>
  <si>
    <t>機器等の
種類名称</t>
    <rPh sb="0" eb="2">
      <t>キキ</t>
    </rPh>
    <rPh sb="2" eb="3">
      <t>トウ</t>
    </rPh>
    <rPh sb="5" eb="7">
      <t>シュルイ</t>
    </rPh>
    <rPh sb="7" eb="9">
      <t>メイショウ</t>
    </rPh>
    <phoneticPr fontId="1"/>
  </si>
  <si>
    <t>メーカー
型式名称</t>
    <rPh sb="5" eb="7">
      <t>カタシキ</t>
    </rPh>
    <rPh sb="7" eb="9">
      <t>メイショウ</t>
    </rPh>
    <phoneticPr fontId="1"/>
  </si>
  <si>
    <t>員数</t>
    <rPh sb="0" eb="2">
      <t>インスウ</t>
    </rPh>
    <phoneticPr fontId="1"/>
  </si>
  <si>
    <t>装備する漁船</t>
    <rPh sb="0" eb="2">
      <t>ソウビ</t>
    </rPh>
    <rPh sb="4" eb="6">
      <t>ギョセン</t>
    </rPh>
    <phoneticPr fontId="1"/>
  </si>
  <si>
    <t>登録番号</t>
    <rPh sb="0" eb="2">
      <t>トウロク</t>
    </rPh>
    <rPh sb="2" eb="4">
      <t>バンゴウ</t>
    </rPh>
    <phoneticPr fontId="1"/>
  </si>
  <si>
    <t>船名</t>
    <rPh sb="0" eb="2">
      <t>センメイ</t>
    </rPh>
    <phoneticPr fontId="1"/>
  </si>
  <si>
    <t>総トン数</t>
    <rPh sb="0" eb="1">
      <t>ソウ</t>
    </rPh>
    <rPh sb="3" eb="4">
      <t>スウ</t>
    </rPh>
    <phoneticPr fontId="1"/>
  </si>
  <si>
    <t>漁業種類</t>
    <rPh sb="0" eb="2">
      <t>ギョギョウ</t>
    </rPh>
    <rPh sb="2" eb="4">
      <t>シュルイ</t>
    </rPh>
    <phoneticPr fontId="1"/>
  </si>
  <si>
    <t>進水年月日</t>
    <rPh sb="0" eb="2">
      <t>シンスイ</t>
    </rPh>
    <rPh sb="2" eb="5">
      <t>ネンガッピ</t>
    </rPh>
    <phoneticPr fontId="1"/>
  </si>
  <si>
    <t>所有者氏名</t>
    <rPh sb="0" eb="3">
      <t>ショユウシャ</t>
    </rPh>
    <rPh sb="3" eb="5">
      <t>シメイ</t>
    </rPh>
    <phoneticPr fontId="1"/>
  </si>
  <si>
    <t>トン</t>
    <phoneticPr fontId="1"/>
  </si>
  <si>
    <t>購入又は設備
の予定時期</t>
    <rPh sb="0" eb="2">
      <t>コウニュウ</t>
    </rPh>
    <rPh sb="2" eb="3">
      <t>マタ</t>
    </rPh>
    <rPh sb="4" eb="6">
      <t>セツビ</t>
    </rPh>
    <rPh sb="8" eb="10">
      <t>ヨテイ</t>
    </rPh>
    <rPh sb="10" eb="12">
      <t>ジキ</t>
    </rPh>
    <phoneticPr fontId="1"/>
  </si>
  <si>
    <t>メーカー名称
及び施工者名称</t>
    <rPh sb="4" eb="6">
      <t>メイショウ</t>
    </rPh>
    <rPh sb="7" eb="8">
      <t>オヨ</t>
    </rPh>
    <rPh sb="9" eb="12">
      <t>セコウシャ</t>
    </rPh>
    <rPh sb="12" eb="14">
      <t>メイショウ</t>
    </rPh>
    <phoneticPr fontId="1"/>
  </si>
  <si>
    <t>機器等の
内　容</t>
    <rPh sb="0" eb="2">
      <t>キキ</t>
    </rPh>
    <rPh sb="2" eb="3">
      <t>トウ</t>
    </rPh>
    <rPh sb="5" eb="6">
      <t>ナイ</t>
    </rPh>
    <rPh sb="7" eb="8">
      <t>カタチ</t>
    </rPh>
    <phoneticPr fontId="1"/>
  </si>
  <si>
    <t>沿岸漁業改善資金</t>
    <rPh sb="0" eb="2">
      <t>エンガン</t>
    </rPh>
    <rPh sb="2" eb="4">
      <t>ギョギョウ</t>
    </rPh>
    <rPh sb="4" eb="6">
      <t>カイゼン</t>
    </rPh>
    <rPh sb="6" eb="8">
      <t>シキン</t>
    </rPh>
    <phoneticPr fontId="1"/>
  </si>
  <si>
    <t>その他</t>
    <rPh sb="2" eb="3">
      <t>タ</t>
    </rPh>
    <phoneticPr fontId="1"/>
  </si>
  <si>
    <t>購入設置する機器等のカタログ、取扱書若しくは設計図又はこれらの写し及び別紙の収支計画を</t>
    <rPh sb="0" eb="2">
      <t>コウニュウ</t>
    </rPh>
    <rPh sb="2" eb="4">
      <t>セッチ</t>
    </rPh>
    <rPh sb="6" eb="8">
      <t>キキ</t>
    </rPh>
    <rPh sb="8" eb="9">
      <t>トウ</t>
    </rPh>
    <rPh sb="15" eb="17">
      <t>トリアツカイ</t>
    </rPh>
    <rPh sb="17" eb="18">
      <t>ショ</t>
    </rPh>
    <rPh sb="18" eb="19">
      <t>モ</t>
    </rPh>
    <rPh sb="22" eb="25">
      <t>セッケイズ</t>
    </rPh>
    <rPh sb="25" eb="26">
      <t>マタ</t>
    </rPh>
    <rPh sb="31" eb="32">
      <t>ウツ</t>
    </rPh>
    <rPh sb="33" eb="34">
      <t>オヨ</t>
    </rPh>
    <rPh sb="35" eb="37">
      <t>ベッシ</t>
    </rPh>
    <rPh sb="38" eb="40">
      <t>シュウシ</t>
    </rPh>
    <rPh sb="40" eb="42">
      <t>ケイカク</t>
    </rPh>
    <phoneticPr fontId="1"/>
  </si>
  <si>
    <t>　2　設置計画</t>
    <rPh sb="3" eb="5">
      <t>セッチ</t>
    </rPh>
    <rPh sb="5" eb="7">
      <t>ケイカク</t>
    </rPh>
    <phoneticPr fontId="1"/>
  </si>
  <si>
    <t>　1　総括表</t>
    <rPh sb="3" eb="6">
      <t>ソウカツヒョウ</t>
    </rPh>
    <phoneticPr fontId="1"/>
  </si>
  <si>
    <t>　３　資金計画</t>
    <rPh sb="3" eb="5">
      <t>シキン</t>
    </rPh>
    <rPh sb="5" eb="7">
      <t>ケイカク</t>
    </rPh>
    <phoneticPr fontId="1"/>
  </si>
  <si>
    <t>購　入　設　置　費</t>
    <rPh sb="0" eb="1">
      <t>コウ</t>
    </rPh>
    <rPh sb="2" eb="3">
      <t>イ</t>
    </rPh>
    <rPh sb="4" eb="5">
      <t>セツ</t>
    </rPh>
    <rPh sb="6" eb="7">
      <t>チ</t>
    </rPh>
    <rPh sb="8" eb="9">
      <t>ヒ</t>
    </rPh>
    <phoneticPr fontId="1"/>
  </si>
  <si>
    <t>（別　紙）</t>
    <rPh sb="1" eb="2">
      <t>ベツ</t>
    </rPh>
    <rPh sb="3" eb="4">
      <t>カミ</t>
    </rPh>
    <phoneticPr fontId="1"/>
  </si>
  <si>
    <t>最近１年間</t>
    <rPh sb="0" eb="2">
      <t>サイキン</t>
    </rPh>
    <rPh sb="3" eb="5">
      <t>ネンカン</t>
    </rPh>
    <phoneticPr fontId="1"/>
  </si>
  <si>
    <t>（</t>
    <phoneticPr fontId="1"/>
  </si>
  <si>
    <t>年度）</t>
    <rPh sb="0" eb="2">
      <t>ネンド</t>
    </rPh>
    <phoneticPr fontId="1"/>
  </si>
  <si>
    <t>年度</t>
    <rPh sb="0" eb="2">
      <t>ネンド</t>
    </rPh>
    <phoneticPr fontId="1"/>
  </si>
  <si>
    <t>収入</t>
    <rPh sb="0" eb="2">
      <t>シュウニュウ</t>
    </rPh>
    <phoneticPr fontId="1"/>
  </si>
  <si>
    <t>販売高</t>
    <rPh sb="0" eb="2">
      <t>ハンバイ</t>
    </rPh>
    <rPh sb="2" eb="3">
      <t>ダカ</t>
    </rPh>
    <phoneticPr fontId="1"/>
  </si>
  <si>
    <t>販売手数料</t>
    <rPh sb="0" eb="2">
      <t>ハンバイ</t>
    </rPh>
    <rPh sb="2" eb="5">
      <t>テスウリョウ</t>
    </rPh>
    <phoneticPr fontId="1"/>
  </si>
  <si>
    <t>燃料費</t>
    <rPh sb="0" eb="3">
      <t>ネンリョウヒ</t>
    </rPh>
    <phoneticPr fontId="1"/>
  </si>
  <si>
    <t>漁具費</t>
    <rPh sb="0" eb="2">
      <t>ギョグ</t>
    </rPh>
    <rPh sb="2" eb="3">
      <t>ヒ</t>
    </rPh>
    <phoneticPr fontId="1"/>
  </si>
  <si>
    <t>食料費</t>
    <rPh sb="0" eb="3">
      <t>ショクリョウヒ</t>
    </rPh>
    <phoneticPr fontId="1"/>
  </si>
  <si>
    <t>種苗費</t>
    <rPh sb="0" eb="2">
      <t>シュビョウ</t>
    </rPh>
    <rPh sb="2" eb="3">
      <t>ヒ</t>
    </rPh>
    <phoneticPr fontId="1"/>
  </si>
  <si>
    <t>氷代</t>
    <rPh sb="0" eb="1">
      <t>コオリ</t>
    </rPh>
    <rPh sb="1" eb="2">
      <t>ダイ</t>
    </rPh>
    <phoneticPr fontId="1"/>
  </si>
  <si>
    <t>餌料費</t>
    <rPh sb="0" eb="2">
      <t>ジリョウ</t>
    </rPh>
    <rPh sb="2" eb="3">
      <t>ヒ</t>
    </rPh>
    <phoneticPr fontId="1"/>
  </si>
  <si>
    <t>箱代</t>
    <rPh sb="0" eb="2">
      <t>ハコダイ</t>
    </rPh>
    <phoneticPr fontId="1"/>
  </si>
  <si>
    <t>加工資材費</t>
    <rPh sb="0" eb="2">
      <t>カコウ</t>
    </rPh>
    <rPh sb="2" eb="4">
      <t>シザイ</t>
    </rPh>
    <rPh sb="4" eb="5">
      <t>ヒ</t>
    </rPh>
    <phoneticPr fontId="1"/>
  </si>
  <si>
    <t>修理費</t>
    <rPh sb="0" eb="3">
      <t>シュウリヒ</t>
    </rPh>
    <phoneticPr fontId="1"/>
  </si>
  <si>
    <t>消耗品費</t>
    <rPh sb="0" eb="3">
      <t>ショウモウヒン</t>
    </rPh>
    <rPh sb="3" eb="4">
      <t>ヒ</t>
    </rPh>
    <phoneticPr fontId="1"/>
  </si>
  <si>
    <t>乗組員等給与</t>
    <rPh sb="0" eb="3">
      <t>ノリクミイン</t>
    </rPh>
    <rPh sb="3" eb="4">
      <t>トウ</t>
    </rPh>
    <rPh sb="4" eb="6">
      <t>キュウヨ</t>
    </rPh>
    <phoneticPr fontId="1"/>
  </si>
  <si>
    <t>乗組員等保険料</t>
    <rPh sb="0" eb="3">
      <t>ノリクミイン</t>
    </rPh>
    <rPh sb="3" eb="4">
      <t>トウ</t>
    </rPh>
    <rPh sb="4" eb="7">
      <t>ホケンリョウ</t>
    </rPh>
    <phoneticPr fontId="1"/>
  </si>
  <si>
    <t>営業費</t>
    <rPh sb="0" eb="2">
      <t>エイギョウ</t>
    </rPh>
    <rPh sb="2" eb="3">
      <t>ヒ</t>
    </rPh>
    <phoneticPr fontId="1"/>
  </si>
  <si>
    <t>公租公課</t>
    <rPh sb="0" eb="2">
      <t>コウソ</t>
    </rPh>
    <rPh sb="2" eb="4">
      <t>コウカ</t>
    </rPh>
    <phoneticPr fontId="1"/>
  </si>
  <si>
    <t>減価償却費</t>
    <rPh sb="0" eb="2">
      <t>ゲンカ</t>
    </rPh>
    <rPh sb="2" eb="4">
      <t>ショウキャク</t>
    </rPh>
    <rPh sb="4" eb="5">
      <t>ヒ</t>
    </rPh>
    <phoneticPr fontId="1"/>
  </si>
  <si>
    <t>沿岸漁業改善資金償還金</t>
    <rPh sb="0" eb="2">
      <t>エンガン</t>
    </rPh>
    <rPh sb="2" eb="4">
      <t>ギョギョウ</t>
    </rPh>
    <rPh sb="4" eb="6">
      <t>カイゼン</t>
    </rPh>
    <rPh sb="6" eb="8">
      <t>シキン</t>
    </rPh>
    <rPh sb="8" eb="10">
      <t>ショウカン</t>
    </rPh>
    <rPh sb="10" eb="11">
      <t>キン</t>
    </rPh>
    <phoneticPr fontId="1"/>
  </si>
  <si>
    <t>漁船保険料</t>
    <rPh sb="0" eb="2">
      <t>ギョセン</t>
    </rPh>
    <rPh sb="2" eb="4">
      <t>ホケン</t>
    </rPh>
    <rPh sb="4" eb="5">
      <t>リョウ</t>
    </rPh>
    <phoneticPr fontId="1"/>
  </si>
  <si>
    <t>支出</t>
    <rPh sb="0" eb="2">
      <t>シシュツ</t>
    </rPh>
    <phoneticPr fontId="1"/>
  </si>
  <si>
    <t>（うち減価償却）</t>
    <rPh sb="3" eb="5">
      <t>ゲンカ</t>
    </rPh>
    <rPh sb="5" eb="7">
      <t>ショウキャク</t>
    </rPh>
    <phoneticPr fontId="1"/>
  </si>
  <si>
    <t>営業外収入</t>
    <rPh sb="0" eb="3">
      <t>エイギョウガイ</t>
    </rPh>
    <rPh sb="3" eb="5">
      <t>シュウニュウ</t>
    </rPh>
    <phoneticPr fontId="1"/>
  </si>
  <si>
    <t>営業外支出</t>
    <rPh sb="0" eb="3">
      <t>エイギョウガイ</t>
    </rPh>
    <rPh sb="3" eb="5">
      <t>シシュツ</t>
    </rPh>
    <phoneticPr fontId="1"/>
  </si>
  <si>
    <t>(うち借入金利息）</t>
    <rPh sb="3" eb="5">
      <t>カリイレ</t>
    </rPh>
    <rPh sb="5" eb="6">
      <t>キン</t>
    </rPh>
    <rPh sb="6" eb="8">
      <t>リソク</t>
    </rPh>
    <phoneticPr fontId="1"/>
  </si>
  <si>
    <t>千円</t>
  </si>
  <si>
    <t>千円</t>
    <phoneticPr fontId="1"/>
  </si>
  <si>
    <t>合　　　　　計(Ａ)</t>
    <rPh sb="0" eb="1">
      <t>ゴウ</t>
    </rPh>
    <rPh sb="6" eb="7">
      <t>ケイ</t>
    </rPh>
    <phoneticPr fontId="1"/>
  </si>
  <si>
    <t>合　　　　　計(Ｂ)</t>
    <rPh sb="0" eb="1">
      <t>ゴウ</t>
    </rPh>
    <rPh sb="6" eb="7">
      <t>ケイ</t>
    </rPh>
    <phoneticPr fontId="1"/>
  </si>
  <si>
    <t>経常損益(Ｃ+Ｄ+Ｅ)</t>
    <rPh sb="0" eb="2">
      <t>ケイジョウ</t>
    </rPh>
    <rPh sb="2" eb="4">
      <t>ソンエキ</t>
    </rPh>
    <phoneticPr fontId="1"/>
  </si>
  <si>
    <t>収　　支
営業外の</t>
    <rPh sb="0" eb="1">
      <t>オサム</t>
    </rPh>
    <rPh sb="3" eb="4">
      <t>シ</t>
    </rPh>
    <rPh sb="5" eb="8">
      <t>エイギョウガイ</t>
    </rPh>
    <phoneticPr fontId="1"/>
  </si>
  <si>
    <t>事　　 業
漁業以外の</t>
    <rPh sb="0" eb="1">
      <t>コト</t>
    </rPh>
    <rPh sb="4" eb="5">
      <t>ギョウ</t>
    </rPh>
    <rPh sb="6" eb="8">
      <t>ギョギョウ</t>
    </rPh>
    <rPh sb="8" eb="10">
      <t>イガイ</t>
    </rPh>
    <phoneticPr fontId="1"/>
  </si>
  <si>
    <t>今　　後　　の　　予　　想</t>
    <rPh sb="0" eb="1">
      <t>イマ</t>
    </rPh>
    <rPh sb="3" eb="4">
      <t>アト</t>
    </rPh>
    <rPh sb="9" eb="10">
      <t>ヨ</t>
    </rPh>
    <rPh sb="12" eb="13">
      <t>ソウ</t>
    </rPh>
    <phoneticPr fontId="1"/>
  </si>
  <si>
    <t>漁　　業　　部　　門</t>
    <rPh sb="0" eb="1">
      <t>リョウ</t>
    </rPh>
    <rPh sb="3" eb="4">
      <t>ゴウ</t>
    </rPh>
    <rPh sb="6" eb="7">
      <t>ブ</t>
    </rPh>
    <rPh sb="9" eb="10">
      <t>モン</t>
    </rPh>
    <phoneticPr fontId="1"/>
  </si>
  <si>
    <t>支　　　　　　　　　出</t>
    <rPh sb="0" eb="1">
      <t>シ</t>
    </rPh>
    <rPh sb="10" eb="11">
      <t>デ</t>
    </rPh>
    <phoneticPr fontId="1"/>
  </si>
  <si>
    <t>沿岸漁業改善資金償還金(Ｇ)</t>
    <rPh sb="0" eb="2">
      <t>エンガン</t>
    </rPh>
    <rPh sb="2" eb="4">
      <t>ギョギョウ</t>
    </rPh>
    <rPh sb="4" eb="6">
      <t>カイゼン</t>
    </rPh>
    <rPh sb="6" eb="8">
      <t>シキン</t>
    </rPh>
    <rPh sb="8" eb="10">
      <t>ショウカン</t>
    </rPh>
    <rPh sb="10" eb="11">
      <t>キン</t>
    </rPh>
    <phoneticPr fontId="1"/>
  </si>
  <si>
    <t>償還財源</t>
    <rPh sb="0" eb="2">
      <t>ショウカン</t>
    </rPh>
    <rPh sb="2" eb="4">
      <t>ザイゲン</t>
    </rPh>
    <phoneticPr fontId="1"/>
  </si>
  <si>
    <t>漁業部門差引損益(Ｃ)</t>
    <rPh sb="0" eb="2">
      <t>ギョギョウ</t>
    </rPh>
    <rPh sb="2" eb="4">
      <t>ブモン</t>
    </rPh>
    <rPh sb="4" eb="6">
      <t>サシヒキ</t>
    </rPh>
    <rPh sb="6" eb="8">
      <t>ソンエキ</t>
    </rPh>
    <phoneticPr fontId="1"/>
  </si>
  <si>
    <t>経常損益(Ｆ)</t>
    <rPh sb="0" eb="2">
      <t>ケイジョウ</t>
    </rPh>
    <rPh sb="2" eb="4">
      <t>ソンエキ</t>
    </rPh>
    <phoneticPr fontId="1"/>
  </si>
  <si>
    <t>漁業部門減価償却費(Ｈ)</t>
    <rPh sb="0" eb="2">
      <t>ギョギョウ</t>
    </rPh>
    <rPh sb="2" eb="4">
      <t>ブモン</t>
    </rPh>
    <rPh sb="4" eb="6">
      <t>ゲンカ</t>
    </rPh>
    <rPh sb="6" eb="8">
      <t>ショウキャク</t>
    </rPh>
    <rPh sb="8" eb="9">
      <t>ヒ</t>
    </rPh>
    <phoneticPr fontId="1"/>
  </si>
  <si>
    <t>差引余裕金(Ｃ+Ｈ-Ｇ)</t>
    <rPh sb="0" eb="2">
      <t>サシヒキ</t>
    </rPh>
    <rPh sb="2" eb="4">
      <t>ヨユウ</t>
    </rPh>
    <rPh sb="4" eb="5">
      <t>キン</t>
    </rPh>
    <phoneticPr fontId="1"/>
  </si>
  <si>
    <t>差引余裕金(Ｆ+Ｈ-Ｇ)</t>
    <rPh sb="0" eb="2">
      <t>サシヒキ</t>
    </rPh>
    <rPh sb="2" eb="4">
      <t>ヨユウ</t>
    </rPh>
    <rPh sb="4" eb="5">
      <t>キン</t>
    </rPh>
    <phoneticPr fontId="1"/>
  </si>
  <si>
    <t>（別紙様式2）</t>
    <rPh sb="1" eb="3">
      <t>ベッシ</t>
    </rPh>
    <rPh sb="3" eb="5">
      <t>ヨウシキ</t>
    </rPh>
    <phoneticPr fontId="1"/>
  </si>
  <si>
    <t>石川県沿岸漁業改善資金の貸付に係る意見書</t>
    <rPh sb="0" eb="3">
      <t>イシカワケン</t>
    </rPh>
    <rPh sb="3" eb="5">
      <t>エンガン</t>
    </rPh>
    <rPh sb="5" eb="7">
      <t>ギョギョウ</t>
    </rPh>
    <rPh sb="7" eb="9">
      <t>カイゼン</t>
    </rPh>
    <rPh sb="9" eb="11">
      <t>シキン</t>
    </rPh>
    <rPh sb="12" eb="14">
      <t>カシツケ</t>
    </rPh>
    <rPh sb="15" eb="16">
      <t>カカ</t>
    </rPh>
    <rPh sb="17" eb="20">
      <t>イケンショ</t>
    </rPh>
    <phoneticPr fontId="1"/>
  </si>
  <si>
    <t>石川県水産総合センター所長</t>
    <rPh sb="0" eb="3">
      <t>イシカワケン</t>
    </rPh>
    <rPh sb="3" eb="5">
      <t>スイサン</t>
    </rPh>
    <rPh sb="5" eb="7">
      <t>ソウゴウ</t>
    </rPh>
    <rPh sb="11" eb="13">
      <t>ショチョウ</t>
    </rPh>
    <phoneticPr fontId="1"/>
  </si>
  <si>
    <t>組　合　名</t>
    <rPh sb="0" eb="1">
      <t>クミ</t>
    </rPh>
    <rPh sb="2" eb="3">
      <t>ア</t>
    </rPh>
    <rPh sb="4" eb="5">
      <t>メイ</t>
    </rPh>
    <phoneticPr fontId="1"/>
  </si>
  <si>
    <t>記</t>
    <rPh sb="0" eb="1">
      <t>キ</t>
    </rPh>
    <phoneticPr fontId="1"/>
  </si>
  <si>
    <t>1.申請者</t>
    <rPh sb="2" eb="5">
      <t>シンセイシャ</t>
    </rPh>
    <phoneticPr fontId="1"/>
  </si>
  <si>
    <t>住　所</t>
    <rPh sb="0" eb="1">
      <t>ジュウ</t>
    </rPh>
    <rPh sb="2" eb="3">
      <t>ショ</t>
    </rPh>
    <phoneticPr fontId="1"/>
  </si>
  <si>
    <t>氏　名</t>
    <rPh sb="0" eb="1">
      <t>シ</t>
    </rPh>
    <rPh sb="2" eb="3">
      <t>メイ</t>
    </rPh>
    <phoneticPr fontId="1"/>
  </si>
  <si>
    <t>2.申請者及び連帯保証人の資産、信用の状況</t>
    <rPh sb="2" eb="5">
      <t>シンセイシャ</t>
    </rPh>
    <rPh sb="5" eb="6">
      <t>オヨ</t>
    </rPh>
    <rPh sb="7" eb="9">
      <t>レンタイ</t>
    </rPh>
    <rPh sb="9" eb="12">
      <t>ホショウニン</t>
    </rPh>
    <rPh sb="13" eb="15">
      <t>シサン</t>
    </rPh>
    <rPh sb="16" eb="18">
      <t>シンヨウ</t>
    </rPh>
    <rPh sb="19" eb="21">
      <t>ジョウキョウ</t>
    </rPh>
    <phoneticPr fontId="1"/>
  </si>
  <si>
    <t>十分</t>
    <rPh sb="0" eb="2">
      <t>ジュウブン</t>
    </rPh>
    <phoneticPr fontId="1"/>
  </si>
  <si>
    <t>3.償還の見通し</t>
    <rPh sb="2" eb="4">
      <t>ショウカン</t>
    </rPh>
    <rPh sb="5" eb="7">
      <t>ミトオ</t>
    </rPh>
    <phoneticPr fontId="1"/>
  </si>
  <si>
    <t>4.貸付の適否</t>
    <rPh sb="2" eb="4">
      <t>カシツケ</t>
    </rPh>
    <rPh sb="5" eb="7">
      <t>テキヒ</t>
    </rPh>
    <phoneticPr fontId="1"/>
  </si>
  <si>
    <t>5.その他の意見</t>
    <rPh sb="4" eb="5">
      <t>タ</t>
    </rPh>
    <rPh sb="6" eb="8">
      <t>イケン</t>
    </rPh>
    <phoneticPr fontId="1"/>
  </si>
  <si>
    <t>（別紙様式1）</t>
    <rPh sb="1" eb="3">
      <t>ベッシ</t>
    </rPh>
    <rPh sb="3" eb="5">
      <t>ヨウシキ</t>
    </rPh>
    <phoneticPr fontId="1"/>
  </si>
  <si>
    <t>年齢</t>
    <rPh sb="0" eb="2">
      <t>ネンレイ</t>
    </rPh>
    <phoneticPr fontId="1"/>
  </si>
  <si>
    <t>歳</t>
    <rPh sb="0" eb="1">
      <t>サイ</t>
    </rPh>
    <phoneticPr fontId="1"/>
  </si>
  <si>
    <t>生年月日</t>
    <rPh sb="0" eb="2">
      <t>セイネン</t>
    </rPh>
    <rPh sb="2" eb="4">
      <t>ガッピ</t>
    </rPh>
    <phoneticPr fontId="1"/>
  </si>
  <si>
    <t>組合員資格</t>
    <rPh sb="0" eb="3">
      <t>クミアイイン</t>
    </rPh>
    <rPh sb="3" eb="5">
      <t>シカク</t>
    </rPh>
    <phoneticPr fontId="1"/>
  </si>
  <si>
    <t>加入年月日</t>
    <rPh sb="0" eb="2">
      <t>カニュウ</t>
    </rPh>
    <rPh sb="2" eb="5">
      <t>ネンガッピ</t>
    </rPh>
    <phoneticPr fontId="1"/>
  </si>
  <si>
    <t>所属漁協</t>
    <rPh sb="0" eb="2">
      <t>ショゾク</t>
    </rPh>
    <rPh sb="2" eb="4">
      <t>ギョキョウ</t>
    </rPh>
    <phoneticPr fontId="1"/>
  </si>
  <si>
    <t>✻　借　　入　　希　　望　　資　　金　✻</t>
    <rPh sb="2" eb="3">
      <t>シャク</t>
    </rPh>
    <rPh sb="5" eb="6">
      <t>イ</t>
    </rPh>
    <rPh sb="8" eb="9">
      <t>マレ</t>
    </rPh>
    <rPh sb="11" eb="12">
      <t>ノゾミ</t>
    </rPh>
    <rPh sb="14" eb="15">
      <t>シ</t>
    </rPh>
    <rPh sb="17" eb="18">
      <t>キン</t>
    </rPh>
    <phoneticPr fontId="1"/>
  </si>
  <si>
    <t>事　業　量</t>
    <rPh sb="0" eb="1">
      <t>コト</t>
    </rPh>
    <rPh sb="2" eb="3">
      <t>ギョウ</t>
    </rPh>
    <rPh sb="4" eb="5">
      <t>リョウ</t>
    </rPh>
    <phoneticPr fontId="1"/>
  </si>
  <si>
    <t>，</t>
    <phoneticPr fontId="1"/>
  </si>
  <si>
    <t>金　　　額</t>
    <rPh sb="0" eb="1">
      <t>キン</t>
    </rPh>
    <rPh sb="4" eb="5">
      <t>ガク</t>
    </rPh>
    <phoneticPr fontId="1"/>
  </si>
  <si>
    <t>借入金</t>
    <rPh sb="0" eb="2">
      <t>カリイレ</t>
    </rPh>
    <rPh sb="2" eb="3">
      <t>キン</t>
    </rPh>
    <phoneticPr fontId="1"/>
  </si>
  <si>
    <t>事業費</t>
    <rPh sb="0" eb="3">
      <t>ジギョウヒ</t>
    </rPh>
    <phoneticPr fontId="1"/>
  </si>
  <si>
    <t>借入希望理由</t>
    <rPh sb="0" eb="2">
      <t>カリイレ</t>
    </rPh>
    <rPh sb="2" eb="4">
      <t>キボウ</t>
    </rPh>
    <rPh sb="4" eb="6">
      <t>リユウ</t>
    </rPh>
    <phoneticPr fontId="1"/>
  </si>
  <si>
    <t>✻　そ　の　他　の　借　入　金　残　高　✻</t>
    <rPh sb="6" eb="7">
      <t>タ</t>
    </rPh>
    <rPh sb="10" eb="11">
      <t>シャク</t>
    </rPh>
    <rPh sb="12" eb="13">
      <t>イ</t>
    </rPh>
    <rPh sb="14" eb="15">
      <t>キン</t>
    </rPh>
    <rPh sb="16" eb="17">
      <t>ザン</t>
    </rPh>
    <rPh sb="18" eb="19">
      <t>コウ</t>
    </rPh>
    <phoneticPr fontId="1"/>
  </si>
  <si>
    <t>沿岸漁業
改善資金</t>
    <rPh sb="0" eb="2">
      <t>エンガン</t>
    </rPh>
    <rPh sb="2" eb="4">
      <t>ギョギョウ</t>
    </rPh>
    <rPh sb="5" eb="7">
      <t>カイゼン</t>
    </rPh>
    <rPh sb="7" eb="9">
      <t>シキン</t>
    </rPh>
    <phoneticPr fontId="1"/>
  </si>
  <si>
    <t>経営安定
資金</t>
    <rPh sb="0" eb="2">
      <t>ケイエイ</t>
    </rPh>
    <rPh sb="2" eb="4">
      <t>アンテイ</t>
    </rPh>
    <rPh sb="5" eb="7">
      <t>シキン</t>
    </rPh>
    <phoneticPr fontId="1"/>
  </si>
  <si>
    <t>漁業近代
化資金</t>
    <rPh sb="0" eb="2">
      <t>ギョギョウ</t>
    </rPh>
    <rPh sb="2" eb="4">
      <t>キンダイ</t>
    </rPh>
    <rPh sb="5" eb="6">
      <t>カ</t>
    </rPh>
    <rPh sb="6" eb="8">
      <t>シキン</t>
    </rPh>
    <phoneticPr fontId="1"/>
  </si>
  <si>
    <t>信連P</t>
    <rPh sb="0" eb="2">
      <t>シンレン</t>
    </rPh>
    <phoneticPr fontId="1"/>
  </si>
  <si>
    <t>農林公庫
資金</t>
    <rPh sb="0" eb="2">
      <t>ノウリン</t>
    </rPh>
    <rPh sb="2" eb="4">
      <t>コウコ</t>
    </rPh>
    <rPh sb="5" eb="7">
      <t>シキン</t>
    </rPh>
    <phoneticPr fontId="1"/>
  </si>
  <si>
    <t>一般金融
機関資金</t>
    <rPh sb="0" eb="2">
      <t>イッパン</t>
    </rPh>
    <rPh sb="2" eb="4">
      <t>キンユウ</t>
    </rPh>
    <rPh sb="5" eb="7">
      <t>キカン</t>
    </rPh>
    <rPh sb="7" eb="9">
      <t>シキン</t>
    </rPh>
    <phoneticPr fontId="1"/>
  </si>
  <si>
    <t>合　計</t>
    <rPh sb="0" eb="1">
      <t>ア</t>
    </rPh>
    <rPh sb="2" eb="3">
      <t>ケイ</t>
    </rPh>
    <phoneticPr fontId="1"/>
  </si>
  <si>
    <t>千円</t>
    <rPh sb="0" eb="1">
      <t>セン</t>
    </rPh>
    <rPh sb="1" eb="2">
      <t>エン</t>
    </rPh>
    <phoneticPr fontId="1"/>
  </si>
  <si>
    <t>年間返済額</t>
    <rPh sb="0" eb="2">
      <t>ネンカン</t>
    </rPh>
    <rPh sb="2" eb="4">
      <t>ヘンサイ</t>
    </rPh>
    <rPh sb="4" eb="5">
      <t>ガク</t>
    </rPh>
    <phoneticPr fontId="1"/>
  </si>
  <si>
    <t>・その他の借り入れ残高の内容を記入してください。</t>
    <rPh sb="3" eb="4">
      <t>タ</t>
    </rPh>
    <rPh sb="5" eb="6">
      <t>カ</t>
    </rPh>
    <rPh sb="7" eb="8">
      <t>イ</t>
    </rPh>
    <rPh sb="9" eb="11">
      <t>ザンダカ</t>
    </rPh>
    <rPh sb="12" eb="14">
      <t>ナイヨウ</t>
    </rPh>
    <rPh sb="15" eb="17">
      <t>キニュウ</t>
    </rPh>
    <phoneticPr fontId="1"/>
  </si>
  <si>
    <t>資　金　名</t>
    <rPh sb="0" eb="1">
      <t>シ</t>
    </rPh>
    <rPh sb="2" eb="3">
      <t>キン</t>
    </rPh>
    <rPh sb="4" eb="5">
      <t>メイ</t>
    </rPh>
    <phoneticPr fontId="1"/>
  </si>
  <si>
    <t>借入年月日</t>
    <rPh sb="0" eb="1">
      <t>カ</t>
    </rPh>
    <rPh sb="1" eb="2">
      <t>イ</t>
    </rPh>
    <rPh sb="2" eb="5">
      <t>ネンガッピ</t>
    </rPh>
    <phoneticPr fontId="1"/>
  </si>
  <si>
    <t>当初借入元金</t>
    <rPh sb="0" eb="2">
      <t>トウショ</t>
    </rPh>
    <rPh sb="2" eb="4">
      <t>カリイレ</t>
    </rPh>
    <rPh sb="4" eb="6">
      <t>ガンキン</t>
    </rPh>
    <phoneticPr fontId="1"/>
  </si>
  <si>
    <t>内　　　容</t>
    <rPh sb="0" eb="1">
      <t>ウチ</t>
    </rPh>
    <rPh sb="4" eb="5">
      <t>カタチ</t>
    </rPh>
    <phoneticPr fontId="1"/>
  </si>
  <si>
    <t>備　考</t>
    <rPh sb="0" eb="1">
      <t>ソナエ</t>
    </rPh>
    <rPh sb="2" eb="3">
      <t>コウ</t>
    </rPh>
    <phoneticPr fontId="1"/>
  </si>
  <si>
    <t>✻　　漁　　業　　概　　況　　✻</t>
    <rPh sb="3" eb="4">
      <t>リョウ</t>
    </rPh>
    <rPh sb="6" eb="7">
      <t>ギョウ</t>
    </rPh>
    <rPh sb="9" eb="10">
      <t>オオムネ</t>
    </rPh>
    <rPh sb="12" eb="13">
      <t>キョウ</t>
    </rPh>
    <phoneticPr fontId="1"/>
  </si>
  <si>
    <t>（１）漁業形態</t>
    <rPh sb="3" eb="5">
      <t>ギョギョウ</t>
    </rPh>
    <rPh sb="5" eb="7">
      <t>ケイタイ</t>
    </rPh>
    <phoneticPr fontId="1"/>
  </si>
  <si>
    <t>漁　業　種　類</t>
    <rPh sb="0" eb="1">
      <t>リョウ</t>
    </rPh>
    <rPh sb="2" eb="3">
      <t>ギョウ</t>
    </rPh>
    <rPh sb="4" eb="5">
      <t>タネ</t>
    </rPh>
    <rPh sb="6" eb="7">
      <t>タグイ</t>
    </rPh>
    <phoneticPr fontId="1"/>
  </si>
  <si>
    <t>操　　業　　期　　間</t>
    <rPh sb="0" eb="1">
      <t>ミサオ</t>
    </rPh>
    <rPh sb="3" eb="4">
      <t>ギョウ</t>
    </rPh>
    <rPh sb="6" eb="7">
      <t>キ</t>
    </rPh>
    <rPh sb="9" eb="10">
      <t>アイダ</t>
    </rPh>
    <phoneticPr fontId="1"/>
  </si>
  <si>
    <t>（２）所有漁船</t>
    <rPh sb="3" eb="5">
      <t>ショユウ</t>
    </rPh>
    <rPh sb="5" eb="7">
      <t>ギョセン</t>
    </rPh>
    <phoneticPr fontId="1"/>
  </si>
  <si>
    <t>漁船トン数</t>
    <rPh sb="0" eb="2">
      <t>ギョセン</t>
    </rPh>
    <rPh sb="4" eb="5">
      <t>スウ</t>
    </rPh>
    <phoneticPr fontId="1"/>
  </si>
  <si>
    <t>登録馬力</t>
    <rPh sb="0" eb="2">
      <t>トウロク</t>
    </rPh>
    <rPh sb="2" eb="4">
      <t>バリキ</t>
    </rPh>
    <phoneticPr fontId="1"/>
  </si>
  <si>
    <t>：</t>
    <phoneticPr fontId="1"/>
  </si>
  <si>
    <t>ﾒｰｶｰ名・機関種類</t>
    <rPh sb="4" eb="5">
      <t>メイ</t>
    </rPh>
    <rPh sb="6" eb="8">
      <t>キカン</t>
    </rPh>
    <rPh sb="8" eb="10">
      <t>シュルイ</t>
    </rPh>
    <phoneticPr fontId="1"/>
  </si>
  <si>
    <t>型式</t>
    <rPh sb="0" eb="2">
      <t>カタシキ</t>
    </rPh>
    <phoneticPr fontId="1"/>
  </si>
  <si>
    <t>漁業許可等</t>
    <rPh sb="0" eb="2">
      <t>ギョギョウ</t>
    </rPh>
    <rPh sb="2" eb="4">
      <t>キョカ</t>
    </rPh>
    <rPh sb="4" eb="5">
      <t>トウ</t>
    </rPh>
    <phoneticPr fontId="1"/>
  </si>
  <si>
    <t>✻　水　揚　高　と　年　間　収　支　✻</t>
    <rPh sb="2" eb="3">
      <t>ミズ</t>
    </rPh>
    <rPh sb="4" eb="5">
      <t>ヨウ</t>
    </rPh>
    <rPh sb="6" eb="7">
      <t>ダカ</t>
    </rPh>
    <rPh sb="10" eb="11">
      <t>ネン</t>
    </rPh>
    <rPh sb="12" eb="13">
      <t>アイダ</t>
    </rPh>
    <rPh sb="14" eb="15">
      <t>オサム</t>
    </rPh>
    <rPh sb="16" eb="17">
      <t>シ</t>
    </rPh>
    <phoneticPr fontId="1"/>
  </si>
  <si>
    <t>水揚高（千円）</t>
    <rPh sb="0" eb="2">
      <t>ミズアゲ</t>
    </rPh>
    <rPh sb="2" eb="3">
      <t>ダカ</t>
    </rPh>
    <rPh sb="4" eb="6">
      <t>センエン</t>
    </rPh>
    <phoneticPr fontId="1"/>
  </si>
  <si>
    <t>年　　間　　収　　支　　（千円）</t>
    <rPh sb="0" eb="1">
      <t>ネン</t>
    </rPh>
    <rPh sb="3" eb="4">
      <t>アイダ</t>
    </rPh>
    <rPh sb="6" eb="7">
      <t>オサム</t>
    </rPh>
    <rPh sb="9" eb="10">
      <t>シ</t>
    </rPh>
    <rPh sb="13" eb="15">
      <t>センエン</t>
    </rPh>
    <phoneticPr fontId="1"/>
  </si>
  <si>
    <t>区　　分</t>
    <rPh sb="0" eb="1">
      <t>ク</t>
    </rPh>
    <rPh sb="3" eb="4">
      <t>ブン</t>
    </rPh>
    <phoneticPr fontId="1"/>
  </si>
  <si>
    <t>漁　業</t>
    <rPh sb="0" eb="1">
      <t>リョウ</t>
    </rPh>
    <rPh sb="2" eb="3">
      <t>ギョウ</t>
    </rPh>
    <phoneticPr fontId="1"/>
  </si>
  <si>
    <t>＠漁業外</t>
    <rPh sb="1" eb="3">
      <t>ギョギョウ</t>
    </rPh>
    <rPh sb="3" eb="4">
      <t>ガイ</t>
    </rPh>
    <phoneticPr fontId="1"/>
  </si>
  <si>
    <t>計</t>
    <rPh sb="0" eb="1">
      <t>ケイ</t>
    </rPh>
    <phoneticPr fontId="1"/>
  </si>
  <si>
    <t>収　支　（　A　）</t>
    <rPh sb="0" eb="1">
      <t>オサム</t>
    </rPh>
    <rPh sb="2" eb="3">
      <t>シ</t>
    </rPh>
    <phoneticPr fontId="1"/>
  </si>
  <si>
    <t>支　出　（　B　）</t>
    <rPh sb="0" eb="1">
      <t>シ</t>
    </rPh>
    <rPh sb="2" eb="3">
      <t>デ</t>
    </rPh>
    <phoneticPr fontId="1"/>
  </si>
  <si>
    <t>所　得　A-B=（C）</t>
    <rPh sb="0" eb="1">
      <t>ショ</t>
    </rPh>
    <rPh sb="2" eb="3">
      <t>エ</t>
    </rPh>
    <phoneticPr fontId="1"/>
  </si>
  <si>
    <t>減価償却費（D)</t>
    <rPh sb="0" eb="2">
      <t>ゲンカ</t>
    </rPh>
    <rPh sb="2" eb="4">
      <t>ショウキャク</t>
    </rPh>
    <rPh sb="4" eb="5">
      <t>ヒ</t>
    </rPh>
    <phoneticPr fontId="1"/>
  </si>
  <si>
    <t>家計費、税金（E)</t>
    <rPh sb="0" eb="2">
      <t>カケイ</t>
    </rPh>
    <rPh sb="2" eb="3">
      <t>ヒ</t>
    </rPh>
    <rPh sb="4" eb="6">
      <t>ゼイキン</t>
    </rPh>
    <phoneticPr fontId="1"/>
  </si>
  <si>
    <t>純　利　益 C+D-E</t>
    <rPh sb="0" eb="1">
      <t>ジュン</t>
    </rPh>
    <rPh sb="2" eb="3">
      <t>リ</t>
    </rPh>
    <rPh sb="4" eb="5">
      <t>エキ</t>
    </rPh>
    <phoneticPr fontId="1"/>
  </si>
  <si>
    <t>✻　　家　　族　　構　　成　　（同居者のみ）　　✻</t>
    <rPh sb="3" eb="4">
      <t>イエ</t>
    </rPh>
    <rPh sb="6" eb="7">
      <t>ゾク</t>
    </rPh>
    <rPh sb="9" eb="10">
      <t>カマエ</t>
    </rPh>
    <rPh sb="12" eb="13">
      <t>シゲル</t>
    </rPh>
    <rPh sb="16" eb="19">
      <t>ドウキョシャ</t>
    </rPh>
    <phoneticPr fontId="1"/>
  </si>
  <si>
    <t>氏　　名</t>
    <rPh sb="0" eb="1">
      <t>シ</t>
    </rPh>
    <rPh sb="3" eb="4">
      <t>メイ</t>
    </rPh>
    <phoneticPr fontId="1"/>
  </si>
  <si>
    <t>続柄</t>
    <rPh sb="0" eb="2">
      <t>ゾクガラ</t>
    </rPh>
    <phoneticPr fontId="1"/>
  </si>
  <si>
    <t>職業・勤務先</t>
    <rPh sb="0" eb="2">
      <t>ショクギョウ</t>
    </rPh>
    <rPh sb="3" eb="6">
      <t>キンムサキ</t>
    </rPh>
    <phoneticPr fontId="1"/>
  </si>
  <si>
    <t>税込み年収（円）</t>
    <rPh sb="0" eb="2">
      <t>ゼイコミ</t>
    </rPh>
    <rPh sb="3" eb="5">
      <t>ネンシュウ</t>
    </rPh>
    <rPh sb="6" eb="7">
      <t>エン</t>
    </rPh>
    <phoneticPr fontId="1"/>
  </si>
  <si>
    <t>備考</t>
    <rPh sb="0" eb="2">
      <t>ビコウ</t>
    </rPh>
    <phoneticPr fontId="1"/>
  </si>
  <si>
    <t>　　　＠　漁業外収入の内容を記入してください。</t>
    <rPh sb="5" eb="7">
      <t>ギョギョウ</t>
    </rPh>
    <rPh sb="7" eb="8">
      <t>ガイ</t>
    </rPh>
    <rPh sb="8" eb="10">
      <t>シュウニュウ</t>
    </rPh>
    <rPh sb="11" eb="13">
      <t>ナイヨウ</t>
    </rPh>
    <rPh sb="14" eb="16">
      <t>キニュウ</t>
    </rPh>
    <phoneticPr fontId="1"/>
  </si>
  <si>
    <t>職　　業　　名</t>
    <rPh sb="0" eb="1">
      <t>ショク</t>
    </rPh>
    <rPh sb="3" eb="4">
      <t>ギョウ</t>
    </rPh>
    <rPh sb="6" eb="7">
      <t>メイ</t>
    </rPh>
    <phoneticPr fontId="1"/>
  </si>
  <si>
    <t>収入（千円）</t>
    <rPh sb="0" eb="2">
      <t>シュウニュウ</t>
    </rPh>
    <rPh sb="3" eb="5">
      <t>センエン</t>
    </rPh>
    <phoneticPr fontId="1"/>
  </si>
  <si>
    <t>期　　　間</t>
    <rPh sb="0" eb="1">
      <t>キ</t>
    </rPh>
    <rPh sb="4" eb="5">
      <t>アイダ</t>
    </rPh>
    <phoneticPr fontId="1"/>
  </si>
  <si>
    <t>備　　　考</t>
    <rPh sb="0" eb="1">
      <t>ソナエ</t>
    </rPh>
    <rPh sb="4" eb="5">
      <t>コウ</t>
    </rPh>
    <phoneticPr fontId="1"/>
  </si>
  <si>
    <t>～月</t>
    <rPh sb="1" eb="2">
      <t>ツキ</t>
    </rPh>
    <phoneticPr fontId="1"/>
  </si>
  <si>
    <t>✻　連帯保証人の年齢　✻</t>
    <rPh sb="2" eb="4">
      <t>レンタイ</t>
    </rPh>
    <rPh sb="4" eb="7">
      <t>ホショウニン</t>
    </rPh>
    <rPh sb="8" eb="10">
      <t>ネンレイ</t>
    </rPh>
    <phoneticPr fontId="1"/>
  </si>
  <si>
    <t>氏　　　名</t>
    <rPh sb="0" eb="1">
      <t>シ</t>
    </rPh>
    <rPh sb="4" eb="5">
      <t>メイ</t>
    </rPh>
    <phoneticPr fontId="1"/>
  </si>
  <si>
    <t>保証種類</t>
    <rPh sb="0" eb="2">
      <t>ホショウ</t>
    </rPh>
    <rPh sb="2" eb="4">
      <t>シュルイ</t>
    </rPh>
    <phoneticPr fontId="1"/>
  </si>
  <si>
    <t>生　年　月　日</t>
    <rPh sb="0" eb="1">
      <t>セイ</t>
    </rPh>
    <rPh sb="2" eb="3">
      <t>ネン</t>
    </rPh>
    <rPh sb="4" eb="5">
      <t>ガツ</t>
    </rPh>
    <rPh sb="6" eb="7">
      <t>ニチ</t>
    </rPh>
    <phoneticPr fontId="1"/>
  </si>
  <si>
    <t>科目</t>
    <rPh sb="0" eb="2">
      <t>カモク</t>
    </rPh>
    <phoneticPr fontId="7"/>
  </si>
  <si>
    <t>概要</t>
    <rPh sb="0" eb="2">
      <t>ガイヨウ</t>
    </rPh>
    <phoneticPr fontId="7"/>
  </si>
  <si>
    <t>資産の部</t>
    <rPh sb="0" eb="2">
      <t>シサン</t>
    </rPh>
    <rPh sb="3" eb="4">
      <t>ブ</t>
    </rPh>
    <phoneticPr fontId="7"/>
  </si>
  <si>
    <t>流動資産</t>
    <rPh sb="0" eb="2">
      <t>リュウドウ</t>
    </rPh>
    <rPh sb="2" eb="4">
      <t>シサン</t>
    </rPh>
    <phoneticPr fontId="7"/>
  </si>
  <si>
    <t>現金</t>
    <rPh sb="0" eb="2">
      <t>ゲンキン</t>
    </rPh>
    <phoneticPr fontId="7"/>
  </si>
  <si>
    <t>預金</t>
    <rPh sb="0" eb="2">
      <t>ヨキン</t>
    </rPh>
    <phoneticPr fontId="7"/>
  </si>
  <si>
    <t>その他</t>
    <rPh sb="2" eb="3">
      <t>タ</t>
    </rPh>
    <phoneticPr fontId="7"/>
  </si>
  <si>
    <t>計</t>
    <rPh sb="0" eb="1">
      <t>ケイ</t>
    </rPh>
    <phoneticPr fontId="7"/>
  </si>
  <si>
    <t>船舶</t>
    <rPh sb="0" eb="2">
      <t>センパク</t>
    </rPh>
    <phoneticPr fontId="7"/>
  </si>
  <si>
    <t>土地</t>
    <rPh sb="0" eb="2">
      <t>トチ</t>
    </rPh>
    <phoneticPr fontId="7"/>
  </si>
  <si>
    <t>建物</t>
    <rPh sb="0" eb="2">
      <t>タテモノ</t>
    </rPh>
    <phoneticPr fontId="7"/>
  </si>
  <si>
    <t>外部出資</t>
    <rPh sb="0" eb="2">
      <t>ガイブ</t>
    </rPh>
    <rPh sb="2" eb="4">
      <t>シュッシ</t>
    </rPh>
    <phoneticPr fontId="7"/>
  </si>
  <si>
    <t>負債の部</t>
    <rPh sb="0" eb="2">
      <t>フサイ</t>
    </rPh>
    <rPh sb="3" eb="4">
      <t>ブ</t>
    </rPh>
    <phoneticPr fontId="7"/>
  </si>
  <si>
    <t>　　　　　　　　沿岸漁業改善資金貸付調査票</t>
    <rPh sb="8" eb="10">
      <t>エンガン</t>
    </rPh>
    <rPh sb="10" eb="12">
      <t>ギョギョウ</t>
    </rPh>
    <rPh sb="12" eb="14">
      <t>カイゼン</t>
    </rPh>
    <rPh sb="14" eb="16">
      <t>シキン</t>
    </rPh>
    <rPh sb="16" eb="18">
      <t>カシツケ</t>
    </rPh>
    <rPh sb="18" eb="21">
      <t>チョウサヒョウ</t>
    </rPh>
    <phoneticPr fontId="1"/>
  </si>
  <si>
    <t>令和</t>
    <rPh sb="0" eb="2">
      <t>レイワ</t>
    </rPh>
    <phoneticPr fontId="1"/>
  </si>
  <si>
    <t>沿岸漁業改善資金借受け事業実施報告書</t>
    <rPh sb="0" eb="2">
      <t>エンガン</t>
    </rPh>
    <rPh sb="2" eb="4">
      <t>ギョギョウ</t>
    </rPh>
    <rPh sb="4" eb="6">
      <t>カイゼン</t>
    </rPh>
    <rPh sb="6" eb="8">
      <t>シキン</t>
    </rPh>
    <rPh sb="8" eb="10">
      <t>カリウ</t>
    </rPh>
    <rPh sb="11" eb="13">
      <t>ジギョウ</t>
    </rPh>
    <rPh sb="13" eb="15">
      <t>ジッシ</t>
    </rPh>
    <rPh sb="15" eb="18">
      <t>ホウコクショ</t>
    </rPh>
    <phoneticPr fontId="1"/>
  </si>
  <si>
    <t>（経由）</t>
    <rPh sb="1" eb="3">
      <t>ケイユ</t>
    </rPh>
    <phoneticPr fontId="1"/>
  </si>
  <si>
    <t>借受人住所</t>
    <rPh sb="0" eb="2">
      <t>カリウ</t>
    </rPh>
    <rPh sb="2" eb="3">
      <t>ニン</t>
    </rPh>
    <rPh sb="3" eb="5">
      <t>ジュウショ</t>
    </rPh>
    <phoneticPr fontId="1"/>
  </si>
  <si>
    <t>）については、下記のとおり事業を</t>
    <rPh sb="7" eb="9">
      <t>カキ</t>
    </rPh>
    <rPh sb="13" eb="15">
      <t>ジギョウ</t>
    </rPh>
    <phoneticPr fontId="1"/>
  </si>
  <si>
    <t>完了したので報告します。</t>
    <rPh sb="0" eb="2">
      <t>カンリョウ</t>
    </rPh>
    <rPh sb="6" eb="8">
      <t>ホウコク</t>
    </rPh>
    <phoneticPr fontId="1"/>
  </si>
  <si>
    <t>　先に借り受けた沿岸漁業改善資金（</t>
    <rPh sb="1" eb="2">
      <t>サキ</t>
    </rPh>
    <rPh sb="3" eb="4">
      <t>カ</t>
    </rPh>
    <rPh sb="5" eb="6">
      <t>ウ</t>
    </rPh>
    <rPh sb="8" eb="10">
      <t>エンガン</t>
    </rPh>
    <rPh sb="10" eb="12">
      <t>ギョギョウ</t>
    </rPh>
    <rPh sb="12" eb="14">
      <t>カイゼン</t>
    </rPh>
    <rPh sb="14" eb="16">
      <t>シキン</t>
    </rPh>
    <phoneticPr fontId="1"/>
  </si>
  <si>
    <t>貸付決定年月日</t>
    <rPh sb="0" eb="2">
      <t>カシツケ</t>
    </rPh>
    <rPh sb="2" eb="4">
      <t>ケッテイ</t>
    </rPh>
    <rPh sb="4" eb="7">
      <t>ネンガッピ</t>
    </rPh>
    <phoneticPr fontId="1"/>
  </si>
  <si>
    <t>貸付決定番号</t>
    <rPh sb="0" eb="2">
      <t>カシツケ</t>
    </rPh>
    <rPh sb="2" eb="4">
      <t>ケッテイ</t>
    </rPh>
    <rPh sb="4" eb="6">
      <t>バンゴウ</t>
    </rPh>
    <phoneticPr fontId="1"/>
  </si>
  <si>
    <t>資金借受け年月日</t>
    <rPh sb="0" eb="2">
      <t>シキン</t>
    </rPh>
    <rPh sb="2" eb="4">
      <t>カリウ</t>
    </rPh>
    <rPh sb="5" eb="8">
      <t>ネンガッピ</t>
    </rPh>
    <phoneticPr fontId="1"/>
  </si>
  <si>
    <t>借受け金額</t>
    <rPh sb="0" eb="2">
      <t>カリウ</t>
    </rPh>
    <rPh sb="3" eb="5">
      <t>キンガク</t>
    </rPh>
    <phoneticPr fontId="1"/>
  </si>
  <si>
    <t>第</t>
    <rPh sb="0" eb="1">
      <t>ダイ</t>
    </rPh>
    <phoneticPr fontId="1"/>
  </si>
  <si>
    <t>号</t>
    <rPh sb="0" eb="1">
      <t>ゴウ</t>
    </rPh>
    <phoneticPr fontId="1"/>
  </si>
  <si>
    <t>事業着工年月日</t>
    <rPh sb="0" eb="2">
      <t>ジギョウ</t>
    </rPh>
    <rPh sb="2" eb="4">
      <t>チャッコウ</t>
    </rPh>
    <rPh sb="4" eb="7">
      <t>ネンガッピ</t>
    </rPh>
    <phoneticPr fontId="1"/>
  </si>
  <si>
    <t>事業完了年月日</t>
    <rPh sb="0" eb="2">
      <t>ジギョウ</t>
    </rPh>
    <rPh sb="2" eb="4">
      <t>カンリョウ</t>
    </rPh>
    <rPh sb="4" eb="7">
      <t>ネンガッピ</t>
    </rPh>
    <phoneticPr fontId="1"/>
  </si>
  <si>
    <t>事業実施場所</t>
    <rPh sb="0" eb="2">
      <t>ジギョウ</t>
    </rPh>
    <rPh sb="2" eb="4">
      <t>ジッシ</t>
    </rPh>
    <rPh sb="4" eb="6">
      <t>バショ</t>
    </rPh>
    <phoneticPr fontId="1"/>
  </si>
  <si>
    <t>計画と実績との相違点とその理由</t>
    <rPh sb="0" eb="2">
      <t>ケイカク</t>
    </rPh>
    <rPh sb="3" eb="5">
      <t>ジッセキ</t>
    </rPh>
    <rPh sb="7" eb="10">
      <t>ソウイテン</t>
    </rPh>
    <rPh sb="13" eb="15">
      <t>リユウ</t>
    </rPh>
    <phoneticPr fontId="1"/>
  </si>
  <si>
    <t>事業名</t>
    <rPh sb="0" eb="2">
      <t>ジギョウ</t>
    </rPh>
    <rPh sb="2" eb="3">
      <t>メイ</t>
    </rPh>
    <phoneticPr fontId="1"/>
  </si>
  <si>
    <t>数量</t>
    <rPh sb="0" eb="2">
      <t>スウリョウ</t>
    </rPh>
    <phoneticPr fontId="1"/>
  </si>
  <si>
    <t>金額</t>
    <rPh sb="0" eb="2">
      <t>キンガク</t>
    </rPh>
    <phoneticPr fontId="1"/>
  </si>
  <si>
    <t>領収書番号</t>
    <rPh sb="0" eb="3">
      <t>リョウシュウショ</t>
    </rPh>
    <rPh sb="3" eb="5">
      <t>バンゴウ</t>
    </rPh>
    <phoneticPr fontId="1"/>
  </si>
  <si>
    <t>（注）</t>
    <rPh sb="1" eb="2">
      <t>チュウ</t>
    </rPh>
    <phoneticPr fontId="1"/>
  </si>
  <si>
    <t>沿岸漁業改善資金</t>
    <rPh sb="0" eb="8">
      <t>エンガンギョギョウカイゼンシキン</t>
    </rPh>
    <phoneticPr fontId="1"/>
  </si>
  <si>
    <t>貸付限度額</t>
    <rPh sb="0" eb="2">
      <t>カシツケ</t>
    </rPh>
    <rPh sb="2" eb="4">
      <t>ゲンド</t>
    </rPh>
    <rPh sb="4" eb="5">
      <t>ガク</t>
    </rPh>
    <phoneticPr fontId="1"/>
  </si>
  <si>
    <t>貸付超過額</t>
    <rPh sb="0" eb="2">
      <t>カシツケ</t>
    </rPh>
    <rPh sb="2" eb="5">
      <t>チョウカガク</t>
    </rPh>
    <phoneticPr fontId="1"/>
  </si>
  <si>
    <t>処理経過</t>
    <rPh sb="0" eb="2">
      <t>ショリ</t>
    </rPh>
    <rPh sb="2" eb="4">
      <t>ケイカ</t>
    </rPh>
    <phoneticPr fontId="1"/>
  </si>
  <si>
    <t>上記のとおり相違ないことを証明します。</t>
    <rPh sb="0" eb="2">
      <t>ジョウキ</t>
    </rPh>
    <rPh sb="6" eb="8">
      <t>ソウイ</t>
    </rPh>
    <rPh sb="13" eb="15">
      <t>ショウメイ</t>
    </rPh>
    <phoneticPr fontId="1"/>
  </si>
  <si>
    <t>4は借受け人で記入しないこと。</t>
    <phoneticPr fontId="1"/>
  </si>
  <si>
    <t>農林総合事務所名</t>
    <rPh sb="0" eb="2">
      <t>ノウリン</t>
    </rPh>
    <rPh sb="2" eb="4">
      <t>ソウゴウ</t>
    </rPh>
    <rPh sb="4" eb="6">
      <t>ジム</t>
    </rPh>
    <rPh sb="6" eb="7">
      <t>ショ</t>
    </rPh>
    <rPh sb="7" eb="8">
      <t>メイ</t>
    </rPh>
    <phoneticPr fontId="1"/>
  </si>
  <si>
    <t>(生活改善資金の場合に限る)</t>
    <rPh sb="1" eb="3">
      <t>セイカツ</t>
    </rPh>
    <rPh sb="3" eb="5">
      <t>カイゼン</t>
    </rPh>
    <rPh sb="5" eb="7">
      <t>シキン</t>
    </rPh>
    <rPh sb="8" eb="10">
      <t>バアイ</t>
    </rPh>
    <rPh sb="11" eb="12">
      <t>カギ</t>
    </rPh>
    <phoneticPr fontId="1"/>
  </si>
  <si>
    <t>事業実施場所の欄には、借受人の住所以外の場所で実施したときに記入すること。</t>
    <rPh sb="0" eb="2">
      <t>ジギョウ</t>
    </rPh>
    <rPh sb="2" eb="4">
      <t>ジッシ</t>
    </rPh>
    <rPh sb="4" eb="6">
      <t>バショ</t>
    </rPh>
    <rPh sb="7" eb="8">
      <t>ラン</t>
    </rPh>
    <rPh sb="11" eb="13">
      <t>カリウ</t>
    </rPh>
    <rPh sb="13" eb="14">
      <t>ニン</t>
    </rPh>
    <rPh sb="15" eb="17">
      <t>ジュウショ</t>
    </rPh>
    <rPh sb="17" eb="19">
      <t>イガイ</t>
    </rPh>
    <rPh sb="20" eb="22">
      <t>バショ</t>
    </rPh>
    <rPh sb="23" eb="25">
      <t>ジッシ</t>
    </rPh>
    <rPh sb="30" eb="32">
      <t>キニュウ</t>
    </rPh>
    <phoneticPr fontId="1"/>
  </si>
  <si>
    <t>事業計画の欄には、申請時の事業計画について変更の承認を得たときは、変更後の計画を記入すること。</t>
    <rPh sb="0" eb="2">
      <t>ジギョウ</t>
    </rPh>
    <rPh sb="2" eb="4">
      <t>ケイカク</t>
    </rPh>
    <rPh sb="5" eb="6">
      <t>ラン</t>
    </rPh>
    <rPh sb="9" eb="12">
      <t>シンセイジ</t>
    </rPh>
    <rPh sb="13" eb="15">
      <t>ジギョウ</t>
    </rPh>
    <rPh sb="15" eb="17">
      <t>ケイカク</t>
    </rPh>
    <rPh sb="21" eb="23">
      <t>ヘンコウ</t>
    </rPh>
    <rPh sb="24" eb="26">
      <t>ショウニン</t>
    </rPh>
    <rPh sb="27" eb="28">
      <t>エ</t>
    </rPh>
    <rPh sb="33" eb="35">
      <t>ヘンコウ</t>
    </rPh>
    <rPh sb="35" eb="36">
      <t>ゴ</t>
    </rPh>
    <rPh sb="37" eb="39">
      <t>ケイカク</t>
    </rPh>
    <rPh sb="40" eb="42">
      <t>キニュウ</t>
    </rPh>
    <phoneticPr fontId="1"/>
  </si>
  <si>
    <t>事業名の欄には、貸付対象機器等を詳細に記入すること。また、領収書の写しを添付すること。</t>
    <rPh sb="0" eb="2">
      <t>ジギョウ</t>
    </rPh>
    <rPh sb="2" eb="3">
      <t>メイ</t>
    </rPh>
    <rPh sb="4" eb="5">
      <t>ラン</t>
    </rPh>
    <rPh sb="8" eb="9">
      <t>カ</t>
    </rPh>
    <rPh sb="9" eb="10">
      <t>ツ</t>
    </rPh>
    <rPh sb="10" eb="12">
      <t>タイショウ</t>
    </rPh>
    <rPh sb="12" eb="14">
      <t>キキ</t>
    </rPh>
    <rPh sb="14" eb="15">
      <t>トウ</t>
    </rPh>
    <rPh sb="16" eb="18">
      <t>ショウサイ</t>
    </rPh>
    <rPh sb="19" eb="21">
      <t>キニュウ</t>
    </rPh>
    <rPh sb="29" eb="32">
      <t>リョウシュウショ</t>
    </rPh>
    <rPh sb="33" eb="34">
      <t>ウツ</t>
    </rPh>
    <rPh sb="36" eb="38">
      <t>テンプ</t>
    </rPh>
    <phoneticPr fontId="1"/>
  </si>
  <si>
    <t>資　　金　　調　　達　　区　　分</t>
    <rPh sb="0" eb="1">
      <t>シ</t>
    </rPh>
    <rPh sb="3" eb="4">
      <t>カネ</t>
    </rPh>
    <rPh sb="6" eb="7">
      <t>チョウ</t>
    </rPh>
    <rPh sb="9" eb="10">
      <t>タツ</t>
    </rPh>
    <rPh sb="12" eb="13">
      <t>ク</t>
    </rPh>
    <rPh sb="15" eb="16">
      <t>ブン</t>
    </rPh>
    <phoneticPr fontId="1"/>
  </si>
  <si>
    <t>そ　の　他</t>
    <rPh sb="4" eb="5">
      <t>タ</t>
    </rPh>
    <phoneticPr fontId="1"/>
  </si>
  <si>
    <t>総　事　業　費</t>
    <rPh sb="0" eb="1">
      <t>ソウ</t>
    </rPh>
    <rPh sb="2" eb="3">
      <t>コト</t>
    </rPh>
    <rPh sb="4" eb="5">
      <t>ゴウ</t>
    </rPh>
    <rPh sb="6" eb="7">
      <t>ヒ</t>
    </rPh>
    <phoneticPr fontId="1"/>
  </si>
  <si>
    <t>自 己 資 金</t>
    <rPh sb="0" eb="1">
      <t>ジ</t>
    </rPh>
    <rPh sb="2" eb="3">
      <t>オノレ</t>
    </rPh>
    <rPh sb="4" eb="5">
      <t>シ</t>
    </rPh>
    <rPh sb="6" eb="7">
      <t>キン</t>
    </rPh>
    <phoneticPr fontId="1"/>
  </si>
  <si>
    <t>申 請 計 画</t>
    <rPh sb="0" eb="1">
      <t>サル</t>
    </rPh>
    <rPh sb="2" eb="3">
      <t>ショウ</t>
    </rPh>
    <rPh sb="4" eb="5">
      <t>ケイ</t>
    </rPh>
    <rPh sb="6" eb="7">
      <t>ガ</t>
    </rPh>
    <phoneticPr fontId="1"/>
  </si>
  <si>
    <t>実 　　 績</t>
    <rPh sb="0" eb="1">
      <t>ジツ</t>
    </rPh>
    <rPh sb="5" eb="6">
      <t>イサオ</t>
    </rPh>
    <phoneticPr fontId="1"/>
  </si>
  <si>
    <t>（注）借受けが共同の場合には、個人別明細表を添付すること。</t>
    <rPh sb="1" eb="2">
      <t>チュウ</t>
    </rPh>
    <rPh sb="3" eb="5">
      <t>カリウ</t>
    </rPh>
    <rPh sb="7" eb="9">
      <t>キョウドウ</t>
    </rPh>
    <rPh sb="10" eb="12">
      <t>バアイ</t>
    </rPh>
    <rPh sb="15" eb="17">
      <t>コジン</t>
    </rPh>
    <rPh sb="17" eb="18">
      <t>ベツ</t>
    </rPh>
    <rPh sb="18" eb="21">
      <t>メイサイヒョウ</t>
    </rPh>
    <rPh sb="22" eb="24">
      <t>テンプ</t>
    </rPh>
    <phoneticPr fontId="1"/>
  </si>
  <si>
    <t>　3　資金調達の実績</t>
    <rPh sb="3" eb="5">
      <t>シキン</t>
    </rPh>
    <rPh sb="5" eb="7">
      <t>チョウタツ</t>
    </rPh>
    <rPh sb="8" eb="10">
      <t>ジッセキ</t>
    </rPh>
    <phoneticPr fontId="1"/>
  </si>
  <si>
    <t>　4　事業費等の確認</t>
    <rPh sb="3" eb="5">
      <t>ジギョウ</t>
    </rPh>
    <rPh sb="5" eb="6">
      <t>ヒ</t>
    </rPh>
    <rPh sb="6" eb="7">
      <t>トウ</t>
    </rPh>
    <rPh sb="8" eb="10">
      <t>カクニン</t>
    </rPh>
    <phoneticPr fontId="1"/>
  </si>
  <si>
    <t>　1　借受け状況</t>
    <rPh sb="3" eb="5">
      <t>カリウ</t>
    </rPh>
    <rPh sb="6" eb="8">
      <t>ジョウキョウ</t>
    </rPh>
    <phoneticPr fontId="1"/>
  </si>
  <si>
    <t>　2　事業実施状況</t>
    <rPh sb="3" eb="5">
      <t>ジギョウ</t>
    </rPh>
    <rPh sb="5" eb="7">
      <t>ジッシ</t>
    </rPh>
    <rPh sb="7" eb="9">
      <t>ジョウキョウ</t>
    </rPh>
    <phoneticPr fontId="1"/>
  </si>
  <si>
    <t>事　　業　　計　　画</t>
    <rPh sb="0" eb="1">
      <t>コト</t>
    </rPh>
    <rPh sb="3" eb="4">
      <t>ゴウ</t>
    </rPh>
    <rPh sb="6" eb="7">
      <t>ケイ</t>
    </rPh>
    <rPh sb="9" eb="10">
      <t>ガ</t>
    </rPh>
    <phoneticPr fontId="1"/>
  </si>
  <si>
    <t>事　　業　　実　　績</t>
    <rPh sb="0" eb="1">
      <t>コト</t>
    </rPh>
    <rPh sb="3" eb="4">
      <t>ゴウ</t>
    </rPh>
    <rPh sb="6" eb="7">
      <t>ジツ</t>
    </rPh>
    <rPh sb="9" eb="10">
      <t>イサオ</t>
    </rPh>
    <phoneticPr fontId="1"/>
  </si>
  <si>
    <t>確認の証明</t>
    <rPh sb="0" eb="2">
      <t>カクニン</t>
    </rPh>
    <rPh sb="3" eb="5">
      <t>ショウメイ</t>
    </rPh>
    <phoneticPr fontId="1"/>
  </si>
  <si>
    <t>確認した機関名(責任者)</t>
    <rPh sb="0" eb="2">
      <t>カクニン</t>
    </rPh>
    <rPh sb="4" eb="6">
      <t>キカン</t>
    </rPh>
    <rPh sb="6" eb="7">
      <t>メイ</t>
    </rPh>
    <rPh sb="8" eb="11">
      <t>セキニンシャ</t>
    </rPh>
    <phoneticPr fontId="1"/>
  </si>
  <si>
    <t>収支計画</t>
    <rPh sb="0" eb="2">
      <t>シュウシ</t>
    </rPh>
    <rPh sb="2" eb="4">
      <t>ケイカク</t>
    </rPh>
    <phoneticPr fontId="1"/>
  </si>
  <si>
    <t>資　金　名</t>
    <rPh sb="0" eb="1">
      <t>シ</t>
    </rPh>
    <rPh sb="2" eb="3">
      <t>カネ</t>
    </rPh>
    <rPh sb="4" eb="5">
      <t>メイ</t>
    </rPh>
    <phoneticPr fontId="1"/>
  </si>
  <si>
    <t>資　金
交　付
希望日</t>
    <rPh sb="0" eb="1">
      <t>シ</t>
    </rPh>
    <rPh sb="2" eb="3">
      <t>キム</t>
    </rPh>
    <rPh sb="4" eb="5">
      <t>コウ</t>
    </rPh>
    <rPh sb="6" eb="7">
      <t>ツキ</t>
    </rPh>
    <rPh sb="8" eb="11">
      <t>キボウビ</t>
    </rPh>
    <phoneticPr fontId="1"/>
  </si>
  <si>
    <t>据　置
期　間</t>
    <rPh sb="0" eb="1">
      <t>キョ</t>
    </rPh>
    <rPh sb="2" eb="3">
      <t>チ</t>
    </rPh>
    <rPh sb="4" eb="5">
      <t>キ</t>
    </rPh>
    <rPh sb="6" eb="7">
      <t>アイダ</t>
    </rPh>
    <phoneticPr fontId="1"/>
  </si>
  <si>
    <t>償　還
期　間</t>
    <rPh sb="0" eb="1">
      <t>ショウ</t>
    </rPh>
    <rPh sb="2" eb="3">
      <t>カエ</t>
    </rPh>
    <rPh sb="4" eb="5">
      <t>キ</t>
    </rPh>
    <rPh sb="6" eb="7">
      <t>アイダ</t>
    </rPh>
    <phoneticPr fontId="1"/>
  </si>
  <si>
    <t>事 業 量</t>
    <rPh sb="0" eb="1">
      <t>コト</t>
    </rPh>
    <rPh sb="2" eb="3">
      <t>ゴウ</t>
    </rPh>
    <rPh sb="4" eb="5">
      <t>リョウ</t>
    </rPh>
    <phoneticPr fontId="1"/>
  </si>
  <si>
    <t>事 業 費</t>
    <rPh sb="0" eb="1">
      <t>コト</t>
    </rPh>
    <rPh sb="2" eb="3">
      <t>ゴウ</t>
    </rPh>
    <rPh sb="4" eb="5">
      <t>ヒ</t>
    </rPh>
    <phoneticPr fontId="1"/>
  </si>
  <si>
    <t>申 請 額</t>
    <rPh sb="0" eb="1">
      <t>サル</t>
    </rPh>
    <rPh sb="2" eb="3">
      <t>ショウ</t>
    </rPh>
    <rPh sb="4" eb="5">
      <t>ガク</t>
    </rPh>
    <phoneticPr fontId="1"/>
  </si>
  <si>
    <t>住　　　　　　　　　　所</t>
    <rPh sb="0" eb="1">
      <t>ジュウ</t>
    </rPh>
    <rPh sb="11" eb="12">
      <t>ショ</t>
    </rPh>
    <phoneticPr fontId="1"/>
  </si>
  <si>
    <t>氏　　　　名</t>
    <rPh sb="0" eb="1">
      <t>シ</t>
    </rPh>
    <rPh sb="5" eb="6">
      <t>メイ</t>
    </rPh>
    <phoneticPr fontId="1"/>
  </si>
  <si>
    <t>職　業</t>
    <rPh sb="0" eb="1">
      <t>ショク</t>
    </rPh>
    <rPh sb="2" eb="3">
      <t>ギョウ</t>
    </rPh>
    <phoneticPr fontId="1"/>
  </si>
  <si>
    <t>1　年　目</t>
    <rPh sb="2" eb="3">
      <t>ネン</t>
    </rPh>
    <rPh sb="4" eb="5">
      <t>メ</t>
    </rPh>
    <phoneticPr fontId="1"/>
  </si>
  <si>
    <t>償　　　還　　　計　　　画</t>
    <rPh sb="0" eb="1">
      <t>ショウ</t>
    </rPh>
    <rPh sb="4" eb="5">
      <t>カン</t>
    </rPh>
    <rPh sb="8" eb="9">
      <t>ケイ</t>
    </rPh>
    <rPh sb="12" eb="13">
      <t>ガ</t>
    </rPh>
    <phoneticPr fontId="1"/>
  </si>
  <si>
    <t>（注）</t>
    <rPh sb="1" eb="2">
      <t>チュウ</t>
    </rPh>
    <phoneticPr fontId="1"/>
  </si>
  <si>
    <t>てて記入すること(以下同じ)。</t>
    <rPh sb="2" eb="4">
      <t>キニュウ</t>
    </rPh>
    <rPh sb="9" eb="11">
      <t>イカ</t>
    </rPh>
    <rPh sb="11" eb="12">
      <t>オナ</t>
    </rPh>
    <phoneticPr fontId="1"/>
  </si>
  <si>
    <t>※の欄は申請者が記入する必要はありません。</t>
    <rPh sb="2" eb="3">
      <t>ラン</t>
    </rPh>
    <rPh sb="4" eb="7">
      <t>シンセイシャ</t>
    </rPh>
    <rPh sb="8" eb="10">
      <t>キニュウ</t>
    </rPh>
    <rPh sb="12" eb="14">
      <t>ヒツヨウ</t>
    </rPh>
    <phoneticPr fontId="1"/>
  </si>
  <si>
    <t>申　請　者</t>
    <rPh sb="0" eb="1">
      <t>サル</t>
    </rPh>
    <rPh sb="2" eb="3">
      <t>ショウ</t>
    </rPh>
    <rPh sb="4" eb="5">
      <t>モノ</t>
    </rPh>
    <phoneticPr fontId="1"/>
  </si>
  <si>
    <t>購　入　設　置　す　る　機　器　等</t>
    <rPh sb="0" eb="1">
      <t>コウ</t>
    </rPh>
    <rPh sb="2" eb="3">
      <t>イ</t>
    </rPh>
    <rPh sb="4" eb="5">
      <t>セツ</t>
    </rPh>
    <rPh sb="6" eb="7">
      <t>チ</t>
    </rPh>
    <rPh sb="12" eb="13">
      <t>キ</t>
    </rPh>
    <rPh sb="14" eb="15">
      <t>ウツワ</t>
    </rPh>
    <rPh sb="16" eb="17">
      <t>トウ</t>
    </rPh>
    <phoneticPr fontId="1"/>
  </si>
  <si>
    <t>種　類　名　称</t>
    <rPh sb="0" eb="1">
      <t>タネ</t>
    </rPh>
    <rPh sb="2" eb="3">
      <t>タグイ</t>
    </rPh>
    <rPh sb="4" eb="5">
      <t>メイ</t>
    </rPh>
    <rPh sb="6" eb="7">
      <t>ショウ</t>
    </rPh>
    <phoneticPr fontId="1"/>
  </si>
  <si>
    <t>単　価</t>
    <rPh sb="0" eb="1">
      <t>タン</t>
    </rPh>
    <rPh sb="2" eb="3">
      <t>アタイ</t>
    </rPh>
    <phoneticPr fontId="1"/>
  </si>
  <si>
    <t>資　金　調　達　方　法</t>
    <rPh sb="0" eb="1">
      <t>シ</t>
    </rPh>
    <rPh sb="2" eb="3">
      <t>カネ</t>
    </rPh>
    <rPh sb="4" eb="5">
      <t>チョウ</t>
    </rPh>
    <rPh sb="6" eb="7">
      <t>タツ</t>
    </rPh>
    <rPh sb="8" eb="9">
      <t>カタ</t>
    </rPh>
    <rPh sb="10" eb="11">
      <t>ホウ</t>
    </rPh>
    <phoneticPr fontId="1"/>
  </si>
  <si>
    <t>自　己　資　金</t>
    <rPh sb="0" eb="1">
      <t>ジ</t>
    </rPh>
    <rPh sb="2" eb="3">
      <t>オノレ</t>
    </rPh>
    <rPh sb="4" eb="5">
      <t>シ</t>
    </rPh>
    <rPh sb="6" eb="7">
      <t>キン</t>
    </rPh>
    <phoneticPr fontId="1"/>
  </si>
  <si>
    <t>差引き損益(Ａ－Ｂ＝Ｃ)</t>
    <rPh sb="0" eb="1">
      <t>サ</t>
    </rPh>
    <rPh sb="1" eb="2">
      <t>ヒ</t>
    </rPh>
    <rPh sb="3" eb="5">
      <t>ソンエキ</t>
    </rPh>
    <phoneticPr fontId="1"/>
  </si>
  <si>
    <t>差引き損益(Ｄ)</t>
    <rPh sb="0" eb="1">
      <t>サ</t>
    </rPh>
    <rPh sb="1" eb="2">
      <t>ヒ</t>
    </rPh>
    <rPh sb="3" eb="5">
      <t>ソンエキ</t>
    </rPh>
    <phoneticPr fontId="1"/>
  </si>
  <si>
    <t>差引き営業外損益(Ｅ)</t>
    <rPh sb="0" eb="1">
      <t>サ</t>
    </rPh>
    <rPh sb="1" eb="2">
      <t>ヒ</t>
    </rPh>
    <rPh sb="3" eb="6">
      <t>エイギョウガイ</t>
    </rPh>
    <rPh sb="6" eb="8">
      <t>ソンエキ</t>
    </rPh>
    <phoneticPr fontId="1"/>
  </si>
  <si>
    <t>電話番号</t>
    <rPh sb="0" eb="2">
      <t>デンワ</t>
    </rPh>
    <rPh sb="2" eb="4">
      <t>バンゴウ</t>
    </rPh>
    <phoneticPr fontId="1"/>
  </si>
  <si>
    <t>氏名又は名称及び代表者名</t>
    <rPh sb="0" eb="2">
      <t>シメイ</t>
    </rPh>
    <rPh sb="2" eb="3">
      <t>マタ</t>
    </rPh>
    <rPh sb="4" eb="6">
      <t>メイショウ</t>
    </rPh>
    <rPh sb="6" eb="7">
      <t>オヨ</t>
    </rPh>
    <rPh sb="8" eb="11">
      <t>ダイヒョウシャ</t>
    </rPh>
    <rPh sb="11" eb="12">
      <t>メイ</t>
    </rPh>
    <phoneticPr fontId="1"/>
  </si>
  <si>
    <t>償還計画</t>
    <rPh sb="0" eb="2">
      <t>ショウカン</t>
    </rPh>
    <rPh sb="2" eb="4">
      <t>ケイカク</t>
    </rPh>
    <phoneticPr fontId="1"/>
  </si>
  <si>
    <t>申請者の概要</t>
    <rPh sb="0" eb="3">
      <t>シンセイシャ</t>
    </rPh>
    <rPh sb="4" eb="6">
      <t>ガイヨウ</t>
    </rPh>
    <phoneticPr fontId="1"/>
  </si>
  <si>
    <t>郵便番号</t>
    <rPh sb="0" eb="4">
      <t>ユウビンバンゴウ</t>
    </rPh>
    <phoneticPr fontId="1"/>
  </si>
  <si>
    <t>ＴＥＬ</t>
    <phoneticPr fontId="1"/>
  </si>
  <si>
    <t>住所</t>
    <rPh sb="0" eb="2">
      <t>ジュウショ</t>
    </rPh>
    <phoneticPr fontId="1"/>
  </si>
  <si>
    <t>氏名又は名称及び代表者</t>
    <rPh sb="0" eb="2">
      <t>シメイ</t>
    </rPh>
    <rPh sb="2" eb="3">
      <t>マタ</t>
    </rPh>
    <rPh sb="4" eb="6">
      <t>メイショウ</t>
    </rPh>
    <rPh sb="6" eb="7">
      <t>オヨ</t>
    </rPh>
    <rPh sb="8" eb="11">
      <t>ダイヒョウシャ</t>
    </rPh>
    <phoneticPr fontId="1"/>
  </si>
  <si>
    <t>生年月日</t>
    <rPh sb="0" eb="2">
      <t>セイネン</t>
    </rPh>
    <rPh sb="2" eb="4">
      <t>ガッピ</t>
    </rPh>
    <phoneticPr fontId="1"/>
  </si>
  <si>
    <t>年齢</t>
    <rPh sb="0" eb="2">
      <t>ネンレイ</t>
    </rPh>
    <phoneticPr fontId="1"/>
  </si>
  <si>
    <t>漁業開始時期</t>
    <rPh sb="0" eb="2">
      <t>ギョギョウ</t>
    </rPh>
    <rPh sb="2" eb="4">
      <t>カイシ</t>
    </rPh>
    <rPh sb="4" eb="6">
      <t>ジキ</t>
    </rPh>
    <phoneticPr fontId="1"/>
  </si>
  <si>
    <t>漁業の概要</t>
    <rPh sb="0" eb="2">
      <t>ギョギョウ</t>
    </rPh>
    <rPh sb="3" eb="5">
      <t>ガイヨウ</t>
    </rPh>
    <phoneticPr fontId="1"/>
  </si>
  <si>
    <t>漁業種類</t>
    <rPh sb="0" eb="2">
      <t>ギョギョウ</t>
    </rPh>
    <rPh sb="2" eb="4">
      <t>シュルイ</t>
    </rPh>
    <phoneticPr fontId="1"/>
  </si>
  <si>
    <t>操業期間</t>
    <rPh sb="0" eb="2">
      <t>ソウギョウ</t>
    </rPh>
    <rPh sb="2" eb="4">
      <t>キカン</t>
    </rPh>
    <phoneticPr fontId="1"/>
  </si>
  <si>
    <t>資本金の額又は出資の総額</t>
    <rPh sb="0" eb="3">
      <t>シホンキン</t>
    </rPh>
    <rPh sb="4" eb="5">
      <t>ガク</t>
    </rPh>
    <rPh sb="5" eb="6">
      <t>マタ</t>
    </rPh>
    <rPh sb="7" eb="9">
      <t>シュッシ</t>
    </rPh>
    <rPh sb="10" eb="12">
      <t>ソウガク</t>
    </rPh>
    <phoneticPr fontId="1"/>
  </si>
  <si>
    <t>組合員資格</t>
    <rPh sb="0" eb="3">
      <t>クミアイイン</t>
    </rPh>
    <rPh sb="3" eb="5">
      <t>シカク</t>
    </rPh>
    <phoneticPr fontId="1"/>
  </si>
  <si>
    <t>加入年月日</t>
    <rPh sb="0" eb="2">
      <t>カニュウ</t>
    </rPh>
    <rPh sb="2" eb="5">
      <t>ネンガッピ</t>
    </rPh>
    <phoneticPr fontId="1"/>
  </si>
  <si>
    <t>常時使用する従業員数</t>
    <rPh sb="0" eb="2">
      <t>ジョウジ</t>
    </rPh>
    <rPh sb="2" eb="4">
      <t>シヨウ</t>
    </rPh>
    <rPh sb="6" eb="9">
      <t>ジュウギョウイン</t>
    </rPh>
    <rPh sb="9" eb="10">
      <t>スウ</t>
    </rPh>
    <phoneticPr fontId="1"/>
  </si>
  <si>
    <t>備考</t>
    <rPh sb="0" eb="2">
      <t>ビコウ</t>
    </rPh>
    <phoneticPr fontId="1"/>
  </si>
  <si>
    <t>家族構成</t>
    <rPh sb="0" eb="2">
      <t>カゾク</t>
    </rPh>
    <rPh sb="2" eb="4">
      <t>コウセイ</t>
    </rPh>
    <phoneticPr fontId="1"/>
  </si>
  <si>
    <t>氏名</t>
    <rPh sb="0" eb="2">
      <t>シメイ</t>
    </rPh>
    <phoneticPr fontId="1"/>
  </si>
  <si>
    <t>職業</t>
    <rPh sb="0" eb="2">
      <t>ショクギョウ</t>
    </rPh>
    <phoneticPr fontId="1"/>
  </si>
  <si>
    <t>勤務先（漁業種類）</t>
    <rPh sb="0" eb="3">
      <t>キンムサキ</t>
    </rPh>
    <rPh sb="4" eb="6">
      <t>ギョギョウ</t>
    </rPh>
    <rPh sb="6" eb="8">
      <t>シュルイ</t>
    </rPh>
    <phoneticPr fontId="1"/>
  </si>
  <si>
    <t>税込み年収（円）</t>
    <rPh sb="0" eb="2">
      <t>ゼイコ</t>
    </rPh>
    <rPh sb="3" eb="5">
      <t>ネンシュウ</t>
    </rPh>
    <rPh sb="6" eb="7">
      <t>エン</t>
    </rPh>
    <phoneticPr fontId="1"/>
  </si>
  <si>
    <t>1続柄</t>
    <rPh sb="1" eb="3">
      <t>ゾクガラ</t>
    </rPh>
    <phoneticPr fontId="1"/>
  </si>
  <si>
    <t>2続柄</t>
    <rPh sb="1" eb="3">
      <t>ゾクガラ</t>
    </rPh>
    <phoneticPr fontId="1"/>
  </si>
  <si>
    <t>3続柄</t>
    <rPh sb="1" eb="3">
      <t>ゾクガラ</t>
    </rPh>
    <phoneticPr fontId="1"/>
  </si>
  <si>
    <t>4続柄</t>
    <rPh sb="1" eb="3">
      <t>ゾクガラ</t>
    </rPh>
    <phoneticPr fontId="1"/>
  </si>
  <si>
    <t>5続柄</t>
    <rPh sb="1" eb="3">
      <t>ゾクガラ</t>
    </rPh>
    <phoneticPr fontId="1"/>
  </si>
  <si>
    <t>6続柄</t>
    <rPh sb="1" eb="3">
      <t>ゾクガラ</t>
    </rPh>
    <phoneticPr fontId="1"/>
  </si>
  <si>
    <t>家族の漁業外収入の内容（本人含む）</t>
    <rPh sb="0" eb="2">
      <t>カゾク</t>
    </rPh>
    <rPh sb="3" eb="5">
      <t>ギョギョウ</t>
    </rPh>
    <rPh sb="5" eb="6">
      <t>ガイ</t>
    </rPh>
    <rPh sb="6" eb="8">
      <t>シュウニュウ</t>
    </rPh>
    <rPh sb="9" eb="11">
      <t>ナイヨウ</t>
    </rPh>
    <rPh sb="12" eb="14">
      <t>ホンニン</t>
    </rPh>
    <rPh sb="14" eb="15">
      <t>フク</t>
    </rPh>
    <phoneticPr fontId="1"/>
  </si>
  <si>
    <t>職業１</t>
    <rPh sb="0" eb="2">
      <t>ショクギョウ</t>
    </rPh>
    <phoneticPr fontId="1"/>
  </si>
  <si>
    <t>職業名</t>
    <rPh sb="0" eb="2">
      <t>ショクギョウ</t>
    </rPh>
    <rPh sb="2" eb="3">
      <t>メイ</t>
    </rPh>
    <phoneticPr fontId="1"/>
  </si>
  <si>
    <t>収入</t>
    <rPh sb="0" eb="2">
      <t>シュウニュウ</t>
    </rPh>
    <phoneticPr fontId="1"/>
  </si>
  <si>
    <t>職業２</t>
    <rPh sb="0" eb="2">
      <t>ショクギョウ</t>
    </rPh>
    <phoneticPr fontId="1"/>
  </si>
  <si>
    <t>職業３</t>
    <rPh sb="0" eb="2">
      <t>ショクギョウ</t>
    </rPh>
    <phoneticPr fontId="1"/>
  </si>
  <si>
    <t>職業４</t>
    <rPh sb="0" eb="2">
      <t>ショクギョウ</t>
    </rPh>
    <phoneticPr fontId="1"/>
  </si>
  <si>
    <t>その他の借入金</t>
    <rPh sb="2" eb="3">
      <t>タ</t>
    </rPh>
    <rPh sb="4" eb="6">
      <t>カリイレ</t>
    </rPh>
    <rPh sb="6" eb="7">
      <t>キン</t>
    </rPh>
    <phoneticPr fontId="1"/>
  </si>
  <si>
    <t>残高</t>
    <rPh sb="0" eb="2">
      <t>ザンダカ</t>
    </rPh>
    <phoneticPr fontId="1"/>
  </si>
  <si>
    <t>制度資金</t>
    <rPh sb="0" eb="2">
      <t>セイド</t>
    </rPh>
    <rPh sb="2" eb="4">
      <t>シキン</t>
    </rPh>
    <phoneticPr fontId="1"/>
  </si>
  <si>
    <t>沿岸漁業改善資金</t>
    <rPh sb="0" eb="2">
      <t>エンガン</t>
    </rPh>
    <rPh sb="2" eb="4">
      <t>ギョギョウ</t>
    </rPh>
    <rPh sb="4" eb="6">
      <t>カイゼン</t>
    </rPh>
    <rPh sb="6" eb="8">
      <t>シキン</t>
    </rPh>
    <phoneticPr fontId="1"/>
  </si>
  <si>
    <t>漁業近代化資金</t>
    <rPh sb="0" eb="2">
      <t>ギョギョウ</t>
    </rPh>
    <rPh sb="2" eb="5">
      <t>キンダイカ</t>
    </rPh>
    <rPh sb="5" eb="7">
      <t>シキン</t>
    </rPh>
    <phoneticPr fontId="1"/>
  </si>
  <si>
    <t>農林公庫資金</t>
    <rPh sb="0" eb="2">
      <t>ノウリン</t>
    </rPh>
    <rPh sb="2" eb="4">
      <t>コウコ</t>
    </rPh>
    <rPh sb="4" eb="6">
      <t>シキン</t>
    </rPh>
    <phoneticPr fontId="1"/>
  </si>
  <si>
    <t>経営安定化資金</t>
    <rPh sb="0" eb="2">
      <t>ケイエイ</t>
    </rPh>
    <rPh sb="2" eb="5">
      <t>アンテイカ</t>
    </rPh>
    <rPh sb="5" eb="7">
      <t>シキン</t>
    </rPh>
    <phoneticPr fontId="1"/>
  </si>
  <si>
    <t>信連資金</t>
    <rPh sb="0" eb="2">
      <t>シンレン</t>
    </rPh>
    <rPh sb="2" eb="4">
      <t>シキン</t>
    </rPh>
    <phoneticPr fontId="1"/>
  </si>
  <si>
    <t>信連Ｐ</t>
    <rPh sb="0" eb="2">
      <t>シンレン</t>
    </rPh>
    <phoneticPr fontId="1"/>
  </si>
  <si>
    <t>系統外資金</t>
    <rPh sb="0" eb="2">
      <t>ケイトウ</t>
    </rPh>
    <rPh sb="2" eb="3">
      <t>ガイ</t>
    </rPh>
    <rPh sb="3" eb="5">
      <t>シキン</t>
    </rPh>
    <phoneticPr fontId="1"/>
  </si>
  <si>
    <t>一般金融機関の資金</t>
    <rPh sb="0" eb="2">
      <t>イッパン</t>
    </rPh>
    <rPh sb="2" eb="4">
      <t>キンユウ</t>
    </rPh>
    <rPh sb="4" eb="6">
      <t>キカン</t>
    </rPh>
    <rPh sb="7" eb="9">
      <t>シキン</t>
    </rPh>
    <phoneticPr fontId="1"/>
  </si>
  <si>
    <t>その他</t>
    <rPh sb="2" eb="3">
      <t>タ</t>
    </rPh>
    <phoneticPr fontId="1"/>
  </si>
  <si>
    <t>合計</t>
    <rPh sb="0" eb="2">
      <t>ゴウケイ</t>
    </rPh>
    <phoneticPr fontId="1"/>
  </si>
  <si>
    <t>年間返済額</t>
    <rPh sb="0" eb="2">
      <t>ネンカン</t>
    </rPh>
    <rPh sb="2" eb="4">
      <t>ヘンサイ</t>
    </rPh>
    <rPh sb="4" eb="5">
      <t>ガク</t>
    </rPh>
    <phoneticPr fontId="1"/>
  </si>
  <si>
    <t>申請日</t>
    <rPh sb="0" eb="2">
      <t>シンセイ</t>
    </rPh>
    <rPh sb="2" eb="3">
      <t>ビ</t>
    </rPh>
    <phoneticPr fontId="1"/>
  </si>
  <si>
    <t>資金名</t>
    <rPh sb="0" eb="2">
      <t>シキン</t>
    </rPh>
    <rPh sb="2" eb="3">
      <t>メイ</t>
    </rPh>
    <phoneticPr fontId="1"/>
  </si>
  <si>
    <t>借入年月日</t>
    <rPh sb="0" eb="2">
      <t>カリイレ</t>
    </rPh>
    <rPh sb="2" eb="5">
      <t>ネンガッピ</t>
    </rPh>
    <phoneticPr fontId="1"/>
  </si>
  <si>
    <t>当初借入元金</t>
    <rPh sb="0" eb="2">
      <t>トウショ</t>
    </rPh>
    <rPh sb="2" eb="4">
      <t>カリイレ</t>
    </rPh>
    <rPh sb="4" eb="6">
      <t>ガンキン</t>
    </rPh>
    <phoneticPr fontId="1"/>
  </si>
  <si>
    <t>内容</t>
    <rPh sb="0" eb="2">
      <t>ナイヨウ</t>
    </rPh>
    <phoneticPr fontId="1"/>
  </si>
  <si>
    <t>内容１</t>
    <rPh sb="0" eb="2">
      <t>ナイヨウ</t>
    </rPh>
    <phoneticPr fontId="1"/>
  </si>
  <si>
    <t>内容２</t>
    <rPh sb="0" eb="2">
      <t>ナイヨウ</t>
    </rPh>
    <phoneticPr fontId="1"/>
  </si>
  <si>
    <t>内容３</t>
    <rPh sb="0" eb="2">
      <t>ナイヨウ</t>
    </rPh>
    <phoneticPr fontId="1"/>
  </si>
  <si>
    <t>漁業協同組合</t>
    <rPh sb="0" eb="2">
      <t>ギョギョウ</t>
    </rPh>
    <rPh sb="2" eb="4">
      <t>キョウドウ</t>
    </rPh>
    <rPh sb="4" eb="6">
      <t>クミアイ</t>
    </rPh>
    <phoneticPr fontId="1"/>
  </si>
  <si>
    <t>支所名</t>
    <rPh sb="0" eb="2">
      <t>シショ</t>
    </rPh>
    <rPh sb="2" eb="3">
      <t>メイ</t>
    </rPh>
    <phoneticPr fontId="1"/>
  </si>
  <si>
    <t>役職</t>
    <rPh sb="0" eb="2">
      <t>ヤクショク</t>
    </rPh>
    <phoneticPr fontId="1"/>
  </si>
  <si>
    <t>支所運営委員長名</t>
    <rPh sb="0" eb="2">
      <t>シショ</t>
    </rPh>
    <rPh sb="2" eb="4">
      <t>ウンエイ</t>
    </rPh>
    <rPh sb="4" eb="7">
      <t>イインチョウ</t>
    </rPh>
    <rPh sb="7" eb="8">
      <t>メイ</t>
    </rPh>
    <phoneticPr fontId="1"/>
  </si>
  <si>
    <t>受付日</t>
    <rPh sb="0" eb="3">
      <t>ウケツケビ</t>
    </rPh>
    <phoneticPr fontId="1"/>
  </si>
  <si>
    <t>受付番号</t>
    <rPh sb="0" eb="2">
      <t>ウケツケ</t>
    </rPh>
    <rPh sb="2" eb="4">
      <t>バンゴウ</t>
    </rPh>
    <phoneticPr fontId="1"/>
  </si>
  <si>
    <t>申請書受付</t>
    <rPh sb="0" eb="3">
      <t>シンセイショ</t>
    </rPh>
    <rPh sb="3" eb="5">
      <t>ウケツケ</t>
    </rPh>
    <phoneticPr fontId="1"/>
  </si>
  <si>
    <t>借入希望理由</t>
    <rPh sb="0" eb="2">
      <t>カリイレ</t>
    </rPh>
    <rPh sb="2" eb="4">
      <t>キボウ</t>
    </rPh>
    <rPh sb="4" eb="6">
      <t>リユウ</t>
    </rPh>
    <phoneticPr fontId="1"/>
  </si>
  <si>
    <t>資金交付希望日</t>
    <rPh sb="0" eb="2">
      <t>シキン</t>
    </rPh>
    <rPh sb="2" eb="4">
      <t>コウフ</t>
    </rPh>
    <rPh sb="4" eb="7">
      <t>キボウビ</t>
    </rPh>
    <phoneticPr fontId="1"/>
  </si>
  <si>
    <t>連帯債務者</t>
    <rPh sb="0" eb="2">
      <t>レンタイ</t>
    </rPh>
    <rPh sb="2" eb="4">
      <t>サイム</t>
    </rPh>
    <rPh sb="4" eb="5">
      <t>シャ</t>
    </rPh>
    <phoneticPr fontId="1"/>
  </si>
  <si>
    <t>申請者との関係</t>
    <rPh sb="0" eb="3">
      <t>シンセイシャ</t>
    </rPh>
    <rPh sb="5" eb="7">
      <t>カンケイ</t>
    </rPh>
    <phoneticPr fontId="1"/>
  </si>
  <si>
    <t>連帯保証人</t>
    <rPh sb="0" eb="2">
      <t>レンタイ</t>
    </rPh>
    <rPh sb="2" eb="5">
      <t>ホショウニン</t>
    </rPh>
    <phoneticPr fontId="1"/>
  </si>
  <si>
    <t>借り受けようとする事業費、申請額及び購入設置する機器等</t>
    <rPh sb="0" eb="1">
      <t>カ</t>
    </rPh>
    <rPh sb="2" eb="3">
      <t>ウ</t>
    </rPh>
    <rPh sb="9" eb="12">
      <t>ジギョウヒ</t>
    </rPh>
    <rPh sb="13" eb="16">
      <t>シンセイガク</t>
    </rPh>
    <rPh sb="16" eb="17">
      <t>オヨ</t>
    </rPh>
    <rPh sb="18" eb="20">
      <t>コウニュウ</t>
    </rPh>
    <rPh sb="20" eb="22">
      <t>セッチ</t>
    </rPh>
    <rPh sb="24" eb="26">
      <t>キキ</t>
    </rPh>
    <rPh sb="26" eb="27">
      <t>トウ</t>
    </rPh>
    <phoneticPr fontId="1"/>
  </si>
  <si>
    <t>償還事務委託機関</t>
    <rPh sb="0" eb="2">
      <t>ショウカン</t>
    </rPh>
    <rPh sb="2" eb="4">
      <t>ジム</t>
    </rPh>
    <rPh sb="4" eb="6">
      <t>イタク</t>
    </rPh>
    <rPh sb="6" eb="8">
      <t>キカン</t>
    </rPh>
    <phoneticPr fontId="1"/>
  </si>
  <si>
    <t>事業費</t>
    <rPh sb="0" eb="3">
      <t>ジギョウヒ</t>
    </rPh>
    <phoneticPr fontId="1"/>
  </si>
  <si>
    <t>資金調達方法</t>
    <rPh sb="0" eb="2">
      <t>シキン</t>
    </rPh>
    <rPh sb="2" eb="4">
      <t>チョウタツ</t>
    </rPh>
    <rPh sb="4" eb="6">
      <t>ホウホウ</t>
    </rPh>
    <phoneticPr fontId="1"/>
  </si>
  <si>
    <t>自己資金</t>
    <rPh sb="0" eb="2">
      <t>ジコ</t>
    </rPh>
    <rPh sb="2" eb="4">
      <t>シキン</t>
    </rPh>
    <phoneticPr fontId="1"/>
  </si>
  <si>
    <t>申請額</t>
    <rPh sb="0" eb="3">
      <t>シンセイガク</t>
    </rPh>
    <phoneticPr fontId="1"/>
  </si>
  <si>
    <t>種類名称</t>
    <rPh sb="0" eb="2">
      <t>シュルイ</t>
    </rPh>
    <rPh sb="2" eb="4">
      <t>メイショウ</t>
    </rPh>
    <phoneticPr fontId="1"/>
  </si>
  <si>
    <t>台（セット）数</t>
    <rPh sb="0" eb="1">
      <t>ダイ</t>
    </rPh>
    <rPh sb="6" eb="7">
      <t>スウ</t>
    </rPh>
    <phoneticPr fontId="1"/>
  </si>
  <si>
    <t>単価</t>
    <rPh sb="0" eb="2">
      <t>タンカ</t>
    </rPh>
    <phoneticPr fontId="1"/>
  </si>
  <si>
    <t>メーカー型式名称</t>
    <rPh sb="4" eb="6">
      <t>カタシキ</t>
    </rPh>
    <rPh sb="6" eb="8">
      <t>メイショウ</t>
    </rPh>
    <phoneticPr fontId="1"/>
  </si>
  <si>
    <t>メーカー名称</t>
    <rPh sb="4" eb="6">
      <t>メイショウ</t>
    </rPh>
    <phoneticPr fontId="1"/>
  </si>
  <si>
    <t>施工者名称</t>
    <rPh sb="0" eb="3">
      <t>セコウシャ</t>
    </rPh>
    <rPh sb="3" eb="5">
      <t>メイショウ</t>
    </rPh>
    <phoneticPr fontId="1"/>
  </si>
  <si>
    <t>機器等の内容</t>
    <rPh sb="0" eb="2">
      <t>キキ</t>
    </rPh>
    <rPh sb="2" eb="3">
      <t>トウ</t>
    </rPh>
    <rPh sb="4" eb="6">
      <t>ナイヨウ</t>
    </rPh>
    <phoneticPr fontId="1"/>
  </si>
  <si>
    <t>償還計画</t>
    <rPh sb="0" eb="2">
      <t>ショウカン</t>
    </rPh>
    <rPh sb="2" eb="4">
      <t>ケイカク</t>
    </rPh>
    <phoneticPr fontId="1"/>
  </si>
  <si>
    <t>償還期間</t>
    <rPh sb="0" eb="2">
      <t>ショウカン</t>
    </rPh>
    <rPh sb="2" eb="4">
      <t>キカン</t>
    </rPh>
    <phoneticPr fontId="1"/>
  </si>
  <si>
    <t>据置期間</t>
    <rPh sb="0" eb="2">
      <t>スエオキ</t>
    </rPh>
    <rPh sb="2" eb="4">
      <t>キカン</t>
    </rPh>
    <phoneticPr fontId="1"/>
  </si>
  <si>
    <t>１年目</t>
    <rPh sb="1" eb="3">
      <t>ネンメ</t>
    </rPh>
    <phoneticPr fontId="1"/>
  </si>
  <si>
    <t>２年目</t>
    <rPh sb="1" eb="3">
      <t>ネンメ</t>
    </rPh>
    <phoneticPr fontId="1"/>
  </si>
  <si>
    <t>３年目</t>
    <rPh sb="1" eb="3">
      <t>ネンメ</t>
    </rPh>
    <phoneticPr fontId="1"/>
  </si>
  <si>
    <t>４年目</t>
    <rPh sb="1" eb="3">
      <t>ネンメ</t>
    </rPh>
    <phoneticPr fontId="1"/>
  </si>
  <si>
    <t>５年目</t>
    <rPh sb="1" eb="3">
      <t>ネンメ</t>
    </rPh>
    <phoneticPr fontId="1"/>
  </si>
  <si>
    <t>６年目</t>
    <rPh sb="1" eb="3">
      <t>ネンメ</t>
    </rPh>
    <phoneticPr fontId="1"/>
  </si>
  <si>
    <t>７年目</t>
    <rPh sb="1" eb="3">
      <t>ネンメ</t>
    </rPh>
    <phoneticPr fontId="1"/>
  </si>
  <si>
    <t>８年目</t>
    <rPh sb="1" eb="3">
      <t>ネンメ</t>
    </rPh>
    <phoneticPr fontId="1"/>
  </si>
  <si>
    <t>９年目</t>
    <rPh sb="1" eb="3">
      <t>ネンメ</t>
    </rPh>
    <phoneticPr fontId="1"/>
  </si>
  <si>
    <t>１０年目</t>
    <rPh sb="2" eb="4">
      <t>ネンメ</t>
    </rPh>
    <phoneticPr fontId="1"/>
  </si>
  <si>
    <t>装備する漁船</t>
    <rPh sb="0" eb="2">
      <t>ソウビ</t>
    </rPh>
    <rPh sb="4" eb="6">
      <t>ギョセン</t>
    </rPh>
    <phoneticPr fontId="1"/>
  </si>
  <si>
    <t>登録番号</t>
    <rPh sb="0" eb="2">
      <t>トウロク</t>
    </rPh>
    <rPh sb="2" eb="4">
      <t>バンゴウ</t>
    </rPh>
    <phoneticPr fontId="1"/>
  </si>
  <si>
    <t>船名</t>
    <rPh sb="0" eb="2">
      <t>センメイ</t>
    </rPh>
    <phoneticPr fontId="1"/>
  </si>
  <si>
    <t>総トン数</t>
    <rPh sb="0" eb="1">
      <t>ソウ</t>
    </rPh>
    <rPh sb="3" eb="4">
      <t>スウ</t>
    </rPh>
    <phoneticPr fontId="1"/>
  </si>
  <si>
    <t>漁業の種類</t>
    <rPh sb="0" eb="2">
      <t>ギョギョウ</t>
    </rPh>
    <rPh sb="3" eb="5">
      <t>シュルイ</t>
    </rPh>
    <phoneticPr fontId="1"/>
  </si>
  <si>
    <t>進水年月日</t>
    <rPh sb="0" eb="2">
      <t>シンスイ</t>
    </rPh>
    <rPh sb="2" eb="5">
      <t>ネンガッピ</t>
    </rPh>
    <phoneticPr fontId="1"/>
  </si>
  <si>
    <t>所有者氏名</t>
    <rPh sb="0" eb="3">
      <t>ショユウシャ</t>
    </rPh>
    <rPh sb="3" eb="5">
      <t>シメイ</t>
    </rPh>
    <phoneticPr fontId="1"/>
  </si>
  <si>
    <t>登録馬力</t>
    <rPh sb="0" eb="2">
      <t>トウロク</t>
    </rPh>
    <rPh sb="2" eb="4">
      <t>バリキ</t>
    </rPh>
    <phoneticPr fontId="1"/>
  </si>
  <si>
    <t>表示形式</t>
    <rPh sb="0" eb="2">
      <t>ヒョウジ</t>
    </rPh>
    <rPh sb="2" eb="4">
      <t>ケイシキ</t>
    </rPh>
    <phoneticPr fontId="1"/>
  </si>
  <si>
    <t>馬力数</t>
    <rPh sb="0" eb="2">
      <t>バリキ</t>
    </rPh>
    <rPh sb="2" eb="3">
      <t>スウ</t>
    </rPh>
    <phoneticPr fontId="1"/>
  </si>
  <si>
    <t>機関メーカー名</t>
    <rPh sb="0" eb="2">
      <t>キカン</t>
    </rPh>
    <rPh sb="6" eb="7">
      <t>メイ</t>
    </rPh>
    <phoneticPr fontId="1"/>
  </si>
  <si>
    <t>機関種類</t>
    <rPh sb="0" eb="2">
      <t>キカン</t>
    </rPh>
    <rPh sb="2" eb="4">
      <t>シュルイ</t>
    </rPh>
    <phoneticPr fontId="1"/>
  </si>
  <si>
    <t>購入又は設置の予定時期</t>
    <rPh sb="0" eb="2">
      <t>コウニュウ</t>
    </rPh>
    <rPh sb="2" eb="3">
      <t>マタ</t>
    </rPh>
    <rPh sb="4" eb="6">
      <t>セッチ</t>
    </rPh>
    <rPh sb="7" eb="9">
      <t>ヨテイ</t>
    </rPh>
    <rPh sb="9" eb="11">
      <t>ジキ</t>
    </rPh>
    <phoneticPr fontId="1"/>
  </si>
  <si>
    <t>経営等改善資金</t>
    <rPh sb="0" eb="2">
      <t>ケイエイ</t>
    </rPh>
    <rPh sb="2" eb="3">
      <t>トウ</t>
    </rPh>
    <rPh sb="3" eb="5">
      <t>カイゼン</t>
    </rPh>
    <rPh sb="5" eb="7">
      <t>シキン</t>
    </rPh>
    <phoneticPr fontId="1"/>
  </si>
  <si>
    <t>生活改善資金</t>
    <rPh sb="0" eb="2">
      <t>セイカツ</t>
    </rPh>
    <rPh sb="2" eb="4">
      <t>カイゼン</t>
    </rPh>
    <rPh sb="4" eb="6">
      <t>シキン</t>
    </rPh>
    <phoneticPr fontId="1"/>
  </si>
  <si>
    <t>青年漁業者等養成確保資金</t>
    <rPh sb="0" eb="2">
      <t>セイネン</t>
    </rPh>
    <rPh sb="2" eb="4">
      <t>ギョギョウ</t>
    </rPh>
    <rPh sb="4" eb="5">
      <t>シャ</t>
    </rPh>
    <rPh sb="5" eb="6">
      <t>トウ</t>
    </rPh>
    <rPh sb="6" eb="8">
      <t>ヨウセイ</t>
    </rPh>
    <rPh sb="8" eb="10">
      <t>カクホ</t>
    </rPh>
    <rPh sb="10" eb="12">
      <t>シキン</t>
    </rPh>
    <phoneticPr fontId="1"/>
  </si>
  <si>
    <t>漁協名</t>
    <rPh sb="0" eb="2">
      <t>ギョキョウ</t>
    </rPh>
    <rPh sb="2" eb="3">
      <t>メイ</t>
    </rPh>
    <phoneticPr fontId="1"/>
  </si>
  <si>
    <t>石川県漁業協同組合</t>
    <rPh sb="0" eb="3">
      <t>イシカワケン</t>
    </rPh>
    <rPh sb="3" eb="5">
      <t>ギョギョウ</t>
    </rPh>
    <rPh sb="5" eb="7">
      <t>キョウドウ</t>
    </rPh>
    <rPh sb="7" eb="9">
      <t>クミアイ</t>
    </rPh>
    <phoneticPr fontId="1"/>
  </si>
  <si>
    <t>大聖寺川漁業協同組合</t>
    <rPh sb="0" eb="3">
      <t>ダイショウジ</t>
    </rPh>
    <rPh sb="3" eb="4">
      <t>ガワ</t>
    </rPh>
    <rPh sb="4" eb="6">
      <t>ギョギョウ</t>
    </rPh>
    <rPh sb="6" eb="8">
      <t>キョウドウ</t>
    </rPh>
    <rPh sb="8" eb="10">
      <t>クミアイ</t>
    </rPh>
    <phoneticPr fontId="1"/>
  </si>
  <si>
    <t>柴山潟漁業協同組合</t>
    <rPh sb="0" eb="3">
      <t>シバヤマガタ</t>
    </rPh>
    <rPh sb="3" eb="9">
      <t>ギョギョウキョウドウクミアイ</t>
    </rPh>
    <phoneticPr fontId="1"/>
  </si>
  <si>
    <t>新丸漁業協同組合</t>
    <rPh sb="0" eb="2">
      <t>シンマル</t>
    </rPh>
    <rPh sb="2" eb="8">
      <t>ギョギョウキョウドウクミアイ</t>
    </rPh>
    <phoneticPr fontId="1"/>
  </si>
  <si>
    <t>白山手取川漁業協同組合</t>
    <rPh sb="0" eb="2">
      <t>ハクサン</t>
    </rPh>
    <rPh sb="2" eb="5">
      <t>テドリガワ</t>
    </rPh>
    <rPh sb="5" eb="11">
      <t>ギョギョウキョウドウクミアイ</t>
    </rPh>
    <phoneticPr fontId="1"/>
  </si>
  <si>
    <t>白峰漁業協同組合</t>
    <rPh sb="0" eb="2">
      <t>シラミネ</t>
    </rPh>
    <rPh sb="2" eb="8">
      <t>ギョギョウキョウドウクミアイ</t>
    </rPh>
    <phoneticPr fontId="1"/>
  </si>
  <si>
    <t>金沢漁業協同組合</t>
    <rPh sb="0" eb="2">
      <t>カナザワ</t>
    </rPh>
    <rPh sb="2" eb="8">
      <t>ギョギョウキョウドウクミアイ</t>
    </rPh>
    <phoneticPr fontId="1"/>
  </si>
  <si>
    <t>大海川漁業協同組合</t>
    <rPh sb="0" eb="1">
      <t>ダイ</t>
    </rPh>
    <rPh sb="1" eb="2">
      <t>ウミ</t>
    </rPh>
    <rPh sb="2" eb="3">
      <t>カワ</t>
    </rPh>
    <rPh sb="3" eb="9">
      <t>ギョギョウキョウドウクミアイ</t>
    </rPh>
    <phoneticPr fontId="1"/>
  </si>
  <si>
    <t>邑知潟漁業協同組合</t>
    <rPh sb="0" eb="2">
      <t>オウチ</t>
    </rPh>
    <rPh sb="2" eb="3">
      <t>ガタ</t>
    </rPh>
    <rPh sb="3" eb="5">
      <t>ギョギョウ</t>
    </rPh>
    <rPh sb="5" eb="7">
      <t>キョウドウ</t>
    </rPh>
    <rPh sb="7" eb="9">
      <t>クミアイ</t>
    </rPh>
    <phoneticPr fontId="1"/>
  </si>
  <si>
    <t>鯉ヶ浦漁業協同組合</t>
    <rPh sb="0" eb="1">
      <t>コイ</t>
    </rPh>
    <rPh sb="2" eb="3">
      <t>ウラ</t>
    </rPh>
    <rPh sb="3" eb="9">
      <t>ギョギョウキョウドウクミアイ</t>
    </rPh>
    <phoneticPr fontId="1"/>
  </si>
  <si>
    <t>町野川漁業協同組合</t>
    <rPh sb="0" eb="2">
      <t>マチノ</t>
    </rPh>
    <rPh sb="2" eb="3">
      <t>ガワ</t>
    </rPh>
    <rPh sb="3" eb="9">
      <t>ギョギョウキョウドウクミアイ</t>
    </rPh>
    <phoneticPr fontId="1"/>
  </si>
  <si>
    <t>柳田河川漁業協同組合</t>
    <rPh sb="0" eb="2">
      <t>ヤナギダ</t>
    </rPh>
    <rPh sb="2" eb="4">
      <t>カセン</t>
    </rPh>
    <rPh sb="4" eb="10">
      <t>ギョギョウキョウドウクミアイ</t>
    </rPh>
    <phoneticPr fontId="1"/>
  </si>
  <si>
    <t>動橋川漁業協同組合</t>
    <rPh sb="0" eb="1">
      <t>ウゴ</t>
    </rPh>
    <rPh sb="1" eb="2">
      <t>ハシ</t>
    </rPh>
    <rPh sb="2" eb="3">
      <t>カワ</t>
    </rPh>
    <rPh sb="3" eb="9">
      <t>ギョギョウキョウドウクミアイ</t>
    </rPh>
    <phoneticPr fontId="1"/>
  </si>
  <si>
    <t>輪島川漁業協同組合</t>
    <rPh sb="0" eb="2">
      <t>ワジマ</t>
    </rPh>
    <rPh sb="2" eb="3">
      <t>ガワ</t>
    </rPh>
    <rPh sb="3" eb="9">
      <t>ギョギョウキョウドウクミアイ</t>
    </rPh>
    <phoneticPr fontId="1"/>
  </si>
  <si>
    <t>大杉谷川漁業協同組合</t>
    <rPh sb="0" eb="2">
      <t>オオスギ</t>
    </rPh>
    <rPh sb="2" eb="4">
      <t>タニガワ</t>
    </rPh>
    <rPh sb="4" eb="10">
      <t>ギョギョウキョウドウクミアイ</t>
    </rPh>
    <phoneticPr fontId="1"/>
  </si>
  <si>
    <t>加賀支所</t>
    <rPh sb="0" eb="2">
      <t>カガ</t>
    </rPh>
    <rPh sb="2" eb="4">
      <t>シショ</t>
    </rPh>
    <phoneticPr fontId="1"/>
  </si>
  <si>
    <t>小松支所</t>
    <rPh sb="0" eb="2">
      <t>コマツ</t>
    </rPh>
    <rPh sb="2" eb="4">
      <t>シショ</t>
    </rPh>
    <phoneticPr fontId="1"/>
  </si>
  <si>
    <t>美川支所</t>
    <rPh sb="0" eb="2">
      <t>ミカワ</t>
    </rPh>
    <rPh sb="2" eb="4">
      <t>シショ</t>
    </rPh>
    <phoneticPr fontId="1"/>
  </si>
  <si>
    <t>金沢支所</t>
    <rPh sb="0" eb="2">
      <t>カナザワ</t>
    </rPh>
    <rPh sb="2" eb="4">
      <t>シショ</t>
    </rPh>
    <phoneticPr fontId="1"/>
  </si>
  <si>
    <t>金沢港支所</t>
    <rPh sb="0" eb="2">
      <t>カナザワ</t>
    </rPh>
    <rPh sb="2" eb="3">
      <t>コウ</t>
    </rPh>
    <rPh sb="3" eb="5">
      <t>シショ</t>
    </rPh>
    <phoneticPr fontId="1"/>
  </si>
  <si>
    <t>内灘支所</t>
    <rPh sb="0" eb="2">
      <t>ウチナダ</t>
    </rPh>
    <rPh sb="2" eb="4">
      <t>シショ</t>
    </rPh>
    <phoneticPr fontId="1"/>
  </si>
  <si>
    <t>押水支所</t>
    <rPh sb="0" eb="2">
      <t>オシミズ</t>
    </rPh>
    <rPh sb="2" eb="4">
      <t>シショ</t>
    </rPh>
    <phoneticPr fontId="1"/>
  </si>
  <si>
    <t>羽咋支所</t>
    <rPh sb="0" eb="2">
      <t>ハクイ</t>
    </rPh>
    <rPh sb="2" eb="4">
      <t>シショ</t>
    </rPh>
    <phoneticPr fontId="1"/>
  </si>
  <si>
    <t>柴垣支所</t>
    <rPh sb="0" eb="2">
      <t>シバガキ</t>
    </rPh>
    <rPh sb="2" eb="4">
      <t>シショ</t>
    </rPh>
    <phoneticPr fontId="1"/>
  </si>
  <si>
    <t>高浜支所</t>
    <rPh sb="0" eb="2">
      <t>タカハマ</t>
    </rPh>
    <rPh sb="2" eb="4">
      <t>シショ</t>
    </rPh>
    <phoneticPr fontId="1"/>
  </si>
  <si>
    <t>志賀支所</t>
    <rPh sb="0" eb="2">
      <t>シカ</t>
    </rPh>
    <rPh sb="2" eb="4">
      <t>シショ</t>
    </rPh>
    <phoneticPr fontId="1"/>
  </si>
  <si>
    <t>西海支所</t>
    <rPh sb="0" eb="2">
      <t>サイカイ</t>
    </rPh>
    <rPh sb="2" eb="4">
      <t>シショ</t>
    </rPh>
    <phoneticPr fontId="1"/>
  </si>
  <si>
    <t>西海支所福浦港出張所</t>
    <rPh sb="0" eb="2">
      <t>サイカイ</t>
    </rPh>
    <rPh sb="2" eb="4">
      <t>シショ</t>
    </rPh>
    <rPh sb="4" eb="6">
      <t>フクウラ</t>
    </rPh>
    <rPh sb="6" eb="7">
      <t>コウ</t>
    </rPh>
    <rPh sb="7" eb="9">
      <t>シュッチョウ</t>
    </rPh>
    <rPh sb="9" eb="10">
      <t>ショ</t>
    </rPh>
    <phoneticPr fontId="1"/>
  </si>
  <si>
    <t>西海支所富来湾出張所</t>
    <rPh sb="0" eb="2">
      <t>サイカイ</t>
    </rPh>
    <rPh sb="2" eb="4">
      <t>シショ</t>
    </rPh>
    <rPh sb="4" eb="6">
      <t>トギ</t>
    </rPh>
    <rPh sb="6" eb="7">
      <t>ワン</t>
    </rPh>
    <rPh sb="7" eb="9">
      <t>シュッチョウ</t>
    </rPh>
    <rPh sb="9" eb="10">
      <t>ショ</t>
    </rPh>
    <phoneticPr fontId="1"/>
  </si>
  <si>
    <t>門前支所</t>
    <rPh sb="0" eb="2">
      <t>モンゼン</t>
    </rPh>
    <rPh sb="2" eb="4">
      <t>シショ</t>
    </rPh>
    <phoneticPr fontId="1"/>
  </si>
  <si>
    <t>輪島支所</t>
    <rPh sb="0" eb="2">
      <t>ワジマ</t>
    </rPh>
    <rPh sb="2" eb="4">
      <t>シショ</t>
    </rPh>
    <phoneticPr fontId="1"/>
  </si>
  <si>
    <t>すず支所</t>
    <rPh sb="2" eb="4">
      <t>シショ</t>
    </rPh>
    <phoneticPr fontId="1"/>
  </si>
  <si>
    <t>小木支所</t>
    <rPh sb="0" eb="2">
      <t>オギ</t>
    </rPh>
    <rPh sb="2" eb="4">
      <t>シショ</t>
    </rPh>
    <phoneticPr fontId="1"/>
  </si>
  <si>
    <t>能都支所</t>
    <rPh sb="0" eb="2">
      <t>ノト</t>
    </rPh>
    <rPh sb="2" eb="4">
      <t>シショ</t>
    </rPh>
    <phoneticPr fontId="1"/>
  </si>
  <si>
    <t>穴水支所</t>
    <rPh sb="0" eb="2">
      <t>アナミズ</t>
    </rPh>
    <rPh sb="2" eb="4">
      <t>シショ</t>
    </rPh>
    <phoneticPr fontId="1"/>
  </si>
  <si>
    <t>小木支所内浦出張所</t>
    <rPh sb="0" eb="2">
      <t>オギ</t>
    </rPh>
    <rPh sb="2" eb="4">
      <t>シショ</t>
    </rPh>
    <rPh sb="4" eb="6">
      <t>ウチウラ</t>
    </rPh>
    <rPh sb="6" eb="8">
      <t>シュッチョウ</t>
    </rPh>
    <rPh sb="8" eb="9">
      <t>ショ</t>
    </rPh>
    <phoneticPr fontId="1"/>
  </si>
  <si>
    <t>七尾支所</t>
    <rPh sb="0" eb="2">
      <t>ナナオ</t>
    </rPh>
    <rPh sb="2" eb="4">
      <t>シショ</t>
    </rPh>
    <phoneticPr fontId="1"/>
  </si>
  <si>
    <t>ななか支所</t>
    <rPh sb="3" eb="5">
      <t>シショ</t>
    </rPh>
    <phoneticPr fontId="1"/>
  </si>
  <si>
    <t>ななか支所七尾西湾出張所</t>
    <rPh sb="3" eb="5">
      <t>シショ</t>
    </rPh>
    <rPh sb="5" eb="7">
      <t>ナナオ</t>
    </rPh>
    <rPh sb="7" eb="8">
      <t>セイ</t>
    </rPh>
    <rPh sb="8" eb="9">
      <t>ワン</t>
    </rPh>
    <rPh sb="9" eb="11">
      <t>シュッチョウ</t>
    </rPh>
    <rPh sb="11" eb="12">
      <t>ショ</t>
    </rPh>
    <phoneticPr fontId="1"/>
  </si>
  <si>
    <t>佐々波支所</t>
    <rPh sb="0" eb="3">
      <t>サザナミ</t>
    </rPh>
    <rPh sb="3" eb="5">
      <t>シショ</t>
    </rPh>
    <phoneticPr fontId="1"/>
  </si>
  <si>
    <t>資金の種類</t>
    <rPh sb="0" eb="2">
      <t>シキン</t>
    </rPh>
    <rPh sb="3" eb="5">
      <t>シュルイ</t>
    </rPh>
    <phoneticPr fontId="1"/>
  </si>
  <si>
    <t>操船作業省力化機器等設置資金</t>
    <rPh sb="0" eb="2">
      <t>ソウセン</t>
    </rPh>
    <rPh sb="2" eb="4">
      <t>サギョウ</t>
    </rPh>
    <rPh sb="4" eb="7">
      <t>ショウリョクカ</t>
    </rPh>
    <rPh sb="7" eb="9">
      <t>キキ</t>
    </rPh>
    <rPh sb="9" eb="10">
      <t>トウ</t>
    </rPh>
    <rPh sb="10" eb="12">
      <t>セッチ</t>
    </rPh>
    <rPh sb="12" eb="14">
      <t>シキン</t>
    </rPh>
    <phoneticPr fontId="1"/>
  </si>
  <si>
    <t>漁ろう作業省力化機器等設置資金</t>
    <rPh sb="0" eb="1">
      <t>ギョ</t>
    </rPh>
    <rPh sb="3" eb="5">
      <t>サギョウ</t>
    </rPh>
    <rPh sb="5" eb="8">
      <t>ショウリョクカ</t>
    </rPh>
    <rPh sb="8" eb="10">
      <t>キキ</t>
    </rPh>
    <rPh sb="10" eb="11">
      <t>トウ</t>
    </rPh>
    <rPh sb="11" eb="13">
      <t>セッチ</t>
    </rPh>
    <rPh sb="13" eb="15">
      <t>シキン</t>
    </rPh>
    <phoneticPr fontId="1"/>
  </si>
  <si>
    <t>燃料油消費節減機器等設置資金</t>
    <rPh sb="0" eb="3">
      <t>ネンリョウユ</t>
    </rPh>
    <rPh sb="3" eb="5">
      <t>ショウヒ</t>
    </rPh>
    <rPh sb="5" eb="7">
      <t>セツゲン</t>
    </rPh>
    <rPh sb="7" eb="9">
      <t>キキ</t>
    </rPh>
    <rPh sb="9" eb="10">
      <t>トウ</t>
    </rPh>
    <rPh sb="10" eb="12">
      <t>セッチ</t>
    </rPh>
    <rPh sb="12" eb="14">
      <t>シキン</t>
    </rPh>
    <phoneticPr fontId="1"/>
  </si>
  <si>
    <t>補機関等駆動機器等設置資金</t>
    <rPh sb="0" eb="1">
      <t>ホ</t>
    </rPh>
    <rPh sb="1" eb="3">
      <t>キカン</t>
    </rPh>
    <rPh sb="3" eb="4">
      <t>トウ</t>
    </rPh>
    <rPh sb="4" eb="6">
      <t>クドウ</t>
    </rPh>
    <rPh sb="6" eb="8">
      <t>キキ</t>
    </rPh>
    <rPh sb="8" eb="9">
      <t>トウ</t>
    </rPh>
    <rPh sb="9" eb="11">
      <t>セッチ</t>
    </rPh>
    <rPh sb="11" eb="13">
      <t>シキン</t>
    </rPh>
    <phoneticPr fontId="1"/>
  </si>
  <si>
    <t>新養殖技術導入資金</t>
    <rPh sb="0" eb="1">
      <t>シン</t>
    </rPh>
    <rPh sb="1" eb="3">
      <t>ヨウショク</t>
    </rPh>
    <rPh sb="3" eb="5">
      <t>ギジュツ</t>
    </rPh>
    <rPh sb="5" eb="7">
      <t>ドウニュウ</t>
    </rPh>
    <rPh sb="7" eb="9">
      <t>シキン</t>
    </rPh>
    <phoneticPr fontId="1"/>
  </si>
  <si>
    <t>資源管理型漁業推進資金</t>
    <rPh sb="0" eb="2">
      <t>シゲン</t>
    </rPh>
    <rPh sb="2" eb="4">
      <t>カンリ</t>
    </rPh>
    <rPh sb="4" eb="5">
      <t>ガタ</t>
    </rPh>
    <rPh sb="5" eb="7">
      <t>ギョギョウ</t>
    </rPh>
    <rPh sb="7" eb="9">
      <t>スイシン</t>
    </rPh>
    <rPh sb="9" eb="11">
      <t>シキン</t>
    </rPh>
    <phoneticPr fontId="1"/>
  </si>
  <si>
    <t>環境対応型養殖業推進資金</t>
    <rPh sb="0" eb="2">
      <t>カンキョウ</t>
    </rPh>
    <rPh sb="2" eb="4">
      <t>タイオウ</t>
    </rPh>
    <rPh sb="4" eb="5">
      <t>ガタ</t>
    </rPh>
    <rPh sb="5" eb="7">
      <t>ヨウショク</t>
    </rPh>
    <rPh sb="7" eb="8">
      <t>ギョウ</t>
    </rPh>
    <rPh sb="8" eb="10">
      <t>スイシン</t>
    </rPh>
    <rPh sb="10" eb="12">
      <t>シキン</t>
    </rPh>
    <phoneticPr fontId="1"/>
  </si>
  <si>
    <t>乗組員安全機器等設置資金</t>
    <rPh sb="0" eb="3">
      <t>ノリクミイン</t>
    </rPh>
    <rPh sb="3" eb="5">
      <t>アンゼン</t>
    </rPh>
    <rPh sb="5" eb="7">
      <t>キキ</t>
    </rPh>
    <rPh sb="7" eb="8">
      <t>トウ</t>
    </rPh>
    <rPh sb="8" eb="10">
      <t>セッチ</t>
    </rPh>
    <rPh sb="10" eb="12">
      <t>シキン</t>
    </rPh>
    <phoneticPr fontId="1"/>
  </si>
  <si>
    <t>救命消防設備購入資金</t>
    <rPh sb="0" eb="2">
      <t>キュウメイ</t>
    </rPh>
    <rPh sb="2" eb="4">
      <t>ショウボウ</t>
    </rPh>
    <rPh sb="4" eb="6">
      <t>セツビ</t>
    </rPh>
    <rPh sb="6" eb="8">
      <t>コウニュウ</t>
    </rPh>
    <rPh sb="8" eb="10">
      <t>シキン</t>
    </rPh>
    <phoneticPr fontId="1"/>
  </si>
  <si>
    <t>漁船転覆防止機器等設置資金</t>
    <rPh sb="0" eb="2">
      <t>ギョセン</t>
    </rPh>
    <rPh sb="2" eb="4">
      <t>テンプク</t>
    </rPh>
    <rPh sb="4" eb="6">
      <t>ボウシ</t>
    </rPh>
    <rPh sb="6" eb="8">
      <t>キキ</t>
    </rPh>
    <rPh sb="8" eb="9">
      <t>トウ</t>
    </rPh>
    <rPh sb="9" eb="11">
      <t>セッチ</t>
    </rPh>
    <rPh sb="11" eb="13">
      <t>シキン</t>
    </rPh>
    <phoneticPr fontId="1"/>
  </si>
  <si>
    <t>漁具損壊防止機器等購入資金</t>
    <rPh sb="0" eb="2">
      <t>ギョグ</t>
    </rPh>
    <rPh sb="2" eb="4">
      <t>ソンカイ</t>
    </rPh>
    <rPh sb="4" eb="6">
      <t>ボウシ</t>
    </rPh>
    <rPh sb="6" eb="8">
      <t>キキ</t>
    </rPh>
    <rPh sb="8" eb="9">
      <t>トウ</t>
    </rPh>
    <rPh sb="9" eb="11">
      <t>コウニュウ</t>
    </rPh>
    <rPh sb="11" eb="13">
      <t>シキン</t>
    </rPh>
    <phoneticPr fontId="1"/>
  </si>
  <si>
    <t>カキ貝がら破砕装置購入資金</t>
    <rPh sb="2" eb="3">
      <t>カイ</t>
    </rPh>
    <rPh sb="5" eb="7">
      <t>ハサイ</t>
    </rPh>
    <rPh sb="7" eb="9">
      <t>ソウチ</t>
    </rPh>
    <rPh sb="9" eb="11">
      <t>コウニュウ</t>
    </rPh>
    <rPh sb="11" eb="13">
      <t>シキン</t>
    </rPh>
    <phoneticPr fontId="1"/>
  </si>
  <si>
    <t>生ガキ殺菌装置設置資金</t>
    <rPh sb="0" eb="1">
      <t>ナマ</t>
    </rPh>
    <rPh sb="3" eb="5">
      <t>サッキン</t>
    </rPh>
    <rPh sb="5" eb="7">
      <t>ソウチ</t>
    </rPh>
    <rPh sb="7" eb="9">
      <t>セッチ</t>
    </rPh>
    <rPh sb="9" eb="11">
      <t>シキン</t>
    </rPh>
    <phoneticPr fontId="1"/>
  </si>
  <si>
    <t>生活合理化設備資金</t>
    <rPh sb="0" eb="2">
      <t>セイカツ</t>
    </rPh>
    <rPh sb="2" eb="5">
      <t>ゴウリカ</t>
    </rPh>
    <rPh sb="5" eb="7">
      <t>セツビ</t>
    </rPh>
    <rPh sb="7" eb="9">
      <t>シキン</t>
    </rPh>
    <phoneticPr fontId="1"/>
  </si>
  <si>
    <t>住居利用方式改善資金</t>
    <rPh sb="0" eb="2">
      <t>ジュウキョ</t>
    </rPh>
    <rPh sb="2" eb="4">
      <t>リヨウ</t>
    </rPh>
    <rPh sb="4" eb="6">
      <t>ホウシキ</t>
    </rPh>
    <rPh sb="6" eb="8">
      <t>カイゼン</t>
    </rPh>
    <rPh sb="8" eb="10">
      <t>シキン</t>
    </rPh>
    <phoneticPr fontId="1"/>
  </si>
  <si>
    <t>研修教育資金</t>
    <rPh sb="0" eb="2">
      <t>ケンシュウ</t>
    </rPh>
    <rPh sb="2" eb="4">
      <t>キョウイク</t>
    </rPh>
    <rPh sb="4" eb="6">
      <t>シキン</t>
    </rPh>
    <phoneticPr fontId="1"/>
  </si>
  <si>
    <t>高度経営技術習得資金</t>
    <rPh sb="0" eb="2">
      <t>コウド</t>
    </rPh>
    <rPh sb="2" eb="4">
      <t>ケイエイ</t>
    </rPh>
    <rPh sb="4" eb="6">
      <t>ギジュツ</t>
    </rPh>
    <rPh sb="6" eb="8">
      <t>シュウトク</t>
    </rPh>
    <rPh sb="8" eb="10">
      <t>シキン</t>
    </rPh>
    <phoneticPr fontId="1"/>
  </si>
  <si>
    <t>漁業経営開始資金</t>
    <rPh sb="0" eb="2">
      <t>ギョギョウ</t>
    </rPh>
    <rPh sb="2" eb="4">
      <t>ケイエイ</t>
    </rPh>
    <rPh sb="4" eb="6">
      <t>カイシ</t>
    </rPh>
    <rPh sb="6" eb="8">
      <t>シキン</t>
    </rPh>
    <phoneticPr fontId="1"/>
  </si>
  <si>
    <t>漁船衝突防止機器等購入等資金</t>
    <rPh sb="0" eb="2">
      <t>ギョセン</t>
    </rPh>
    <rPh sb="2" eb="4">
      <t>ショウトツ</t>
    </rPh>
    <rPh sb="4" eb="6">
      <t>ボウシ</t>
    </rPh>
    <rPh sb="6" eb="8">
      <t>キキ</t>
    </rPh>
    <rPh sb="8" eb="9">
      <t>トウ</t>
    </rPh>
    <rPh sb="9" eb="11">
      <t>コウニュウ</t>
    </rPh>
    <rPh sb="11" eb="12">
      <t>トウ</t>
    </rPh>
    <rPh sb="12" eb="14">
      <t>シキン</t>
    </rPh>
    <phoneticPr fontId="1"/>
  </si>
  <si>
    <t>女性・高齢者活動資金</t>
    <rPh sb="0" eb="2">
      <t>ジョセイ</t>
    </rPh>
    <rPh sb="3" eb="6">
      <t>コウレイシャ</t>
    </rPh>
    <rPh sb="6" eb="8">
      <t>カツドウ</t>
    </rPh>
    <rPh sb="8" eb="10">
      <t>シキン</t>
    </rPh>
    <phoneticPr fontId="1"/>
  </si>
  <si>
    <t>資金借入希望理由</t>
    <rPh sb="0" eb="2">
      <t>シキン</t>
    </rPh>
    <rPh sb="2" eb="4">
      <t>カリイレ</t>
    </rPh>
    <rPh sb="4" eb="6">
      <t>キボウ</t>
    </rPh>
    <rPh sb="6" eb="8">
      <t>リユウ</t>
    </rPh>
    <phoneticPr fontId="1"/>
  </si>
  <si>
    <t>作業を省力化し、漁獲の向上を図る。</t>
    <rPh sb="0" eb="2">
      <t>サギョウ</t>
    </rPh>
    <rPh sb="3" eb="6">
      <t>ショウリョクカ</t>
    </rPh>
    <rPh sb="8" eb="10">
      <t>ギョカク</t>
    </rPh>
    <rPh sb="11" eb="13">
      <t>コウジョウ</t>
    </rPh>
    <rPh sb="14" eb="15">
      <t>ハカ</t>
    </rPh>
    <phoneticPr fontId="1"/>
  </si>
  <si>
    <t>燃料の節減及び航海上、操業上の安全を図る。</t>
    <rPh sb="0" eb="2">
      <t>ネンリョウ</t>
    </rPh>
    <rPh sb="3" eb="5">
      <t>セツゲン</t>
    </rPh>
    <rPh sb="5" eb="6">
      <t>オヨ</t>
    </rPh>
    <rPh sb="7" eb="10">
      <t>コウカイジョウ</t>
    </rPh>
    <rPh sb="11" eb="13">
      <t>ソウギョウ</t>
    </rPh>
    <rPh sb="13" eb="14">
      <t>ジョウ</t>
    </rPh>
    <rPh sb="15" eb="17">
      <t>アンゼン</t>
    </rPh>
    <rPh sb="18" eb="19">
      <t>ハカ</t>
    </rPh>
    <phoneticPr fontId="1"/>
  </si>
  <si>
    <t>償還事務委託機関</t>
    <rPh sb="0" eb="2">
      <t>ショウカン</t>
    </rPh>
    <rPh sb="2" eb="4">
      <t>ジム</t>
    </rPh>
    <rPh sb="4" eb="6">
      <t>イタク</t>
    </rPh>
    <rPh sb="6" eb="8">
      <t>キカン</t>
    </rPh>
    <phoneticPr fontId="1"/>
  </si>
  <si>
    <t>東日本信用漁業組合連合会</t>
    <rPh sb="0" eb="1">
      <t>ヒガシ</t>
    </rPh>
    <rPh sb="1" eb="3">
      <t>ニホン</t>
    </rPh>
    <rPh sb="3" eb="5">
      <t>シンヨウ</t>
    </rPh>
    <rPh sb="5" eb="7">
      <t>ギョギョウ</t>
    </rPh>
    <rPh sb="7" eb="9">
      <t>クミアイ</t>
    </rPh>
    <rPh sb="9" eb="12">
      <t>レンゴウカイ</t>
    </rPh>
    <phoneticPr fontId="1"/>
  </si>
  <si>
    <t>その他</t>
    <rPh sb="2" eb="3">
      <t>タ</t>
    </rPh>
    <phoneticPr fontId="1"/>
  </si>
  <si>
    <t>事業量</t>
    <rPh sb="0" eb="2">
      <t>ジギョウ</t>
    </rPh>
    <rPh sb="2" eb="3">
      <t>リョウ</t>
    </rPh>
    <phoneticPr fontId="1"/>
  </si>
  <si>
    <t>自動操だ装置の設置費用</t>
    <rPh sb="0" eb="2">
      <t>ジドウ</t>
    </rPh>
    <rPh sb="2" eb="3">
      <t>ソウ</t>
    </rPh>
    <rPh sb="4" eb="6">
      <t>ソウチ</t>
    </rPh>
    <rPh sb="7" eb="9">
      <t>セッチ</t>
    </rPh>
    <rPh sb="9" eb="11">
      <t>ヒヨウ</t>
    </rPh>
    <phoneticPr fontId="1"/>
  </si>
  <si>
    <t>遠隔操縦装置の設置費用</t>
    <rPh sb="0" eb="2">
      <t>エンカク</t>
    </rPh>
    <rPh sb="2" eb="4">
      <t>ソウジュウ</t>
    </rPh>
    <rPh sb="4" eb="6">
      <t>ソウチ</t>
    </rPh>
    <rPh sb="7" eb="9">
      <t>セッチ</t>
    </rPh>
    <rPh sb="9" eb="11">
      <t>ヒヨウ</t>
    </rPh>
    <phoneticPr fontId="1"/>
  </si>
  <si>
    <t>レーダーの設置費用</t>
    <rPh sb="5" eb="7">
      <t>セッチ</t>
    </rPh>
    <rPh sb="7" eb="9">
      <t>ヒヨウ</t>
    </rPh>
    <phoneticPr fontId="1"/>
  </si>
  <si>
    <t>自動航跡記録装置の設置費用</t>
    <rPh sb="0" eb="2">
      <t>ジドウ</t>
    </rPh>
    <rPh sb="2" eb="4">
      <t>コウセキ</t>
    </rPh>
    <rPh sb="4" eb="6">
      <t>キロク</t>
    </rPh>
    <rPh sb="6" eb="8">
      <t>ソウチ</t>
    </rPh>
    <rPh sb="9" eb="11">
      <t>セッチ</t>
    </rPh>
    <rPh sb="11" eb="13">
      <t>ヒヨウ</t>
    </rPh>
    <phoneticPr fontId="1"/>
  </si>
  <si>
    <t>GPS受信機の設置費用</t>
    <rPh sb="3" eb="6">
      <t>ジュシンキ</t>
    </rPh>
    <rPh sb="7" eb="9">
      <t>セッチ</t>
    </rPh>
    <rPh sb="9" eb="11">
      <t>ヒヨウ</t>
    </rPh>
    <phoneticPr fontId="1"/>
  </si>
  <si>
    <t>サイドクラスターの設置費用</t>
    <rPh sb="9" eb="11">
      <t>セッチ</t>
    </rPh>
    <rPh sb="11" eb="13">
      <t>ヒヨウ</t>
    </rPh>
    <phoneticPr fontId="1"/>
  </si>
  <si>
    <t>動力式つり機の設置費用</t>
    <rPh sb="0" eb="2">
      <t>ドウリョク</t>
    </rPh>
    <rPh sb="2" eb="3">
      <t>シキ</t>
    </rPh>
    <rPh sb="5" eb="6">
      <t>キ</t>
    </rPh>
    <rPh sb="7" eb="9">
      <t>セッチ</t>
    </rPh>
    <rPh sb="9" eb="11">
      <t>ヒヨウ</t>
    </rPh>
    <phoneticPr fontId="1"/>
  </si>
  <si>
    <t>ラインホーラー等の揚縄機の設置費用</t>
    <rPh sb="7" eb="8">
      <t>トウ</t>
    </rPh>
    <rPh sb="9" eb="10">
      <t>ア</t>
    </rPh>
    <rPh sb="10" eb="11">
      <t>ナワ</t>
    </rPh>
    <rPh sb="11" eb="12">
      <t>キ</t>
    </rPh>
    <rPh sb="13" eb="15">
      <t>セッチ</t>
    </rPh>
    <rPh sb="15" eb="17">
      <t>ヒヨウ</t>
    </rPh>
    <phoneticPr fontId="1"/>
  </si>
  <si>
    <t>ネットホーラー等の揚網機の設置費用</t>
    <rPh sb="7" eb="8">
      <t>トウ</t>
    </rPh>
    <rPh sb="9" eb="11">
      <t>ヨウモウ</t>
    </rPh>
    <rPh sb="11" eb="12">
      <t>キ</t>
    </rPh>
    <rPh sb="13" eb="15">
      <t>セッチ</t>
    </rPh>
    <rPh sb="15" eb="17">
      <t>ヒヨウ</t>
    </rPh>
    <phoneticPr fontId="1"/>
  </si>
  <si>
    <t>漁業用ソナーの設置費用</t>
    <rPh sb="0" eb="3">
      <t>ギョギョウヨウ</t>
    </rPh>
    <rPh sb="7" eb="9">
      <t>セッチ</t>
    </rPh>
    <rPh sb="9" eb="11">
      <t>ヒヨウ</t>
    </rPh>
    <phoneticPr fontId="1"/>
  </si>
  <si>
    <t>カラー魚群探知機の設置費用</t>
    <rPh sb="3" eb="5">
      <t>ギョグン</t>
    </rPh>
    <rPh sb="5" eb="8">
      <t>タンチキ</t>
    </rPh>
    <rPh sb="9" eb="11">
      <t>セッチ</t>
    </rPh>
    <rPh sb="11" eb="13">
      <t>ヒヨウ</t>
    </rPh>
    <phoneticPr fontId="1"/>
  </si>
  <si>
    <t>海水冷却装置の設置費用</t>
    <rPh sb="0" eb="2">
      <t>カイスイ</t>
    </rPh>
    <rPh sb="2" eb="4">
      <t>レイキャク</t>
    </rPh>
    <rPh sb="4" eb="6">
      <t>ソウチ</t>
    </rPh>
    <rPh sb="7" eb="9">
      <t>セッチ</t>
    </rPh>
    <rPh sb="9" eb="11">
      <t>ヒヨウ</t>
    </rPh>
    <phoneticPr fontId="1"/>
  </si>
  <si>
    <t>巻取りウインチの設置費用</t>
    <rPh sb="0" eb="1">
      <t>マ</t>
    </rPh>
    <rPh sb="1" eb="2">
      <t>ト</t>
    </rPh>
    <rPh sb="8" eb="10">
      <t>セッチ</t>
    </rPh>
    <rPh sb="10" eb="12">
      <t>ヒヨウ</t>
    </rPh>
    <phoneticPr fontId="1"/>
  </si>
  <si>
    <t>放電式集魚灯の設置費用</t>
    <rPh sb="0" eb="2">
      <t>ホウデン</t>
    </rPh>
    <rPh sb="2" eb="3">
      <t>シキ</t>
    </rPh>
    <rPh sb="3" eb="5">
      <t>シュウギョ</t>
    </rPh>
    <rPh sb="5" eb="6">
      <t>トウ</t>
    </rPh>
    <rPh sb="7" eb="9">
      <t>セッチ</t>
    </rPh>
    <rPh sb="9" eb="11">
      <t>ヒヨウ</t>
    </rPh>
    <phoneticPr fontId="1"/>
  </si>
  <si>
    <t>漁業用クレーンの設置費用</t>
    <rPh sb="0" eb="3">
      <t>ギョギョウヨウ</t>
    </rPh>
    <rPh sb="8" eb="10">
      <t>セッチ</t>
    </rPh>
    <rPh sb="10" eb="12">
      <t>ヒヨウ</t>
    </rPh>
    <phoneticPr fontId="1"/>
  </si>
  <si>
    <t>海水殺菌装置の設置費用</t>
    <rPh sb="0" eb="2">
      <t>カイスイ</t>
    </rPh>
    <rPh sb="2" eb="4">
      <t>サッキン</t>
    </rPh>
    <rPh sb="4" eb="6">
      <t>ソウチ</t>
    </rPh>
    <rPh sb="7" eb="9">
      <t>セッチ</t>
    </rPh>
    <rPh sb="9" eb="11">
      <t>ヒヨウ</t>
    </rPh>
    <phoneticPr fontId="1"/>
  </si>
  <si>
    <t>漁獲物等処理装置の設置費用</t>
    <rPh sb="0" eb="3">
      <t>ギョカクブツ</t>
    </rPh>
    <rPh sb="3" eb="4">
      <t>トウ</t>
    </rPh>
    <rPh sb="4" eb="6">
      <t>ショリ</t>
    </rPh>
    <rPh sb="6" eb="8">
      <t>ソウチ</t>
    </rPh>
    <rPh sb="9" eb="11">
      <t>セッチ</t>
    </rPh>
    <rPh sb="11" eb="13">
      <t>ヒヨウ</t>
    </rPh>
    <phoneticPr fontId="1"/>
  </si>
  <si>
    <t>潮流計の設置費用</t>
    <rPh sb="0" eb="2">
      <t>チョウリュウ</t>
    </rPh>
    <rPh sb="2" eb="3">
      <t>ケイ</t>
    </rPh>
    <rPh sb="4" eb="6">
      <t>セッチ</t>
    </rPh>
    <rPh sb="6" eb="8">
      <t>ヒヨウ</t>
    </rPh>
    <phoneticPr fontId="1"/>
  </si>
  <si>
    <t>補機関の設置費用</t>
    <rPh sb="0" eb="1">
      <t>ホ</t>
    </rPh>
    <rPh sb="1" eb="3">
      <t>キカン</t>
    </rPh>
    <rPh sb="4" eb="6">
      <t>セッチ</t>
    </rPh>
    <rPh sb="6" eb="8">
      <t>ヒヨウ</t>
    </rPh>
    <phoneticPr fontId="1"/>
  </si>
  <si>
    <t>油圧装置の設置費用</t>
    <rPh sb="0" eb="2">
      <t>ユアツ</t>
    </rPh>
    <rPh sb="2" eb="4">
      <t>ソウチ</t>
    </rPh>
    <rPh sb="5" eb="7">
      <t>セッチ</t>
    </rPh>
    <rPh sb="7" eb="9">
      <t>ヒヨウ</t>
    </rPh>
    <phoneticPr fontId="1"/>
  </si>
  <si>
    <t>漁船用環境高度対応機関の設置費用</t>
    <rPh sb="0" eb="3">
      <t>ギョセンヨウ</t>
    </rPh>
    <rPh sb="3" eb="5">
      <t>カンキョウ</t>
    </rPh>
    <rPh sb="5" eb="7">
      <t>コウド</t>
    </rPh>
    <rPh sb="7" eb="9">
      <t>タイオウ</t>
    </rPh>
    <rPh sb="9" eb="11">
      <t>キカン</t>
    </rPh>
    <rPh sb="12" eb="14">
      <t>セッチ</t>
    </rPh>
    <rPh sb="14" eb="16">
      <t>ヒヨウ</t>
    </rPh>
    <phoneticPr fontId="1"/>
  </si>
  <si>
    <t>定速装置の設置費用</t>
    <rPh sb="0" eb="2">
      <t>テイソク</t>
    </rPh>
    <rPh sb="2" eb="4">
      <t>ソウチ</t>
    </rPh>
    <rPh sb="5" eb="7">
      <t>セッチ</t>
    </rPh>
    <rPh sb="7" eb="9">
      <t>ヒヨウ</t>
    </rPh>
    <phoneticPr fontId="1"/>
  </si>
  <si>
    <t>発光ダイオード式集魚灯の設置費用</t>
    <rPh sb="0" eb="2">
      <t>ハッコウ</t>
    </rPh>
    <rPh sb="7" eb="8">
      <t>シキ</t>
    </rPh>
    <rPh sb="8" eb="10">
      <t>シュウギョ</t>
    </rPh>
    <rPh sb="10" eb="11">
      <t>トウ</t>
    </rPh>
    <rPh sb="12" eb="14">
      <t>セッチ</t>
    </rPh>
    <rPh sb="14" eb="16">
      <t>ヒヨウ</t>
    </rPh>
    <phoneticPr fontId="1"/>
  </si>
  <si>
    <t>養殖施設の設置費用</t>
    <rPh sb="0" eb="2">
      <t>ヨウショク</t>
    </rPh>
    <rPh sb="2" eb="4">
      <t>シセツ</t>
    </rPh>
    <rPh sb="5" eb="7">
      <t>セッチ</t>
    </rPh>
    <rPh sb="7" eb="9">
      <t>ヒヨウ</t>
    </rPh>
    <phoneticPr fontId="1"/>
  </si>
  <si>
    <t>種苗の購入費用又は生産費用</t>
    <rPh sb="0" eb="2">
      <t>シュビョウ</t>
    </rPh>
    <rPh sb="3" eb="5">
      <t>コウニュウ</t>
    </rPh>
    <rPh sb="5" eb="7">
      <t>ヒヨウ</t>
    </rPh>
    <rPh sb="7" eb="8">
      <t>マタ</t>
    </rPh>
    <rPh sb="9" eb="11">
      <t>セイサン</t>
    </rPh>
    <rPh sb="11" eb="13">
      <t>ヒヨウ</t>
    </rPh>
    <phoneticPr fontId="1"/>
  </si>
  <si>
    <t>餌料の購入費用</t>
    <rPh sb="0" eb="2">
      <t>ジリョウ</t>
    </rPh>
    <rPh sb="3" eb="5">
      <t>コウニュウ</t>
    </rPh>
    <rPh sb="5" eb="7">
      <t>ヒヨウ</t>
    </rPh>
    <phoneticPr fontId="1"/>
  </si>
  <si>
    <t>転落防止用手すりの設置費用</t>
    <rPh sb="0" eb="2">
      <t>テンラク</t>
    </rPh>
    <rPh sb="2" eb="5">
      <t>ボウシヨウ</t>
    </rPh>
    <rPh sb="5" eb="6">
      <t>テ</t>
    </rPh>
    <rPh sb="9" eb="11">
      <t>セッチ</t>
    </rPh>
    <rPh sb="11" eb="13">
      <t>ヒヨウ</t>
    </rPh>
    <phoneticPr fontId="1"/>
  </si>
  <si>
    <t>安全カバー装置費用</t>
    <rPh sb="0" eb="2">
      <t>アンゼン</t>
    </rPh>
    <rPh sb="5" eb="7">
      <t>ソウチ</t>
    </rPh>
    <rPh sb="7" eb="9">
      <t>ヒヨウ</t>
    </rPh>
    <phoneticPr fontId="1"/>
  </si>
  <si>
    <t>揚網機安全装置の設置費用</t>
    <rPh sb="0" eb="2">
      <t>ヨウモウ</t>
    </rPh>
    <rPh sb="2" eb="3">
      <t>キ</t>
    </rPh>
    <rPh sb="3" eb="5">
      <t>アンゼン</t>
    </rPh>
    <rPh sb="5" eb="7">
      <t>ソウチ</t>
    </rPh>
    <rPh sb="8" eb="10">
      <t>セッチ</t>
    </rPh>
    <rPh sb="10" eb="12">
      <t>ヒヨウ</t>
    </rPh>
    <phoneticPr fontId="1"/>
  </si>
  <si>
    <t>救命胴衣の購入費用</t>
    <rPh sb="0" eb="2">
      <t>キュウメイ</t>
    </rPh>
    <rPh sb="2" eb="4">
      <t>ドウイ</t>
    </rPh>
    <rPh sb="5" eb="7">
      <t>コウニュウ</t>
    </rPh>
    <rPh sb="7" eb="9">
      <t>ヒヨウ</t>
    </rPh>
    <phoneticPr fontId="1"/>
  </si>
  <si>
    <t>消火器の購入費用</t>
    <rPh sb="0" eb="3">
      <t>ショウカキ</t>
    </rPh>
    <rPh sb="4" eb="6">
      <t>コウニュウ</t>
    </rPh>
    <rPh sb="6" eb="8">
      <t>ヒヨウ</t>
    </rPh>
    <phoneticPr fontId="1"/>
  </si>
  <si>
    <t>イーパブの購入費用</t>
    <rPh sb="5" eb="7">
      <t>コウニュウ</t>
    </rPh>
    <rPh sb="7" eb="9">
      <t>ヒヨウ</t>
    </rPh>
    <phoneticPr fontId="1"/>
  </si>
  <si>
    <t>レーダートランスポンダの購入費用</t>
    <rPh sb="12" eb="14">
      <t>コウニュウ</t>
    </rPh>
    <rPh sb="14" eb="16">
      <t>ヒヨウ</t>
    </rPh>
    <phoneticPr fontId="1"/>
  </si>
  <si>
    <t>漁獲物の横移動防止装置の設置費用</t>
    <rPh sb="0" eb="3">
      <t>ギョカクブツ</t>
    </rPh>
    <rPh sb="4" eb="5">
      <t>ヨコ</t>
    </rPh>
    <rPh sb="5" eb="7">
      <t>イドウ</t>
    </rPh>
    <rPh sb="7" eb="9">
      <t>ボウシ</t>
    </rPh>
    <rPh sb="9" eb="11">
      <t>ソウチ</t>
    </rPh>
    <rPh sb="12" eb="14">
      <t>セッチ</t>
    </rPh>
    <rPh sb="14" eb="16">
      <t>ヒヨウ</t>
    </rPh>
    <phoneticPr fontId="1"/>
  </si>
  <si>
    <t>甲板下の魚槽の設置費用</t>
    <rPh sb="0" eb="2">
      <t>カンパン</t>
    </rPh>
    <rPh sb="2" eb="3">
      <t>シタ</t>
    </rPh>
    <rPh sb="4" eb="5">
      <t>サカナ</t>
    </rPh>
    <rPh sb="5" eb="6">
      <t>ソウ</t>
    </rPh>
    <rPh sb="7" eb="9">
      <t>セッチ</t>
    </rPh>
    <rPh sb="9" eb="11">
      <t>ヒヨウ</t>
    </rPh>
    <phoneticPr fontId="1"/>
  </si>
  <si>
    <t>レーダー反射器の購入又は設置の費用</t>
    <rPh sb="4" eb="6">
      <t>ハンシャ</t>
    </rPh>
    <rPh sb="6" eb="7">
      <t>キ</t>
    </rPh>
    <rPh sb="8" eb="10">
      <t>コウニュウ</t>
    </rPh>
    <rPh sb="10" eb="11">
      <t>マタ</t>
    </rPh>
    <rPh sb="12" eb="14">
      <t>セッチ</t>
    </rPh>
    <rPh sb="15" eb="17">
      <t>ヒヨウ</t>
    </rPh>
    <phoneticPr fontId="1"/>
  </si>
  <si>
    <t>無線電話の設置費用</t>
    <rPh sb="0" eb="2">
      <t>ムセン</t>
    </rPh>
    <rPh sb="2" eb="4">
      <t>デンワ</t>
    </rPh>
    <rPh sb="5" eb="7">
      <t>セッチ</t>
    </rPh>
    <rPh sb="7" eb="9">
      <t>ヒヨウ</t>
    </rPh>
    <phoneticPr fontId="1"/>
  </si>
  <si>
    <t>漁具の標識の購入費用</t>
    <rPh sb="0" eb="2">
      <t>ギョグ</t>
    </rPh>
    <rPh sb="3" eb="5">
      <t>ヒョウシキ</t>
    </rPh>
    <rPh sb="6" eb="8">
      <t>コウニュウ</t>
    </rPh>
    <rPh sb="8" eb="10">
      <t>ヒヨウ</t>
    </rPh>
    <phoneticPr fontId="1"/>
  </si>
  <si>
    <t>生ガキ殺菌装置の設置費用</t>
    <rPh sb="0" eb="1">
      <t>ナマ</t>
    </rPh>
    <rPh sb="3" eb="5">
      <t>サッキン</t>
    </rPh>
    <rPh sb="5" eb="7">
      <t>ソウチ</t>
    </rPh>
    <rPh sb="8" eb="10">
      <t>セッチ</t>
    </rPh>
    <rPh sb="10" eb="12">
      <t>ヒヨウ</t>
    </rPh>
    <phoneticPr fontId="1"/>
  </si>
  <si>
    <t>カキ貝がら破砕装置の購入費用</t>
    <rPh sb="2" eb="3">
      <t>カイ</t>
    </rPh>
    <rPh sb="5" eb="7">
      <t>ハサイ</t>
    </rPh>
    <rPh sb="7" eb="9">
      <t>ソウチ</t>
    </rPh>
    <rPh sb="10" eb="12">
      <t>コウニュウ</t>
    </rPh>
    <rPh sb="12" eb="14">
      <t>ヒヨウ</t>
    </rPh>
    <phoneticPr fontId="1"/>
  </si>
  <si>
    <t>事業種類の名称</t>
    <rPh sb="0" eb="2">
      <t>ジギョウ</t>
    </rPh>
    <rPh sb="2" eb="4">
      <t>シュルイ</t>
    </rPh>
    <rPh sb="5" eb="7">
      <t>メイショウ</t>
    </rPh>
    <phoneticPr fontId="1"/>
  </si>
  <si>
    <t>自動操だ装置</t>
    <rPh sb="0" eb="2">
      <t>ジドウ</t>
    </rPh>
    <rPh sb="2" eb="3">
      <t>ソウ</t>
    </rPh>
    <rPh sb="4" eb="6">
      <t>ソウチ</t>
    </rPh>
    <phoneticPr fontId="1"/>
  </si>
  <si>
    <t>漁業用ソナー</t>
  </si>
  <si>
    <t>遠隔操縦装置</t>
    <rPh sb="0" eb="2">
      <t>エンカク</t>
    </rPh>
    <rPh sb="2" eb="4">
      <t>ソウジュウ</t>
    </rPh>
    <rPh sb="4" eb="6">
      <t>ソウチ</t>
    </rPh>
    <phoneticPr fontId="1"/>
  </si>
  <si>
    <t>レーダー</t>
    <phoneticPr fontId="1"/>
  </si>
  <si>
    <t>自動航跡記録装置</t>
    <rPh sb="0" eb="2">
      <t>ジドウ</t>
    </rPh>
    <rPh sb="2" eb="4">
      <t>コウセキ</t>
    </rPh>
    <rPh sb="4" eb="6">
      <t>キロク</t>
    </rPh>
    <rPh sb="6" eb="8">
      <t>ソウチ</t>
    </rPh>
    <phoneticPr fontId="1"/>
  </si>
  <si>
    <t>GPS受信機</t>
    <rPh sb="3" eb="6">
      <t>ジュシンキ</t>
    </rPh>
    <phoneticPr fontId="1"/>
  </si>
  <si>
    <t>動力式つり機</t>
    <rPh sb="0" eb="2">
      <t>ドウリョク</t>
    </rPh>
    <rPh sb="2" eb="3">
      <t>シキ</t>
    </rPh>
    <rPh sb="5" eb="6">
      <t>キ</t>
    </rPh>
    <phoneticPr fontId="1"/>
  </si>
  <si>
    <t>ラインホーラー等の揚縄機</t>
    <rPh sb="7" eb="8">
      <t>トウ</t>
    </rPh>
    <rPh sb="9" eb="10">
      <t>ヨウ</t>
    </rPh>
    <rPh sb="10" eb="11">
      <t>ナワ</t>
    </rPh>
    <rPh sb="11" eb="12">
      <t>キ</t>
    </rPh>
    <phoneticPr fontId="1"/>
  </si>
  <si>
    <t>ネットホーラー等の揚網機</t>
  </si>
  <si>
    <t>カラー魚群探知機</t>
  </si>
  <si>
    <t>海水冷却装置</t>
  </si>
  <si>
    <t>巻取りウインチ</t>
  </si>
  <si>
    <t>放電式集魚灯</t>
  </si>
  <si>
    <t>漁業用クレーン</t>
  </si>
  <si>
    <t>海水殺菌装置</t>
  </si>
  <si>
    <t>漁獲物等処理装置</t>
  </si>
  <si>
    <t>潮流計</t>
  </si>
  <si>
    <t>補機関</t>
  </si>
  <si>
    <t>油圧装置</t>
  </si>
  <si>
    <t>漁船用環境高度対応機関</t>
  </si>
  <si>
    <t>定速装置</t>
  </si>
  <si>
    <t>発光ダイオード式集魚灯</t>
  </si>
  <si>
    <t>養殖施設</t>
  </si>
  <si>
    <t>転落防止用手すり</t>
  </si>
  <si>
    <t>安全カバ</t>
  </si>
  <si>
    <t>揚網機安全装置</t>
  </si>
  <si>
    <t>救命胴衣</t>
  </si>
  <si>
    <t>消火器</t>
  </si>
  <si>
    <t>イーパブ</t>
  </si>
  <si>
    <t>レーダートランスポンダ</t>
  </si>
  <si>
    <t>漁獲物の横移動防止装置</t>
  </si>
  <si>
    <t>甲板下の魚槽</t>
  </si>
  <si>
    <t>レーダー反射器の購入又は</t>
  </si>
  <si>
    <t>無線電話</t>
  </si>
  <si>
    <t>漁具の標識</t>
  </si>
  <si>
    <t>生ガキ殺菌装置</t>
  </si>
  <si>
    <t>カキ貝がら破砕装置</t>
  </si>
  <si>
    <t>種苗の購入費用又は生産費用</t>
    <rPh sb="9" eb="11">
      <t>セイサン</t>
    </rPh>
    <rPh sb="11" eb="13">
      <t>ヒヨウ</t>
    </rPh>
    <phoneticPr fontId="1"/>
  </si>
  <si>
    <t>餌料の購入費用</t>
    <rPh sb="3" eb="5">
      <t>コウニュウ</t>
    </rPh>
    <rPh sb="5" eb="7">
      <t>ヒヨウ</t>
    </rPh>
    <phoneticPr fontId="1"/>
  </si>
  <si>
    <t>小型漁船緊急連絡装置</t>
    <rPh sb="4" eb="6">
      <t>キンキュウ</t>
    </rPh>
    <rPh sb="6" eb="8">
      <t>レンラク</t>
    </rPh>
    <rPh sb="8" eb="10">
      <t>ソウチ</t>
    </rPh>
    <phoneticPr fontId="1"/>
  </si>
  <si>
    <t>小型漁船緊急連絡装置の設置費用</t>
    <rPh sb="0" eb="2">
      <t>コガタ</t>
    </rPh>
    <rPh sb="2" eb="4">
      <t>ギョセン</t>
    </rPh>
    <rPh sb="4" eb="6">
      <t>キンキュウ</t>
    </rPh>
    <rPh sb="6" eb="8">
      <t>レンラク</t>
    </rPh>
    <rPh sb="8" eb="10">
      <t>ソウチ</t>
    </rPh>
    <rPh sb="11" eb="13">
      <t>セッチ</t>
    </rPh>
    <rPh sb="13" eb="15">
      <t>ヒヨウ</t>
    </rPh>
    <phoneticPr fontId="1"/>
  </si>
  <si>
    <t>漁業種類</t>
    <rPh sb="0" eb="2">
      <t>ギョギョウ</t>
    </rPh>
    <rPh sb="2" eb="4">
      <t>シュルイ</t>
    </rPh>
    <phoneticPr fontId="1"/>
  </si>
  <si>
    <t>小型定置網漁業</t>
    <rPh sb="0" eb="2">
      <t>コガタ</t>
    </rPh>
    <rPh sb="2" eb="5">
      <t>テイチアミ</t>
    </rPh>
    <rPh sb="5" eb="7">
      <t>ギョギョウ</t>
    </rPh>
    <phoneticPr fontId="1"/>
  </si>
  <si>
    <t>大型定置網漁業</t>
    <rPh sb="0" eb="2">
      <t>オオガタ</t>
    </rPh>
    <rPh sb="2" eb="5">
      <t>テイチアミ</t>
    </rPh>
    <rPh sb="5" eb="7">
      <t>ギョギョウ</t>
    </rPh>
    <phoneticPr fontId="1"/>
  </si>
  <si>
    <t>小型底曳網漁業</t>
    <rPh sb="0" eb="2">
      <t>コガタ</t>
    </rPh>
    <rPh sb="2" eb="5">
      <t>ソコビキアミ</t>
    </rPh>
    <rPh sb="5" eb="7">
      <t>ギョギョウ</t>
    </rPh>
    <phoneticPr fontId="1"/>
  </si>
  <si>
    <t>刺網漁業</t>
    <rPh sb="0" eb="2">
      <t>サシアミ</t>
    </rPh>
    <rPh sb="2" eb="4">
      <t>ギョギョウ</t>
    </rPh>
    <phoneticPr fontId="1"/>
  </si>
  <si>
    <t>いか釣り漁業</t>
    <rPh sb="2" eb="3">
      <t>ツ</t>
    </rPh>
    <rPh sb="4" eb="6">
      <t>ギョギョウ</t>
    </rPh>
    <phoneticPr fontId="1"/>
  </si>
  <si>
    <t>ごち網漁業</t>
    <rPh sb="2" eb="3">
      <t>アミ</t>
    </rPh>
    <rPh sb="3" eb="5">
      <t>ギョギョウ</t>
    </rPh>
    <phoneticPr fontId="1"/>
  </si>
  <si>
    <t>一本釣り漁業</t>
    <rPh sb="0" eb="2">
      <t>イッポン</t>
    </rPh>
    <rPh sb="2" eb="3">
      <t>ヅ</t>
    </rPh>
    <rPh sb="4" eb="6">
      <t>ギョギョウ</t>
    </rPh>
    <phoneticPr fontId="1"/>
  </si>
  <si>
    <t>船曳網漁業</t>
    <rPh sb="0" eb="2">
      <t>フナビキ</t>
    </rPh>
    <rPh sb="2" eb="3">
      <t>アミ</t>
    </rPh>
    <rPh sb="3" eb="5">
      <t>ギョギョウ</t>
    </rPh>
    <phoneticPr fontId="1"/>
  </si>
  <si>
    <t>地曳網漁業</t>
    <rPh sb="0" eb="1">
      <t>チ</t>
    </rPh>
    <rPh sb="1" eb="2">
      <t>ヒキ</t>
    </rPh>
    <rPh sb="2" eb="3">
      <t>アミ</t>
    </rPh>
    <rPh sb="3" eb="5">
      <t>ギョギョウ</t>
    </rPh>
    <phoneticPr fontId="1"/>
  </si>
  <si>
    <t>たこ延縄漁業</t>
    <rPh sb="2" eb="4">
      <t>ハエナワ</t>
    </rPh>
    <rPh sb="4" eb="6">
      <t>ギョギョウ</t>
    </rPh>
    <phoneticPr fontId="1"/>
  </si>
  <si>
    <t>採貝</t>
    <rPh sb="0" eb="1">
      <t>ト</t>
    </rPh>
    <rPh sb="1" eb="2">
      <t>カイ</t>
    </rPh>
    <phoneticPr fontId="1"/>
  </si>
  <si>
    <t>採藻</t>
    <rPh sb="0" eb="1">
      <t>ト</t>
    </rPh>
    <rPh sb="1" eb="2">
      <t>モ</t>
    </rPh>
    <phoneticPr fontId="1"/>
  </si>
  <si>
    <t>延縄漁業</t>
    <rPh sb="0" eb="2">
      <t>ハエナワ</t>
    </rPh>
    <rPh sb="2" eb="4">
      <t>ギョギョウ</t>
    </rPh>
    <phoneticPr fontId="1"/>
  </si>
  <si>
    <t>かご延縄漁業</t>
    <rPh sb="2" eb="4">
      <t>ハエナワ</t>
    </rPh>
    <rPh sb="4" eb="6">
      <t>ギョギョウ</t>
    </rPh>
    <phoneticPr fontId="1"/>
  </si>
  <si>
    <t>中型まき網漁業</t>
    <rPh sb="0" eb="2">
      <t>チュウガタ</t>
    </rPh>
    <rPh sb="4" eb="5">
      <t>アミ</t>
    </rPh>
    <rPh sb="5" eb="7">
      <t>ギョギョウ</t>
    </rPh>
    <phoneticPr fontId="1"/>
  </si>
  <si>
    <t>かき養殖業</t>
    <rPh sb="2" eb="4">
      <t>ヨウショク</t>
    </rPh>
    <rPh sb="4" eb="5">
      <t>ギョウ</t>
    </rPh>
    <phoneticPr fontId="1"/>
  </si>
  <si>
    <t>魚類養殖業</t>
    <rPh sb="0" eb="2">
      <t>ギョルイ</t>
    </rPh>
    <rPh sb="2" eb="4">
      <t>ヨウショク</t>
    </rPh>
    <rPh sb="4" eb="5">
      <t>ギョウ</t>
    </rPh>
    <phoneticPr fontId="1"/>
  </si>
  <si>
    <t>その他漁業</t>
    <rPh sb="2" eb="3">
      <t>タ</t>
    </rPh>
    <rPh sb="3" eb="5">
      <t>ギョギョウ</t>
    </rPh>
    <phoneticPr fontId="1"/>
  </si>
  <si>
    <t>親族の職業</t>
    <rPh sb="0" eb="2">
      <t>シンゾク</t>
    </rPh>
    <rPh sb="3" eb="5">
      <t>ショクギョウ</t>
    </rPh>
    <phoneticPr fontId="1"/>
  </si>
  <si>
    <t>漁業・</t>
    <rPh sb="0" eb="2">
      <t>ギョギョウ</t>
    </rPh>
    <phoneticPr fontId="1"/>
  </si>
  <si>
    <t>農業・</t>
    <rPh sb="0" eb="2">
      <t>ノウギョウ</t>
    </rPh>
    <phoneticPr fontId="1"/>
  </si>
  <si>
    <t>会社員・</t>
    <rPh sb="0" eb="3">
      <t>カイシャイン</t>
    </rPh>
    <phoneticPr fontId="1"/>
  </si>
  <si>
    <t>自営業・</t>
    <rPh sb="0" eb="3">
      <t>ジエイギョウ</t>
    </rPh>
    <phoneticPr fontId="1"/>
  </si>
  <si>
    <t>公務員・</t>
    <rPh sb="0" eb="3">
      <t>コウムイン</t>
    </rPh>
    <phoneticPr fontId="1"/>
  </si>
  <si>
    <t>専業主婦・</t>
    <rPh sb="0" eb="2">
      <t>センギョウ</t>
    </rPh>
    <rPh sb="2" eb="4">
      <t>シュフ</t>
    </rPh>
    <phoneticPr fontId="1"/>
  </si>
  <si>
    <t>学生・</t>
    <rPh sb="0" eb="2">
      <t>ガクセイ</t>
    </rPh>
    <phoneticPr fontId="1"/>
  </si>
  <si>
    <t>年金受給者・</t>
    <rPh sb="0" eb="2">
      <t>ネンキン</t>
    </rPh>
    <rPh sb="2" eb="5">
      <t>ジュキュウシャ</t>
    </rPh>
    <phoneticPr fontId="1"/>
  </si>
  <si>
    <t>無職・</t>
    <rPh sb="0" eb="2">
      <t>ムショク</t>
    </rPh>
    <phoneticPr fontId="1"/>
  </si>
  <si>
    <t>その他・</t>
    <rPh sb="2" eb="3">
      <t>タ</t>
    </rPh>
    <phoneticPr fontId="1"/>
  </si>
  <si>
    <t>続柄</t>
    <rPh sb="0" eb="2">
      <t>ゾクガラ</t>
    </rPh>
    <phoneticPr fontId="1"/>
  </si>
  <si>
    <t>妻</t>
    <rPh sb="0" eb="1">
      <t>ツマ</t>
    </rPh>
    <phoneticPr fontId="1"/>
  </si>
  <si>
    <t>父</t>
    <rPh sb="0" eb="1">
      <t>チチ</t>
    </rPh>
    <phoneticPr fontId="1"/>
  </si>
  <si>
    <t>母</t>
    <rPh sb="0" eb="1">
      <t>ハハ</t>
    </rPh>
    <phoneticPr fontId="1"/>
  </si>
  <si>
    <t>義父</t>
    <rPh sb="0" eb="2">
      <t>ギフ</t>
    </rPh>
    <phoneticPr fontId="1"/>
  </si>
  <si>
    <t>義母</t>
    <rPh sb="0" eb="2">
      <t>ギボ</t>
    </rPh>
    <phoneticPr fontId="1"/>
  </si>
  <si>
    <t>子</t>
    <rPh sb="0" eb="1">
      <t>コ</t>
    </rPh>
    <phoneticPr fontId="1"/>
  </si>
  <si>
    <t>子の妻</t>
    <rPh sb="0" eb="1">
      <t>コ</t>
    </rPh>
    <rPh sb="2" eb="3">
      <t>ツマ</t>
    </rPh>
    <phoneticPr fontId="1"/>
  </si>
  <si>
    <t>子の夫</t>
    <rPh sb="0" eb="1">
      <t>コ</t>
    </rPh>
    <rPh sb="2" eb="3">
      <t>オット</t>
    </rPh>
    <phoneticPr fontId="1"/>
  </si>
  <si>
    <t>兄</t>
    <rPh sb="0" eb="1">
      <t>アニ</t>
    </rPh>
    <phoneticPr fontId="1"/>
  </si>
  <si>
    <t>姉</t>
    <rPh sb="0" eb="1">
      <t>アネ</t>
    </rPh>
    <phoneticPr fontId="1"/>
  </si>
  <si>
    <t>弟</t>
    <rPh sb="0" eb="1">
      <t>オトウト</t>
    </rPh>
    <phoneticPr fontId="1"/>
  </si>
  <si>
    <t>妹</t>
    <rPh sb="0" eb="1">
      <t>イモウト</t>
    </rPh>
    <phoneticPr fontId="1"/>
  </si>
  <si>
    <t>債務者・保証人の職業</t>
    <rPh sb="0" eb="3">
      <t>サイムシャ</t>
    </rPh>
    <rPh sb="4" eb="7">
      <t>ホショウニン</t>
    </rPh>
    <rPh sb="8" eb="10">
      <t>ショクギョウ</t>
    </rPh>
    <phoneticPr fontId="1"/>
  </si>
  <si>
    <t>漁業</t>
    <rPh sb="0" eb="2">
      <t>ギョギョウ</t>
    </rPh>
    <phoneticPr fontId="1"/>
  </si>
  <si>
    <t>農業</t>
    <rPh sb="0" eb="2">
      <t>ノウギョウ</t>
    </rPh>
    <phoneticPr fontId="1"/>
  </si>
  <si>
    <t>会社役員</t>
    <rPh sb="0" eb="2">
      <t>カイシャ</t>
    </rPh>
    <rPh sb="2" eb="4">
      <t>ヤクイン</t>
    </rPh>
    <phoneticPr fontId="1"/>
  </si>
  <si>
    <t>会社員</t>
    <rPh sb="0" eb="3">
      <t>カイシャイン</t>
    </rPh>
    <phoneticPr fontId="1"/>
  </si>
  <si>
    <t>自営業</t>
    <rPh sb="0" eb="3">
      <t>ジエイギョウ</t>
    </rPh>
    <phoneticPr fontId="1"/>
  </si>
  <si>
    <t>公務員</t>
    <rPh sb="0" eb="3">
      <t>コウムイン</t>
    </rPh>
    <phoneticPr fontId="1"/>
  </si>
  <si>
    <t>漁協職員</t>
    <rPh sb="0" eb="2">
      <t>ギョキョウ</t>
    </rPh>
    <rPh sb="2" eb="4">
      <t>ショクイン</t>
    </rPh>
    <phoneticPr fontId="1"/>
  </si>
  <si>
    <t>連帯保証人・連帯債務者続柄</t>
    <rPh sb="0" eb="2">
      <t>レンタイ</t>
    </rPh>
    <rPh sb="2" eb="5">
      <t>ホショウニン</t>
    </rPh>
    <rPh sb="6" eb="8">
      <t>レンタイ</t>
    </rPh>
    <rPh sb="8" eb="10">
      <t>サイム</t>
    </rPh>
    <rPh sb="10" eb="11">
      <t>シャ</t>
    </rPh>
    <rPh sb="11" eb="13">
      <t>ゾクガラ</t>
    </rPh>
    <phoneticPr fontId="1"/>
  </si>
  <si>
    <t>孫</t>
    <rPh sb="0" eb="1">
      <t>マゴ</t>
    </rPh>
    <phoneticPr fontId="1"/>
  </si>
  <si>
    <t>叔父</t>
    <rPh sb="0" eb="2">
      <t>オジ</t>
    </rPh>
    <phoneticPr fontId="1"/>
  </si>
  <si>
    <t>叔母</t>
    <rPh sb="0" eb="2">
      <t>オバ</t>
    </rPh>
    <phoneticPr fontId="1"/>
  </si>
  <si>
    <t>従兄弟</t>
    <rPh sb="0" eb="3">
      <t>イトコ</t>
    </rPh>
    <phoneticPr fontId="1"/>
  </si>
  <si>
    <t>従姉妹</t>
    <rPh sb="0" eb="3">
      <t>イトコ</t>
    </rPh>
    <phoneticPr fontId="1"/>
  </si>
  <si>
    <t>甥</t>
    <rPh sb="0" eb="1">
      <t>オイ</t>
    </rPh>
    <phoneticPr fontId="1"/>
  </si>
  <si>
    <t>姪</t>
    <rPh sb="0" eb="1">
      <t>メイ</t>
    </rPh>
    <phoneticPr fontId="1"/>
  </si>
  <si>
    <t>義兄</t>
    <rPh sb="0" eb="1">
      <t>ギ</t>
    </rPh>
    <rPh sb="1" eb="2">
      <t>アニ</t>
    </rPh>
    <phoneticPr fontId="1"/>
  </si>
  <si>
    <t>義弟</t>
    <rPh sb="0" eb="2">
      <t>ギテイ</t>
    </rPh>
    <phoneticPr fontId="1"/>
  </si>
  <si>
    <t>月</t>
    <rPh sb="0" eb="1">
      <t>ツキ</t>
    </rPh>
    <phoneticPr fontId="1"/>
  </si>
  <si>
    <t>月～</t>
    <rPh sb="0" eb="1">
      <t>ツキ</t>
    </rPh>
    <phoneticPr fontId="1"/>
  </si>
  <si>
    <t>正</t>
    <rPh sb="0" eb="1">
      <t>セイ</t>
    </rPh>
    <phoneticPr fontId="1"/>
  </si>
  <si>
    <t>准</t>
    <rPh sb="0" eb="1">
      <t>ジュン</t>
    </rPh>
    <phoneticPr fontId="1"/>
  </si>
  <si>
    <t>期間</t>
    <rPh sb="0" eb="2">
      <t>キカン</t>
    </rPh>
    <phoneticPr fontId="1"/>
  </si>
  <si>
    <t>千円</t>
    <rPh sb="0" eb="2">
      <t>センエン</t>
    </rPh>
    <phoneticPr fontId="1"/>
  </si>
  <si>
    <t>役職名</t>
    <rPh sb="0" eb="3">
      <t>ヤクショクメイ</t>
    </rPh>
    <phoneticPr fontId="1"/>
  </si>
  <si>
    <t>代表理事組合長</t>
    <rPh sb="0" eb="2">
      <t>ダイヒョウ</t>
    </rPh>
    <rPh sb="2" eb="4">
      <t>リジ</t>
    </rPh>
    <rPh sb="4" eb="7">
      <t>クミアイチョウ</t>
    </rPh>
    <phoneticPr fontId="1"/>
  </si>
  <si>
    <t>組合長理事</t>
    <rPh sb="0" eb="3">
      <t>クミアイチョウ</t>
    </rPh>
    <rPh sb="3" eb="5">
      <t>リジ</t>
    </rPh>
    <phoneticPr fontId="1"/>
  </si>
  <si>
    <t>支所運営委員長</t>
    <rPh sb="0" eb="2">
      <t>シショ</t>
    </rPh>
    <rPh sb="2" eb="4">
      <t>ウンエイ</t>
    </rPh>
    <rPh sb="4" eb="7">
      <t>イインチョウ</t>
    </rPh>
    <phoneticPr fontId="1"/>
  </si>
  <si>
    <t>運営部会長</t>
    <rPh sb="0" eb="2">
      <t>ウンエイ</t>
    </rPh>
    <rPh sb="2" eb="4">
      <t>ブカイ</t>
    </rPh>
    <rPh sb="4" eb="5">
      <t>チョウ</t>
    </rPh>
    <phoneticPr fontId="1"/>
  </si>
  <si>
    <t>支所長</t>
    <rPh sb="0" eb="2">
      <t>シショ</t>
    </rPh>
    <rPh sb="2" eb="3">
      <t>チョウ</t>
    </rPh>
    <phoneticPr fontId="1"/>
  </si>
  <si>
    <t>貸付決定日</t>
    <rPh sb="0" eb="2">
      <t>カシツケ</t>
    </rPh>
    <rPh sb="2" eb="4">
      <t>ケッテイ</t>
    </rPh>
    <rPh sb="4" eb="5">
      <t>ビ</t>
    </rPh>
    <phoneticPr fontId="1"/>
  </si>
  <si>
    <t>月</t>
    <rPh sb="0" eb="1">
      <t>ツキ</t>
    </rPh>
    <phoneticPr fontId="1"/>
  </si>
  <si>
    <t>年</t>
    <rPh sb="0" eb="1">
      <t>ネン</t>
    </rPh>
    <phoneticPr fontId="1"/>
  </si>
  <si>
    <t>Ｒ５.</t>
    <phoneticPr fontId="1"/>
  </si>
  <si>
    <t>Ｒ６.</t>
    <phoneticPr fontId="1"/>
  </si>
  <si>
    <t>Ｒ７.</t>
  </si>
  <si>
    <t>Ｒ８.</t>
  </si>
  <si>
    <t>Ｒ９.</t>
  </si>
  <si>
    <t>Ｒ１０.</t>
  </si>
  <si>
    <t>Ｒ１１.</t>
  </si>
  <si>
    <t>Ｒ１２.</t>
  </si>
  <si>
    <t>Ｒ１３.</t>
  </si>
  <si>
    <t>Ｒ１４.</t>
  </si>
  <si>
    <t>Ｒ１５.</t>
  </si>
  <si>
    <t>Ｒ１６.</t>
  </si>
  <si>
    <t>円</t>
    <rPh sb="0" eb="1">
      <t>エン</t>
    </rPh>
    <phoneticPr fontId="1"/>
  </si>
  <si>
    <t>千円</t>
    <rPh sb="0" eb="2">
      <t>センエン</t>
    </rPh>
    <phoneticPr fontId="1"/>
  </si>
  <si>
    <t>円</t>
    <rPh sb="0" eb="1">
      <t>エン</t>
    </rPh>
    <phoneticPr fontId="1"/>
  </si>
  <si>
    <t>年</t>
    <rPh sb="0" eb="1">
      <t>ネン</t>
    </rPh>
    <phoneticPr fontId="1"/>
  </si>
  <si>
    <t>円</t>
    <rPh sb="0" eb="1">
      <t>エン</t>
    </rPh>
    <phoneticPr fontId="1"/>
  </si>
  <si>
    <t>千円</t>
    <rPh sb="0" eb="2">
      <t>センエン</t>
    </rPh>
    <phoneticPr fontId="1"/>
  </si>
  <si>
    <t>年</t>
    <rPh sb="0" eb="1">
      <t>ネン</t>
    </rPh>
    <phoneticPr fontId="1"/>
  </si>
  <si>
    <t>トン</t>
    <phoneticPr fontId="1"/>
  </si>
  <si>
    <t>単位</t>
    <rPh sb="0" eb="2">
      <t>タンイ</t>
    </rPh>
    <phoneticPr fontId="1"/>
  </si>
  <si>
    <t>ＰＳ</t>
    <phoneticPr fontId="1"/>
  </si>
  <si>
    <t>ＫＷ</t>
    <phoneticPr fontId="1"/>
  </si>
  <si>
    <t>Ｎｏ．１</t>
    <phoneticPr fontId="1"/>
  </si>
  <si>
    <t>Ｎｏ．２</t>
    <phoneticPr fontId="1"/>
  </si>
  <si>
    <t>ＮＯ．３</t>
    <phoneticPr fontId="1"/>
  </si>
  <si>
    <t>組合員資格</t>
    <rPh sb="0" eb="3">
      <t>クミアイイン</t>
    </rPh>
    <rPh sb="3" eb="5">
      <t>シカク</t>
    </rPh>
    <phoneticPr fontId="1"/>
  </si>
  <si>
    <t>他</t>
    <rPh sb="0" eb="1">
      <t>ホカ</t>
    </rPh>
    <phoneticPr fontId="1"/>
  </si>
  <si>
    <t>漁業部門</t>
    <rPh sb="0" eb="2">
      <t>ギョギョウ</t>
    </rPh>
    <rPh sb="2" eb="4">
      <t>ブモン</t>
    </rPh>
    <phoneticPr fontId="1"/>
  </si>
  <si>
    <t>合計(Ａ)</t>
    <rPh sb="0" eb="2">
      <t>ゴウケイ</t>
    </rPh>
    <phoneticPr fontId="1"/>
  </si>
  <si>
    <t>合計(Ｂ)</t>
    <rPh sb="0" eb="2">
      <t>ゴウケイ</t>
    </rPh>
    <phoneticPr fontId="1"/>
  </si>
  <si>
    <t>差引き損益(A-B=C)</t>
    <rPh sb="0" eb="2">
      <t>サシヒ</t>
    </rPh>
    <rPh sb="3" eb="5">
      <t>ソンエキ</t>
    </rPh>
    <phoneticPr fontId="1"/>
  </si>
  <si>
    <t>漁業以外の事業</t>
    <rPh sb="0" eb="2">
      <t>ギョギョウ</t>
    </rPh>
    <rPh sb="2" eb="4">
      <t>イガイ</t>
    </rPh>
    <rPh sb="5" eb="7">
      <t>ジギョウ</t>
    </rPh>
    <phoneticPr fontId="1"/>
  </si>
  <si>
    <t>（うち借入金利息）</t>
    <rPh sb="3" eb="5">
      <t>カリイレ</t>
    </rPh>
    <rPh sb="5" eb="6">
      <t>キン</t>
    </rPh>
    <rPh sb="6" eb="8">
      <t>リソク</t>
    </rPh>
    <phoneticPr fontId="1"/>
  </si>
  <si>
    <t>（うち家計費・税金）</t>
    <rPh sb="3" eb="5">
      <t>カケイ</t>
    </rPh>
    <rPh sb="5" eb="6">
      <t>ヒ</t>
    </rPh>
    <rPh sb="7" eb="9">
      <t>ゼイキン</t>
    </rPh>
    <phoneticPr fontId="1"/>
  </si>
  <si>
    <t>（うち減価償却費）</t>
    <rPh sb="3" eb="8">
      <t>ゲンカショウキャクヒ</t>
    </rPh>
    <phoneticPr fontId="1"/>
  </si>
  <si>
    <t>差引き損益(D)</t>
    <rPh sb="0" eb="2">
      <t>サシヒ</t>
    </rPh>
    <rPh sb="3" eb="5">
      <t>ソンエキ</t>
    </rPh>
    <phoneticPr fontId="1"/>
  </si>
  <si>
    <t>営業外の収支</t>
    <rPh sb="0" eb="3">
      <t>エイギョウガイ</t>
    </rPh>
    <rPh sb="4" eb="6">
      <t>シュウシ</t>
    </rPh>
    <phoneticPr fontId="1"/>
  </si>
  <si>
    <t>(うち借入金利息)</t>
    <rPh sb="3" eb="5">
      <t>カリイレ</t>
    </rPh>
    <rPh sb="5" eb="6">
      <t>キン</t>
    </rPh>
    <rPh sb="6" eb="8">
      <t>リソク</t>
    </rPh>
    <phoneticPr fontId="1"/>
  </si>
  <si>
    <t>(うち家計費・税金)</t>
    <rPh sb="3" eb="5">
      <t>カケイ</t>
    </rPh>
    <rPh sb="5" eb="6">
      <t>ヒ</t>
    </rPh>
    <rPh sb="7" eb="9">
      <t>ゼイキン</t>
    </rPh>
    <phoneticPr fontId="1"/>
  </si>
  <si>
    <t>(うち減価償却費)</t>
    <rPh sb="3" eb="5">
      <t>ゲンカ</t>
    </rPh>
    <rPh sb="5" eb="7">
      <t>ショウキャク</t>
    </rPh>
    <rPh sb="7" eb="8">
      <t>ヒ</t>
    </rPh>
    <phoneticPr fontId="1"/>
  </si>
  <si>
    <t>差引き営業外損益(E)</t>
    <rPh sb="0" eb="2">
      <t>サシヒ</t>
    </rPh>
    <rPh sb="3" eb="6">
      <t>エイギョウガイ</t>
    </rPh>
    <rPh sb="6" eb="8">
      <t>ソンエキ</t>
    </rPh>
    <phoneticPr fontId="1"/>
  </si>
  <si>
    <t>過去２ヶ年</t>
    <rPh sb="0" eb="2">
      <t>カコ</t>
    </rPh>
    <rPh sb="4" eb="5">
      <t>ネン</t>
    </rPh>
    <phoneticPr fontId="1"/>
  </si>
  <si>
    <t>今後の予想</t>
    <rPh sb="0" eb="2">
      <t>コンゴ</t>
    </rPh>
    <rPh sb="3" eb="5">
      <t>ヨソウ</t>
    </rPh>
    <phoneticPr fontId="1"/>
  </si>
  <si>
    <t>資金貸付に係る意見書</t>
    <rPh sb="0" eb="2">
      <t>シキン</t>
    </rPh>
    <rPh sb="2" eb="4">
      <t>カシツケ</t>
    </rPh>
    <rPh sb="5" eb="6">
      <t>カカ</t>
    </rPh>
    <rPh sb="7" eb="10">
      <t>イケンショ</t>
    </rPh>
    <phoneticPr fontId="1"/>
  </si>
  <si>
    <t>申請者及び連帯保証人の資産、信用の状況</t>
    <rPh sb="0" eb="3">
      <t>シンセイシャ</t>
    </rPh>
    <rPh sb="3" eb="4">
      <t>オヨ</t>
    </rPh>
    <rPh sb="5" eb="7">
      <t>レンタイ</t>
    </rPh>
    <rPh sb="7" eb="10">
      <t>ホショウニン</t>
    </rPh>
    <rPh sb="11" eb="13">
      <t>シサン</t>
    </rPh>
    <rPh sb="14" eb="16">
      <t>シンヨウ</t>
    </rPh>
    <rPh sb="17" eb="19">
      <t>ジョウキョウ</t>
    </rPh>
    <phoneticPr fontId="1"/>
  </si>
  <si>
    <t>償還の見通し</t>
    <rPh sb="0" eb="2">
      <t>ショウカン</t>
    </rPh>
    <rPh sb="3" eb="5">
      <t>ミトオ</t>
    </rPh>
    <phoneticPr fontId="1"/>
  </si>
  <si>
    <t>貸付の適否</t>
    <rPh sb="0" eb="2">
      <t>カシツケ</t>
    </rPh>
    <rPh sb="3" eb="5">
      <t>テキヒ</t>
    </rPh>
    <phoneticPr fontId="1"/>
  </si>
  <si>
    <t>その他の意見</t>
    <rPh sb="2" eb="3">
      <t>タ</t>
    </rPh>
    <rPh sb="4" eb="6">
      <t>イケン</t>
    </rPh>
    <phoneticPr fontId="1"/>
  </si>
  <si>
    <t>作成日</t>
    <rPh sb="0" eb="3">
      <t>サクセイビ</t>
    </rPh>
    <phoneticPr fontId="1"/>
  </si>
  <si>
    <t>適否</t>
    <rPh sb="0" eb="2">
      <t>テキヒ</t>
    </rPh>
    <phoneticPr fontId="1"/>
  </si>
  <si>
    <t>不十分理由</t>
    <rPh sb="0" eb="3">
      <t>フジュウブン</t>
    </rPh>
    <rPh sb="3" eb="5">
      <t>リユウ</t>
    </rPh>
    <phoneticPr fontId="1"/>
  </si>
  <si>
    <t>不十分</t>
    <rPh sb="0" eb="3">
      <t>フジュウブン</t>
    </rPh>
    <phoneticPr fontId="1"/>
  </si>
  <si>
    <t>歳</t>
    <rPh sb="0" eb="1">
      <t>サイ</t>
    </rPh>
    <phoneticPr fontId="1"/>
  </si>
  <si>
    <t>報告書作成日</t>
    <rPh sb="0" eb="3">
      <t>ホウコクショ</t>
    </rPh>
    <rPh sb="3" eb="6">
      <t>サクセイビ</t>
    </rPh>
    <phoneticPr fontId="1"/>
  </si>
  <si>
    <t>資金借受年月日</t>
    <rPh sb="0" eb="2">
      <t>シキン</t>
    </rPh>
    <rPh sb="2" eb="4">
      <t>カリウケ</t>
    </rPh>
    <rPh sb="4" eb="7">
      <t>ネンガッピ</t>
    </rPh>
    <phoneticPr fontId="1"/>
  </si>
  <si>
    <t>事業実施の内容</t>
    <rPh sb="0" eb="2">
      <t>ジギョウ</t>
    </rPh>
    <rPh sb="2" eb="4">
      <t>ジッシ</t>
    </rPh>
    <rPh sb="5" eb="7">
      <t>ナイヨウ</t>
    </rPh>
    <phoneticPr fontId="1"/>
  </si>
  <si>
    <t>No.1</t>
    <phoneticPr fontId="1"/>
  </si>
  <si>
    <t>実績額</t>
    <rPh sb="0" eb="2">
      <t>ジッセキ</t>
    </rPh>
    <rPh sb="2" eb="3">
      <t>ガク</t>
    </rPh>
    <phoneticPr fontId="1"/>
  </si>
  <si>
    <t>台(セット)数</t>
    <rPh sb="0" eb="1">
      <t>ダイ</t>
    </rPh>
    <rPh sb="6" eb="7">
      <t>スウ</t>
    </rPh>
    <phoneticPr fontId="1"/>
  </si>
  <si>
    <t>No.2</t>
    <phoneticPr fontId="1"/>
  </si>
  <si>
    <t>No.3</t>
    <phoneticPr fontId="1"/>
  </si>
  <si>
    <t>経常損益(C+D+E=F)</t>
    <rPh sb="0" eb="2">
      <t>ケイジョウ</t>
    </rPh>
    <rPh sb="2" eb="4">
      <t>ソンエキ</t>
    </rPh>
    <phoneticPr fontId="1"/>
  </si>
  <si>
    <t>沿岸漁業改善資金償還金(G)</t>
    <rPh sb="0" eb="11">
      <t>エンガンギョギョウカイゼンシキンショウカンキン</t>
    </rPh>
    <phoneticPr fontId="1"/>
  </si>
  <si>
    <t>減価償却費(H)</t>
    <rPh sb="0" eb="5">
      <t>ゲンカショウキャクヒ</t>
    </rPh>
    <phoneticPr fontId="1"/>
  </si>
  <si>
    <t>差引き余裕金(C+H-G)</t>
    <rPh sb="0" eb="2">
      <t>サシヒ</t>
    </rPh>
    <rPh sb="3" eb="5">
      <t>ヨユウ</t>
    </rPh>
    <rPh sb="5" eb="6">
      <t>キン</t>
    </rPh>
    <phoneticPr fontId="1"/>
  </si>
  <si>
    <t>差引き余裕金(F+H-G)</t>
    <rPh sb="0" eb="2">
      <t>サシヒ</t>
    </rPh>
    <rPh sb="3" eb="5">
      <t>ヨユウ</t>
    </rPh>
    <rPh sb="5" eb="6">
      <t>キン</t>
    </rPh>
    <phoneticPr fontId="1"/>
  </si>
  <si>
    <t>馳　浩</t>
    <rPh sb="0" eb="1">
      <t>ハセ</t>
    </rPh>
    <rPh sb="2" eb="3">
      <t>ヒロシ</t>
    </rPh>
    <phoneticPr fontId="1"/>
  </si>
  <si>
    <t>千円</t>
    <rPh sb="0" eb="2">
      <t>センエン</t>
    </rPh>
    <phoneticPr fontId="1"/>
  </si>
  <si>
    <t>(</t>
    <phoneticPr fontId="1"/>
  </si>
  <si>
    <t>)</t>
    <phoneticPr fontId="1"/>
  </si>
  <si>
    <t>，</t>
  </si>
  <si>
    <t>表示形式</t>
    <rPh sb="0" eb="2">
      <t>ヒョウジ</t>
    </rPh>
    <rPh sb="2" eb="4">
      <t>ケイシキ</t>
    </rPh>
    <phoneticPr fontId="1"/>
  </si>
  <si>
    <t>重量単位系(旧漁船法馬力)</t>
    <rPh sb="0" eb="2">
      <t>ジュウリョウ</t>
    </rPh>
    <rPh sb="2" eb="5">
      <t>タンイケイ</t>
    </rPh>
    <rPh sb="6" eb="7">
      <t>キュウ</t>
    </rPh>
    <rPh sb="7" eb="9">
      <t>ギョセン</t>
    </rPh>
    <rPh sb="9" eb="10">
      <t>ホウ</t>
    </rPh>
    <rPh sb="10" eb="12">
      <t>バリキ</t>
    </rPh>
    <phoneticPr fontId="1"/>
  </si>
  <si>
    <t>国際単位系(新漁船法馬力)</t>
    <rPh sb="0" eb="2">
      <t>コクサイ</t>
    </rPh>
    <rPh sb="2" eb="5">
      <t>タンイケイ</t>
    </rPh>
    <rPh sb="6" eb="7">
      <t>シン</t>
    </rPh>
    <rPh sb="7" eb="9">
      <t>ギョセン</t>
    </rPh>
    <rPh sb="9" eb="10">
      <t>ホウ</t>
    </rPh>
    <rPh sb="10" eb="12">
      <t>バリキ</t>
    </rPh>
    <phoneticPr fontId="1"/>
  </si>
  <si>
    <t>資金の種類</t>
    <rPh sb="0" eb="2">
      <t>シキン</t>
    </rPh>
    <rPh sb="3" eb="5">
      <t>シュルイ</t>
    </rPh>
    <phoneticPr fontId="1"/>
  </si>
  <si>
    <t>償還月日</t>
    <rPh sb="0" eb="2">
      <t>ショウカン</t>
    </rPh>
    <rPh sb="2" eb="3">
      <t>ツキ</t>
    </rPh>
    <rPh sb="3" eb="4">
      <t>ヒ</t>
    </rPh>
    <phoneticPr fontId="1"/>
  </si>
  <si>
    <t>6月20日</t>
    <rPh sb="1" eb="2">
      <t>ガツ</t>
    </rPh>
    <rPh sb="4" eb="5">
      <t>ニチ</t>
    </rPh>
    <phoneticPr fontId="1"/>
  </si>
  <si>
    <t>9月20日</t>
    <rPh sb="1" eb="2">
      <t>ガツ</t>
    </rPh>
    <rPh sb="4" eb="5">
      <t>ニチ</t>
    </rPh>
    <phoneticPr fontId="1"/>
  </si>
  <si>
    <t>12月20日</t>
    <rPh sb="2" eb="3">
      <t>ガツ</t>
    </rPh>
    <rPh sb="5" eb="6">
      <t>ニチ</t>
    </rPh>
    <phoneticPr fontId="1"/>
  </si>
  <si>
    <t>償還月日</t>
    <rPh sb="0" eb="4">
      <t>ショウカンツキヒ</t>
    </rPh>
    <phoneticPr fontId="1"/>
  </si>
  <si>
    <t>月頃</t>
    <rPh sb="0" eb="1">
      <t>ツキ</t>
    </rPh>
    <rPh sb="1" eb="2">
      <t>コロ</t>
    </rPh>
    <phoneticPr fontId="1"/>
  </si>
  <si>
    <t>孫</t>
    <rPh sb="0" eb="1">
      <t>マゴ</t>
    </rPh>
    <phoneticPr fontId="1"/>
  </si>
  <si>
    <t>(千円)</t>
    <rPh sb="1" eb="3">
      <t>センエン</t>
    </rPh>
    <phoneticPr fontId="1"/>
  </si>
  <si>
    <t>財産概況</t>
    <rPh sb="0" eb="2">
      <t>ザイサン</t>
    </rPh>
    <rPh sb="2" eb="4">
      <t>ガイキョウ</t>
    </rPh>
    <phoneticPr fontId="7"/>
  </si>
  <si>
    <t>金額（円）</t>
    <rPh sb="0" eb="2">
      <t>キンガク</t>
    </rPh>
    <rPh sb="3" eb="4">
      <t>エン</t>
    </rPh>
    <phoneticPr fontId="7"/>
  </si>
  <si>
    <t>固定資産</t>
    <rPh sb="0" eb="2">
      <t>コテイ</t>
    </rPh>
    <rPh sb="2" eb="4">
      <t>シサン</t>
    </rPh>
    <phoneticPr fontId="7"/>
  </si>
  <si>
    <t>機材・資材</t>
    <rPh sb="0" eb="2">
      <t>キザイ</t>
    </rPh>
    <rPh sb="3" eb="5">
      <t>シザイ</t>
    </rPh>
    <phoneticPr fontId="7"/>
  </si>
  <si>
    <t>合計（A)</t>
    <rPh sb="0" eb="2">
      <t>ゴウケイ</t>
    </rPh>
    <phoneticPr fontId="7"/>
  </si>
  <si>
    <t>短期借入金</t>
    <rPh sb="0" eb="2">
      <t>タンキ</t>
    </rPh>
    <rPh sb="2" eb="4">
      <t>カリイレ</t>
    </rPh>
    <rPh sb="4" eb="5">
      <t>キン</t>
    </rPh>
    <phoneticPr fontId="7"/>
  </si>
  <si>
    <t>長期借入金</t>
    <rPh sb="0" eb="2">
      <t>チョウキ</t>
    </rPh>
    <rPh sb="2" eb="4">
      <t>カリイレ</t>
    </rPh>
    <rPh sb="4" eb="5">
      <t>キン</t>
    </rPh>
    <phoneticPr fontId="7"/>
  </si>
  <si>
    <t>合計（B）</t>
    <rPh sb="0" eb="2">
      <t>ゴウケイ</t>
    </rPh>
    <phoneticPr fontId="7"/>
  </si>
  <si>
    <t>差引純財産（A)－（B)</t>
    <rPh sb="0" eb="2">
      <t>サシヒキ</t>
    </rPh>
    <rPh sb="2" eb="3">
      <t>ジュン</t>
    </rPh>
    <rPh sb="3" eb="5">
      <t>ザイサン</t>
    </rPh>
    <phoneticPr fontId="7"/>
  </si>
  <si>
    <t>現在）</t>
    <rPh sb="0" eb="2">
      <t>ゲンザイ</t>
    </rPh>
    <phoneticPr fontId="7"/>
  </si>
  <si>
    <t>（</t>
    <phoneticPr fontId="7"/>
  </si>
  <si>
    <t>　沿岸漁業改善資金貸付規則第7条の規定により、次のとおり沿岸漁業改善資金  （</t>
    <rPh sb="1" eb="3">
      <t>エンガン</t>
    </rPh>
    <rPh sb="3" eb="5">
      <t>ギョギョウ</t>
    </rPh>
    <rPh sb="5" eb="7">
      <t>カイゼン</t>
    </rPh>
    <rPh sb="7" eb="9">
      <t>シキン</t>
    </rPh>
    <rPh sb="9" eb="11">
      <t>カシツケ</t>
    </rPh>
    <rPh sb="11" eb="13">
      <t>キソク</t>
    </rPh>
    <rPh sb="13" eb="14">
      <t>ダイ</t>
    </rPh>
    <rPh sb="15" eb="16">
      <t>ジョウ</t>
    </rPh>
    <rPh sb="17" eb="19">
      <t>キテイ</t>
    </rPh>
    <rPh sb="23" eb="24">
      <t>ツギ</t>
    </rPh>
    <rPh sb="28" eb="30">
      <t>エンガン</t>
    </rPh>
    <rPh sb="30" eb="32">
      <t>ギョギョウ</t>
    </rPh>
    <rPh sb="32" eb="34">
      <t>カイゼン</t>
    </rPh>
    <rPh sb="34" eb="36">
      <t>シキン</t>
    </rPh>
    <phoneticPr fontId="1"/>
  </si>
  <si>
    <t xml:space="preserve"> 添付すること。</t>
    <rPh sb="1" eb="3">
      <t>テンプ</t>
    </rPh>
    <phoneticPr fontId="1"/>
  </si>
  <si>
    <t>(注)</t>
    <rPh sb="1" eb="2">
      <t>チュウ</t>
    </rPh>
    <phoneticPr fontId="1"/>
  </si>
  <si>
    <t>年度石川県沿岸漁業改善資金の貸付を申請している下記の者につき、次のとおり</t>
    <rPh sb="0" eb="2">
      <t>ネンド</t>
    </rPh>
    <rPh sb="2" eb="5">
      <t>イシカワケン</t>
    </rPh>
    <rPh sb="5" eb="7">
      <t>エンガン</t>
    </rPh>
    <rPh sb="7" eb="9">
      <t>ギョギョウ</t>
    </rPh>
    <rPh sb="9" eb="11">
      <t>カイゼン</t>
    </rPh>
    <rPh sb="11" eb="13">
      <t>シキン</t>
    </rPh>
    <rPh sb="14" eb="16">
      <t>カシツケ</t>
    </rPh>
    <rPh sb="17" eb="19">
      <t>シンセイ</t>
    </rPh>
    <rPh sb="23" eb="25">
      <t>カキ</t>
    </rPh>
    <rPh sb="26" eb="27">
      <t>モノ</t>
    </rPh>
    <rPh sb="31" eb="32">
      <t>ツギ</t>
    </rPh>
    <phoneticPr fontId="1"/>
  </si>
  <si>
    <t>組合支所の意見を付けます。</t>
    <rPh sb="0" eb="2">
      <t>クミアイ</t>
    </rPh>
    <rPh sb="2" eb="4">
      <t>シショ</t>
    </rPh>
    <rPh sb="5" eb="7">
      <t>イケン</t>
    </rPh>
    <rPh sb="8" eb="9">
      <t>ツ</t>
    </rPh>
    <phoneticPr fontId="1"/>
  </si>
  <si>
    <t>ネットホーラー等の揚網機の設置費用</t>
    <rPh sb="7" eb="8">
      <t>トウ</t>
    </rPh>
    <rPh sb="9" eb="10">
      <t>ア</t>
    </rPh>
    <rPh sb="10" eb="11">
      <t>アミ</t>
    </rPh>
    <rPh sb="11" eb="12">
      <t>キ</t>
    </rPh>
    <rPh sb="13" eb="15">
      <t>セッチ</t>
    </rPh>
    <rPh sb="15" eb="17">
      <t>ヒヨウ</t>
    </rPh>
    <phoneticPr fontId="1"/>
  </si>
  <si>
    <t>巻取りウインチの設置費用</t>
    <rPh sb="0" eb="2">
      <t>マキト</t>
    </rPh>
    <rPh sb="8" eb="10">
      <t>セッチ</t>
    </rPh>
    <rPh sb="10" eb="12">
      <t>ヒヨウ</t>
    </rPh>
    <phoneticPr fontId="1"/>
  </si>
  <si>
    <t>補機関等駆動機器等設置資金</t>
    <rPh sb="0" eb="1">
      <t>ホ</t>
    </rPh>
    <rPh sb="1" eb="3">
      <t>キカン</t>
    </rPh>
    <rPh sb="3" eb="4">
      <t>トウ</t>
    </rPh>
    <rPh sb="4" eb="6">
      <t>クドウ</t>
    </rPh>
    <rPh sb="6" eb="8">
      <t>キキ</t>
    </rPh>
    <rPh sb="8" eb="9">
      <t>トウ</t>
    </rPh>
    <rPh sb="9" eb="11">
      <t>セッチ</t>
    </rPh>
    <rPh sb="11" eb="13">
      <t>シキン</t>
    </rPh>
    <phoneticPr fontId="1"/>
  </si>
  <si>
    <t>補機関の設置費用</t>
    <rPh sb="0" eb="1">
      <t>ホ</t>
    </rPh>
    <rPh sb="1" eb="3">
      <t>キカン</t>
    </rPh>
    <rPh sb="4" eb="6">
      <t>セッチ</t>
    </rPh>
    <rPh sb="6" eb="8">
      <t>ヒヨウ</t>
    </rPh>
    <phoneticPr fontId="1"/>
  </si>
  <si>
    <t>油圧装置の設置費用</t>
    <rPh sb="0" eb="2">
      <t>ユアツ</t>
    </rPh>
    <rPh sb="2" eb="4">
      <t>ソウチ</t>
    </rPh>
    <rPh sb="5" eb="7">
      <t>セッチ</t>
    </rPh>
    <rPh sb="7" eb="9">
      <t>ヒヨウ</t>
    </rPh>
    <phoneticPr fontId="1"/>
  </si>
  <si>
    <t>資源管理型漁業推進資金</t>
    <rPh sb="0" eb="2">
      <t>シゲン</t>
    </rPh>
    <rPh sb="2" eb="5">
      <t>カンリガタ</t>
    </rPh>
    <rPh sb="5" eb="7">
      <t>ギョギョウ</t>
    </rPh>
    <rPh sb="7" eb="9">
      <t>スイシン</t>
    </rPh>
    <rPh sb="9" eb="11">
      <t>シキン</t>
    </rPh>
    <phoneticPr fontId="1"/>
  </si>
  <si>
    <t>安全カバー装置の設置費用</t>
    <rPh sb="0" eb="2">
      <t>アンゼン</t>
    </rPh>
    <rPh sb="5" eb="7">
      <t>ソウチ</t>
    </rPh>
    <rPh sb="8" eb="10">
      <t>セッチ</t>
    </rPh>
    <rPh sb="10" eb="12">
      <t>ヒヨウ</t>
    </rPh>
    <phoneticPr fontId="1"/>
  </si>
  <si>
    <t>小型漁船緊急連絡装置の購入費用</t>
    <rPh sb="0" eb="2">
      <t>コガタ</t>
    </rPh>
    <rPh sb="2" eb="4">
      <t>ギョセン</t>
    </rPh>
    <rPh sb="4" eb="6">
      <t>キンキュウ</t>
    </rPh>
    <rPh sb="6" eb="8">
      <t>レンラク</t>
    </rPh>
    <rPh sb="8" eb="10">
      <t>ソウチ</t>
    </rPh>
    <rPh sb="11" eb="13">
      <t>コウニュウ</t>
    </rPh>
    <rPh sb="13" eb="15">
      <t>ヒヨウ</t>
    </rPh>
    <phoneticPr fontId="1"/>
  </si>
  <si>
    <t>甲板下の魚槽の設置費用</t>
    <rPh sb="0" eb="2">
      <t>カンパン</t>
    </rPh>
    <rPh sb="2" eb="3">
      <t>シタ</t>
    </rPh>
    <rPh sb="4" eb="5">
      <t>ギョ</t>
    </rPh>
    <rPh sb="5" eb="6">
      <t>ソウ</t>
    </rPh>
    <rPh sb="7" eb="9">
      <t>セッチ</t>
    </rPh>
    <rPh sb="9" eb="11">
      <t>ヒヨウ</t>
    </rPh>
    <phoneticPr fontId="1"/>
  </si>
  <si>
    <t>カキ貝がら破砕装置の購入費用</t>
    <rPh sb="2" eb="3">
      <t>ガイ</t>
    </rPh>
    <rPh sb="5" eb="7">
      <t>ハサイ</t>
    </rPh>
    <rPh sb="7" eb="9">
      <t>ソウチ</t>
    </rPh>
    <rPh sb="10" eb="12">
      <t>コウニュウ</t>
    </rPh>
    <rPh sb="12" eb="14">
      <t>ヒヨウ</t>
    </rPh>
    <phoneticPr fontId="1"/>
  </si>
  <si>
    <t>し尿浄化装置又は改良便そうの設置に必要な資材の購入費用</t>
    <rPh sb="1" eb="2">
      <t>ニョウ</t>
    </rPh>
    <rPh sb="2" eb="4">
      <t>ジョウカ</t>
    </rPh>
    <rPh sb="4" eb="6">
      <t>ソウチ</t>
    </rPh>
    <rPh sb="6" eb="7">
      <t>マタ</t>
    </rPh>
    <rPh sb="8" eb="10">
      <t>カイリョウ</t>
    </rPh>
    <rPh sb="10" eb="11">
      <t>ベン</t>
    </rPh>
    <rPh sb="14" eb="16">
      <t>セッチ</t>
    </rPh>
    <rPh sb="17" eb="19">
      <t>ヒツヨウ</t>
    </rPh>
    <rPh sb="20" eb="22">
      <t>シザイ</t>
    </rPh>
    <rPh sb="23" eb="25">
      <t>コウニュウ</t>
    </rPh>
    <rPh sb="25" eb="27">
      <t>ヒヨウ</t>
    </rPh>
    <phoneticPr fontId="1"/>
  </si>
  <si>
    <t>自家用給排水施設の設置に必要な資材の購入費用</t>
    <rPh sb="0" eb="3">
      <t>ジカヨウ</t>
    </rPh>
    <rPh sb="3" eb="4">
      <t>キュウ</t>
    </rPh>
    <rPh sb="4" eb="6">
      <t>ハイスイ</t>
    </rPh>
    <rPh sb="6" eb="8">
      <t>シセツ</t>
    </rPh>
    <rPh sb="9" eb="11">
      <t>セッチ</t>
    </rPh>
    <rPh sb="12" eb="14">
      <t>ヒツヨウ</t>
    </rPh>
    <rPh sb="15" eb="17">
      <t>シザイ</t>
    </rPh>
    <rPh sb="18" eb="20">
      <t>コウニュウ</t>
    </rPh>
    <rPh sb="20" eb="22">
      <t>ヒヨウ</t>
    </rPh>
    <phoneticPr fontId="1"/>
  </si>
  <si>
    <t>太陽熱利用温水装置の設置に必要な資材の購入費用</t>
    <rPh sb="0" eb="3">
      <t>タイヨウネツ</t>
    </rPh>
    <rPh sb="3" eb="5">
      <t>リヨウ</t>
    </rPh>
    <rPh sb="5" eb="7">
      <t>オンスイ</t>
    </rPh>
    <rPh sb="7" eb="9">
      <t>ソウチ</t>
    </rPh>
    <rPh sb="10" eb="12">
      <t>セッチ</t>
    </rPh>
    <rPh sb="13" eb="15">
      <t>ヒツヨウ</t>
    </rPh>
    <rPh sb="16" eb="18">
      <t>シザイ</t>
    </rPh>
    <rPh sb="19" eb="21">
      <t>コウニュウ</t>
    </rPh>
    <rPh sb="21" eb="23">
      <t>ヒヨウ</t>
    </rPh>
    <phoneticPr fontId="1"/>
  </si>
  <si>
    <t>居室の改造費用</t>
    <rPh sb="0" eb="2">
      <t>キョシツ</t>
    </rPh>
    <rPh sb="3" eb="5">
      <t>カイゾウ</t>
    </rPh>
    <rPh sb="5" eb="7">
      <t>ヒヨウ</t>
    </rPh>
    <phoneticPr fontId="1"/>
  </si>
  <si>
    <t>炊事施設の改造費用</t>
    <rPh sb="0" eb="2">
      <t>スイジ</t>
    </rPh>
    <rPh sb="2" eb="4">
      <t>シセツ</t>
    </rPh>
    <rPh sb="5" eb="7">
      <t>カイゾウ</t>
    </rPh>
    <rPh sb="7" eb="9">
      <t>ヒヨウ</t>
    </rPh>
    <phoneticPr fontId="1"/>
  </si>
  <si>
    <t>衛生施設の改造費用</t>
    <rPh sb="0" eb="2">
      <t>エイセイ</t>
    </rPh>
    <rPh sb="2" eb="4">
      <t>シセツ</t>
    </rPh>
    <rPh sb="5" eb="7">
      <t>カイゾウ</t>
    </rPh>
    <rPh sb="7" eb="9">
      <t>ヒヨウ</t>
    </rPh>
    <phoneticPr fontId="1"/>
  </si>
  <si>
    <t>家事室等の改造費用</t>
    <rPh sb="0" eb="2">
      <t>カジ</t>
    </rPh>
    <rPh sb="2" eb="3">
      <t>シツ</t>
    </rPh>
    <rPh sb="3" eb="4">
      <t>トウ</t>
    </rPh>
    <rPh sb="5" eb="7">
      <t>カイゾウ</t>
    </rPh>
    <rPh sb="7" eb="9">
      <t>ヒヨウ</t>
    </rPh>
    <phoneticPr fontId="1"/>
  </si>
  <si>
    <t>機器等の設置費用</t>
    <rPh sb="0" eb="2">
      <t>キキ</t>
    </rPh>
    <rPh sb="2" eb="3">
      <t>トウ</t>
    </rPh>
    <rPh sb="4" eb="6">
      <t>セッチ</t>
    </rPh>
    <rPh sb="6" eb="8">
      <t>ヒヨウ</t>
    </rPh>
    <phoneticPr fontId="1"/>
  </si>
  <si>
    <t>機器等を使用して行う生産活動に要する費用</t>
    <rPh sb="0" eb="2">
      <t>キキ</t>
    </rPh>
    <rPh sb="2" eb="3">
      <t>トウ</t>
    </rPh>
    <rPh sb="4" eb="6">
      <t>シヨウ</t>
    </rPh>
    <rPh sb="8" eb="9">
      <t>オコナ</t>
    </rPh>
    <rPh sb="10" eb="12">
      <t>セイサン</t>
    </rPh>
    <rPh sb="12" eb="14">
      <t>カツドウ</t>
    </rPh>
    <rPh sb="15" eb="16">
      <t>ヨウ</t>
    </rPh>
    <rPh sb="18" eb="20">
      <t>ヒヨウ</t>
    </rPh>
    <phoneticPr fontId="1"/>
  </si>
  <si>
    <t>研修を受けるのに必要な費用</t>
    <rPh sb="0" eb="2">
      <t>ケンシュウ</t>
    </rPh>
    <rPh sb="3" eb="4">
      <t>ウ</t>
    </rPh>
    <rPh sb="8" eb="10">
      <t>ヒツヨウ</t>
    </rPh>
    <rPh sb="11" eb="13">
      <t>ヒヨウ</t>
    </rPh>
    <phoneticPr fontId="1"/>
  </si>
  <si>
    <t>経営方法又は技術の習に必要な費用</t>
    <rPh sb="0" eb="2">
      <t>ケイエイ</t>
    </rPh>
    <rPh sb="2" eb="4">
      <t>ホウホウ</t>
    </rPh>
    <rPh sb="4" eb="5">
      <t>マタ</t>
    </rPh>
    <rPh sb="6" eb="8">
      <t>ギジュツ</t>
    </rPh>
    <rPh sb="9" eb="10">
      <t>シュウ</t>
    </rPh>
    <rPh sb="11" eb="13">
      <t>ヒツヨウ</t>
    </rPh>
    <rPh sb="14" eb="16">
      <t>ヒヨウ</t>
    </rPh>
    <phoneticPr fontId="1"/>
  </si>
  <si>
    <t>沿岸漁業の経営を開始するのに必要な費用</t>
    <rPh sb="0" eb="2">
      <t>エンガン</t>
    </rPh>
    <rPh sb="2" eb="4">
      <t>ギョギョウ</t>
    </rPh>
    <rPh sb="5" eb="7">
      <t>ケイエイ</t>
    </rPh>
    <rPh sb="8" eb="10">
      <t>カイシ</t>
    </rPh>
    <rPh sb="14" eb="16">
      <t>ヒツヨウ</t>
    </rPh>
    <rPh sb="17" eb="19">
      <t>ヒヨウ</t>
    </rPh>
    <phoneticPr fontId="1"/>
  </si>
  <si>
    <t>別記様式第4号（第10条関係）</t>
    <rPh sb="0" eb="2">
      <t>ベッキ</t>
    </rPh>
    <rPh sb="2" eb="4">
      <t>ヨウシキ</t>
    </rPh>
    <rPh sb="4" eb="5">
      <t>ダイ</t>
    </rPh>
    <rPh sb="6" eb="7">
      <t>ゴウ</t>
    </rPh>
    <rPh sb="8" eb="9">
      <t>ダイ</t>
    </rPh>
    <rPh sb="11" eb="12">
      <t>ジョウ</t>
    </rPh>
    <rPh sb="12" eb="14">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</si>
</sst>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 "/>
    <numFmt numFmtId="177" formatCode="[$-411]ggge&quot;年&quot;m&quot;月&quot;d&quot;日&quot;;@"/>
    <numFmt numFmtId="178" formatCode="#,##0,"/>
    <numFmt numFmtId="179" formatCode="#"/>
    <numFmt numFmtId="180" formatCode="#,##0_);[Red]\(#,##0\)"/>
    <numFmt numFmtId="181" formatCode="#;#,##0,"/>
    <numFmt numFmtId="182" formatCode="[$]ggge&quot;年&quot;m&quot;月&quot;d&quot;日&quot;;@"/>
    <numFmt numFmtId="183" formatCode="0.00_ "/>
    <numFmt numFmtId="184" formatCode="[$-411]ge\.m\.d;@"/>
    <numFmt numFmtId="185" formatCode="##,##0_ "/>
  </numFmts>
  <fonts count="20"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4"/>
      <color theme="1"/>
      <name val="ＭＳ 明朝"/>
      <family val="1"/>
      <charset val="128"/>
    </font>
    <font>
      <sz val="12"/>
      <color theme="1"/>
      <name val="ＭＳ Ｐゴシック"/>
      <family val="3"/>
      <charset val="128"/>
    </font>
    <font>
      <sz val="9"/>
      <color theme="1"/>
      <name val="ＭＳ 明朝"/>
      <family val="1"/>
      <charset val="128"/>
    </font>
    <font>
      <sz val="11"/>
      <color theme="1"/>
      <name val="游ゴシック"/>
      <family val="3"/>
      <charset val="128"/>
      <scheme val="minor"/>
    </font>
    <font>
      <sz val="6"/>
      <name val="ＭＳ Ｐゴシック"/>
      <family val="3"/>
      <charset val="128"/>
    </font>
    <font>
      <sz val="10.5"/>
      <color theme="1"/>
      <name val="ＭＳ 明朝"/>
      <family val="1"/>
      <charset val="128"/>
    </font>
    <font>
      <sz val="11"/>
      <color theme="1"/>
      <name val="ＭＳ 明朝"/>
      <family val="1"/>
      <charset val="128"/>
    </font>
    <font>
      <sz val="11"/>
      <name val="游ゴシック"/>
      <family val="2"/>
      <charset val="128"/>
      <scheme val="minor"/>
    </font>
    <font>
      <b/>
      <sz val="11"/>
      <color theme="1"/>
      <name val="游ゴシック"/>
      <family val="3"/>
      <charset val="128"/>
      <scheme val="minor"/>
    </font>
    <font>
      <b/>
      <sz val="10"/>
      <color theme="1"/>
      <name val="游ゴシック"/>
      <family val="3"/>
      <charset val="128"/>
      <scheme val="minor"/>
    </font>
    <font>
      <sz val="8"/>
      <color theme="1"/>
      <name val="ＭＳ 明朝"/>
      <family val="1"/>
      <charset val="128"/>
    </font>
    <font>
      <sz val="10"/>
      <color theme="1"/>
      <name val="ＭＳ 明朝"/>
      <family val="1"/>
      <charset val="128"/>
    </font>
    <font>
      <sz val="7"/>
      <color theme="1"/>
      <name val="ＭＳ 明朝"/>
      <family val="1"/>
      <charset val="128"/>
    </font>
    <font>
      <sz val="6"/>
      <color theme="1"/>
      <name val="ＭＳ 明朝"/>
      <family val="1"/>
      <charset val="128"/>
    </font>
    <font>
      <sz val="16"/>
      <color theme="1"/>
      <name val="ＭＳ 明朝"/>
      <family val="1"/>
      <charset val="128"/>
    </font>
    <font>
      <sz val="10.5"/>
      <name val="ＭＳ 明朝"/>
      <family val="1"/>
      <charset val="128"/>
    </font>
    <font>
      <sz val="11"/>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0" tint="-0.249977111117893"/>
        <bgColor indexed="64"/>
      </patternFill>
    </fill>
    <fill>
      <patternFill patternType="solid">
        <fgColor theme="8"/>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top style="hair">
        <color auto="1"/>
      </top>
      <bottom style="hair">
        <color auto="1"/>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auto="1"/>
      </right>
      <top style="hair">
        <color auto="1"/>
      </top>
      <bottom style="thin">
        <color auto="1"/>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auto="1"/>
      </bottom>
      <diagonal style="thin">
        <color indexed="64"/>
      </diagonal>
    </border>
    <border diagonalUp="1">
      <left/>
      <right/>
      <top/>
      <bottom style="thin">
        <color auto="1"/>
      </bottom>
      <diagonal style="thin">
        <color indexed="64"/>
      </diagonal>
    </border>
    <border diagonalUp="1">
      <left/>
      <right style="thin">
        <color indexed="64"/>
      </right>
      <top/>
      <bottom style="thin">
        <color auto="1"/>
      </bottom>
      <diagonal style="thin">
        <color indexed="64"/>
      </diagonal>
    </border>
    <border>
      <left style="thin">
        <color indexed="64"/>
      </left>
      <right style="thin">
        <color indexed="64"/>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alignment vertical="center"/>
    </xf>
    <xf numFmtId="0" fontId="6" fillId="0" borderId="0">
      <alignment vertical="center"/>
    </xf>
  </cellStyleXfs>
  <cellXfs count="1056">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Border="1">
      <alignment vertical="center"/>
    </xf>
    <xf numFmtId="0" fontId="8"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Border="1">
      <alignment vertical="center"/>
    </xf>
    <xf numFmtId="0" fontId="0" fillId="0" borderId="0" xfId="0" applyAlignment="1">
      <alignment horizontal="center" vertical="center"/>
    </xf>
    <xf numFmtId="0" fontId="0" fillId="0" borderId="0" xfId="0">
      <alignment vertical="center"/>
    </xf>
    <xf numFmtId="0" fontId="0" fillId="0" borderId="0" xfId="0">
      <alignment vertical="center"/>
    </xf>
    <xf numFmtId="0" fontId="0" fillId="0" borderId="1" xfId="0" applyBorder="1">
      <alignment vertical="center"/>
    </xf>
    <xf numFmtId="0" fontId="0" fillId="0" borderId="0" xfId="0" applyAlignment="1">
      <alignment horizontal="center" vertical="center"/>
    </xf>
    <xf numFmtId="0" fontId="0" fillId="0" borderId="0" xfId="0" applyAlignment="1">
      <alignment vertical="top" wrapText="1"/>
    </xf>
    <xf numFmtId="0" fontId="0" fillId="0" borderId="0" xfId="0">
      <alignment vertical="center"/>
    </xf>
    <xf numFmtId="0" fontId="0" fillId="0" borderId="0" xfId="0">
      <alignment vertical="center"/>
    </xf>
    <xf numFmtId="0" fontId="0" fillId="0" borderId="0" xfId="0" applyAlignment="1">
      <alignment horizontal="center" vertical="center"/>
    </xf>
    <xf numFmtId="0" fontId="0" fillId="0" borderId="0" xfId="0">
      <alignment vertical="center"/>
    </xf>
    <xf numFmtId="0" fontId="0" fillId="0" borderId="0" xfId="0" applyBorder="1" applyAlignment="1">
      <alignment horizontal="center" vertical="center"/>
    </xf>
    <xf numFmtId="49" fontId="0" fillId="0" borderId="0" xfId="0" applyNumberFormat="1" applyAlignment="1">
      <alignment vertical="center"/>
    </xf>
    <xf numFmtId="176" fontId="0" fillId="0" borderId="8" xfId="0" applyNumberFormat="1" applyBorder="1">
      <alignment vertical="center"/>
    </xf>
    <xf numFmtId="176" fontId="0" fillId="0" borderId="9" xfId="0" applyNumberFormat="1" applyBorder="1">
      <alignment vertical="center"/>
    </xf>
    <xf numFmtId="177" fontId="0" fillId="0" borderId="0" xfId="0" applyNumberFormat="1" applyBorder="1" applyAlignment="1">
      <alignment horizontal="center" vertical="center"/>
    </xf>
    <xf numFmtId="179" fontId="2" fillId="0" borderId="5" xfId="0" applyNumberFormat="1" applyFont="1" applyBorder="1">
      <alignment vertical="center"/>
    </xf>
    <xf numFmtId="179" fontId="2" fillId="0" borderId="8" xfId="0" applyNumberFormat="1" applyFont="1" applyBorder="1" applyAlignment="1">
      <alignment vertical="center"/>
    </xf>
    <xf numFmtId="179" fontId="2" fillId="0" borderId="11" xfId="0" applyNumberFormat="1" applyFont="1" applyBorder="1" applyAlignment="1">
      <alignment vertical="center"/>
    </xf>
    <xf numFmtId="179" fontId="2" fillId="0" borderId="12" xfId="0" applyNumberFormat="1" applyFont="1" applyBorder="1" applyAlignment="1">
      <alignment vertical="center"/>
    </xf>
    <xf numFmtId="179" fontId="2" fillId="0" borderId="10" xfId="0" applyNumberFormat="1" applyFont="1" applyBorder="1" applyAlignment="1">
      <alignment vertical="center"/>
    </xf>
    <xf numFmtId="179" fontId="2" fillId="0" borderId="5" xfId="0" applyNumberFormat="1" applyFont="1" applyBorder="1" applyAlignment="1">
      <alignment vertical="center"/>
    </xf>
    <xf numFmtId="176" fontId="0" fillId="0" borderId="1" xfId="0" applyNumberFormat="1" applyBorder="1">
      <alignment vertical="center"/>
    </xf>
    <xf numFmtId="179" fontId="5" fillId="0" borderId="5" xfId="0" applyNumberFormat="1" applyFont="1" applyBorder="1" applyAlignment="1">
      <alignment horizontal="center" vertical="center" wrapText="1"/>
    </xf>
    <xf numFmtId="179" fontId="5" fillId="0" borderId="5" xfId="0" applyNumberFormat="1" applyFont="1" applyBorder="1" applyAlignment="1">
      <alignment vertical="center" wrapText="1"/>
    </xf>
    <xf numFmtId="0" fontId="11" fillId="5" borderId="1" xfId="0" applyFont="1" applyFill="1" applyBorder="1">
      <alignment vertical="center"/>
    </xf>
    <xf numFmtId="0" fontId="11" fillId="5" borderId="65" xfId="0" applyFont="1" applyFill="1" applyBorder="1">
      <alignment vertical="center"/>
    </xf>
    <xf numFmtId="0" fontId="11" fillId="5" borderId="67" xfId="0" applyFont="1" applyFill="1" applyBorder="1">
      <alignment vertical="center"/>
    </xf>
    <xf numFmtId="0" fontId="11" fillId="5" borderId="15" xfId="0" applyFont="1" applyFill="1" applyBorder="1">
      <alignment vertical="center"/>
    </xf>
    <xf numFmtId="0" fontId="11" fillId="5" borderId="54" xfId="0" applyFont="1" applyFill="1" applyBorder="1">
      <alignment vertical="center"/>
    </xf>
    <xf numFmtId="0" fontId="11" fillId="5" borderId="70" xfId="0" applyFont="1" applyFill="1" applyBorder="1">
      <alignment vertical="center"/>
    </xf>
    <xf numFmtId="0" fontId="11" fillId="5" borderId="74" xfId="0" applyFont="1" applyFill="1" applyBorder="1">
      <alignment vertical="center"/>
    </xf>
    <xf numFmtId="0" fontId="11" fillId="5" borderId="1" xfId="0" applyFont="1" applyFill="1" applyBorder="1" applyAlignment="1">
      <alignment horizontal="left" vertical="center"/>
    </xf>
    <xf numFmtId="0" fontId="11" fillId="5" borderId="75" xfId="0" applyFont="1" applyFill="1" applyBorder="1">
      <alignment vertical="center"/>
    </xf>
    <xf numFmtId="0" fontId="11" fillId="5" borderId="81" xfId="0" applyFont="1" applyFill="1" applyBorder="1">
      <alignment vertical="center"/>
    </xf>
    <xf numFmtId="0" fontId="11" fillId="5" borderId="61" xfId="0" applyFont="1" applyFill="1" applyBorder="1">
      <alignment vertical="center"/>
    </xf>
    <xf numFmtId="0" fontId="11" fillId="5" borderId="1" xfId="0" applyFont="1" applyFill="1" applyBorder="1" applyAlignment="1">
      <alignment vertical="center"/>
    </xf>
    <xf numFmtId="177" fontId="11" fillId="5" borderId="87" xfId="0" applyNumberFormat="1" applyFont="1" applyFill="1" applyBorder="1" applyAlignment="1">
      <alignment vertical="center"/>
    </xf>
    <xf numFmtId="0" fontId="0" fillId="5" borderId="62" xfId="0" applyFill="1" applyBorder="1">
      <alignment vertical="center"/>
    </xf>
    <xf numFmtId="0" fontId="11" fillId="5" borderId="1" xfId="0" applyFont="1" applyFill="1" applyBorder="1" applyAlignment="1">
      <alignment horizontal="center" vertical="center"/>
    </xf>
    <xf numFmtId="0" fontId="11" fillId="0" borderId="0" xfId="0" applyFont="1" applyAlignment="1">
      <alignment horizontal="right" vertical="center"/>
    </xf>
    <xf numFmtId="0" fontId="11" fillId="5" borderId="65" xfId="0" applyFont="1" applyFill="1" applyBorder="1" applyAlignment="1">
      <alignment horizontal="center" vertical="center"/>
    </xf>
    <xf numFmtId="0" fontId="11" fillId="5" borderId="66" xfId="0" applyFont="1" applyFill="1" applyBorder="1" applyAlignment="1">
      <alignment horizontal="center" vertical="center"/>
    </xf>
    <xf numFmtId="0" fontId="11" fillId="5" borderId="11" xfId="0" applyFont="1" applyFill="1" applyBorder="1">
      <alignment vertical="center"/>
    </xf>
    <xf numFmtId="0" fontId="11" fillId="5" borderId="7" xfId="0" applyFont="1" applyFill="1" applyBorder="1">
      <alignment vertical="center"/>
    </xf>
    <xf numFmtId="0" fontId="0" fillId="5" borderId="11" xfId="0" applyFill="1" applyBorder="1">
      <alignment vertical="center"/>
    </xf>
    <xf numFmtId="0" fontId="0" fillId="5" borderId="7" xfId="0" applyFill="1" applyBorder="1">
      <alignment vertical="center"/>
    </xf>
    <xf numFmtId="0" fontId="12" fillId="5" borderId="1" xfId="0" applyFont="1" applyFill="1" applyBorder="1">
      <alignment vertical="center"/>
    </xf>
    <xf numFmtId="176" fontId="0" fillId="5" borderId="1" xfId="0" applyNumberFormat="1" applyFill="1" applyBorder="1">
      <alignment vertical="center"/>
    </xf>
    <xf numFmtId="176" fontId="0" fillId="5" borderId="9" xfId="0" applyNumberFormat="1" applyFill="1" applyBorder="1">
      <alignment vertical="center"/>
    </xf>
    <xf numFmtId="0" fontId="0" fillId="0" borderId="52" xfId="0" applyBorder="1">
      <alignment vertical="center"/>
    </xf>
    <xf numFmtId="0" fontId="0" fillId="0" borderId="59" xfId="0" applyBorder="1">
      <alignment vertical="center"/>
    </xf>
    <xf numFmtId="0" fontId="0" fillId="0" borderId="66" xfId="0" applyBorder="1">
      <alignment vertical="center"/>
    </xf>
    <xf numFmtId="0" fontId="0" fillId="0" borderId="48" xfId="0" applyBorder="1">
      <alignment vertical="center"/>
    </xf>
    <xf numFmtId="0" fontId="0" fillId="0" borderId="49" xfId="0" applyBorder="1">
      <alignment vertical="center"/>
    </xf>
    <xf numFmtId="0" fontId="0" fillId="0" borderId="84" xfId="0" applyBorder="1">
      <alignment vertical="center"/>
    </xf>
    <xf numFmtId="0" fontId="0" fillId="0" borderId="10" xfId="0" applyBorder="1">
      <alignment vertical="center"/>
    </xf>
    <xf numFmtId="0" fontId="0" fillId="0" borderId="11" xfId="0" applyBorder="1">
      <alignment vertical="center"/>
    </xf>
    <xf numFmtId="0" fontId="0" fillId="5" borderId="11" xfId="0" applyFill="1" applyBorder="1">
      <alignment vertical="center"/>
    </xf>
    <xf numFmtId="179" fontId="2" fillId="0" borderId="19" xfId="0" applyNumberFormat="1" applyFont="1" applyBorder="1" applyAlignment="1">
      <alignment vertical="center" shrinkToFit="1"/>
    </xf>
    <xf numFmtId="179" fontId="2" fillId="0" borderId="0" xfId="0" applyNumberFormat="1" applyFont="1" applyBorder="1" applyAlignment="1">
      <alignment vertical="center" shrinkToFit="1"/>
    </xf>
    <xf numFmtId="179" fontId="2" fillId="0" borderId="20" xfId="0" applyNumberFormat="1" applyFont="1" applyBorder="1" applyAlignment="1">
      <alignment vertical="center" shrinkToFit="1"/>
    </xf>
    <xf numFmtId="179" fontId="2" fillId="0" borderId="28" xfId="0" applyNumberFormat="1" applyFont="1" applyBorder="1" applyAlignment="1">
      <alignment vertical="center" shrinkToFit="1"/>
    </xf>
    <xf numFmtId="0" fontId="11" fillId="5" borderId="49" xfId="0" applyFont="1" applyFill="1" applyBorder="1" applyAlignment="1" applyProtection="1">
      <alignment horizontal="center" vertical="center"/>
    </xf>
    <xf numFmtId="0" fontId="11" fillId="5" borderId="52" xfId="0" applyFont="1" applyFill="1" applyBorder="1" applyAlignment="1" applyProtection="1">
      <alignment horizontal="center" vertical="center"/>
    </xf>
    <xf numFmtId="0" fontId="11" fillId="5" borderId="66" xfId="0" applyFont="1" applyFill="1" applyBorder="1" applyAlignment="1" applyProtection="1">
      <alignment horizontal="center" vertical="center"/>
    </xf>
    <xf numFmtId="0" fontId="11" fillId="5" borderId="94" xfId="0" applyFont="1" applyFill="1" applyBorder="1" applyAlignment="1">
      <alignment horizontal="center" vertical="center"/>
    </xf>
    <xf numFmtId="0" fontId="11" fillId="5" borderId="48" xfId="0" applyFont="1" applyFill="1" applyBorder="1" applyAlignment="1">
      <alignment horizontal="center" vertical="center"/>
    </xf>
    <xf numFmtId="0" fontId="0" fillId="5" borderId="58" xfId="0" applyFill="1" applyBorder="1">
      <alignment vertical="center"/>
    </xf>
    <xf numFmtId="0" fontId="0" fillId="5" borderId="94" xfId="0" applyFill="1" applyBorder="1">
      <alignment vertical="center"/>
    </xf>
    <xf numFmtId="0" fontId="11" fillId="5" borderId="1" xfId="0" applyFont="1" applyFill="1" applyBorder="1" applyProtection="1">
      <alignment vertical="center"/>
      <protection locked="0"/>
    </xf>
    <xf numFmtId="0" fontId="11" fillId="5" borderId="64" xfId="0" applyFont="1" applyFill="1" applyBorder="1" applyProtection="1">
      <alignment vertical="center"/>
      <protection locked="0"/>
    </xf>
    <xf numFmtId="0" fontId="11" fillId="5" borderId="53" xfId="0" applyFont="1" applyFill="1" applyBorder="1" applyProtection="1">
      <alignment vertical="center"/>
      <protection locked="0"/>
    </xf>
    <xf numFmtId="0" fontId="11" fillId="5" borderId="60" xfId="0" applyFont="1" applyFill="1" applyBorder="1" applyProtection="1">
      <alignment vertical="center"/>
      <protection locked="0"/>
    </xf>
    <xf numFmtId="0" fontId="11" fillId="5" borderId="50" xfId="0" applyFont="1" applyFill="1" applyBorder="1" applyProtection="1">
      <alignment vertical="center"/>
      <protection locked="0"/>
    </xf>
    <xf numFmtId="0" fontId="11" fillId="5" borderId="55" xfId="0" applyFont="1" applyFill="1" applyBorder="1" applyProtection="1">
      <alignment vertical="center"/>
      <protection locked="0"/>
    </xf>
    <xf numFmtId="0" fontId="11" fillId="5" borderId="70" xfId="0" applyFont="1" applyFill="1" applyBorder="1">
      <alignment vertical="center"/>
    </xf>
    <xf numFmtId="0" fontId="0" fillId="2" borderId="1" xfId="0" applyFill="1" applyBorder="1" applyProtection="1">
      <alignment vertical="center"/>
      <protection locked="0"/>
    </xf>
    <xf numFmtId="0" fontId="0" fillId="2" borderId="8" xfId="0" applyFill="1" applyBorder="1" applyProtection="1">
      <alignment vertical="center"/>
      <protection locked="0"/>
    </xf>
    <xf numFmtId="0" fontId="0" fillId="0" borderId="1" xfId="0" applyBorder="1" applyProtection="1">
      <alignment vertical="center"/>
      <protection locked="0"/>
    </xf>
    <xf numFmtId="177" fontId="0" fillId="2" borderId="86" xfId="0" applyNumberFormat="1" applyFill="1" applyBorder="1" applyAlignment="1" applyProtection="1">
      <alignment vertical="center"/>
      <protection locked="0"/>
    </xf>
    <xf numFmtId="0" fontId="8" fillId="0" borderId="0" xfId="0" applyFont="1">
      <alignment vertical="center"/>
    </xf>
    <xf numFmtId="0" fontId="8" fillId="0" borderId="4" xfId="0" applyFont="1" applyBorder="1">
      <alignment vertical="center"/>
    </xf>
    <xf numFmtId="0" fontId="8" fillId="0" borderId="0" xfId="0" applyFont="1" applyBorder="1">
      <alignment vertical="center"/>
    </xf>
    <xf numFmtId="0" fontId="8" fillId="0" borderId="2" xfId="0" applyFont="1" applyBorder="1">
      <alignment vertical="center"/>
    </xf>
    <xf numFmtId="0" fontId="8" fillId="0" borderId="5" xfId="0" applyFont="1" applyBorder="1">
      <alignment vertical="center"/>
    </xf>
    <xf numFmtId="0" fontId="8" fillId="0" borderId="3" xfId="0" applyFont="1" applyBorder="1">
      <alignment vertical="center"/>
    </xf>
    <xf numFmtId="0" fontId="8" fillId="0" borderId="0" xfId="0" applyFont="1" applyAlignment="1">
      <alignment vertical="center"/>
    </xf>
    <xf numFmtId="0" fontId="9" fillId="0" borderId="0" xfId="0" applyFont="1">
      <alignment vertical="center"/>
    </xf>
    <xf numFmtId="0" fontId="8" fillId="0" borderId="8" xfId="0" applyFont="1" applyBorder="1">
      <alignment vertical="center"/>
    </xf>
    <xf numFmtId="0" fontId="8" fillId="0" borderId="11" xfId="0" applyFont="1" applyBorder="1">
      <alignment vertical="center"/>
    </xf>
    <xf numFmtId="0" fontId="8" fillId="0" borderId="6" xfId="0" applyFont="1" applyBorder="1">
      <alignment vertical="center"/>
    </xf>
    <xf numFmtId="0" fontId="8" fillId="0" borderId="9" xfId="0" applyFont="1" applyBorder="1">
      <alignment vertical="center"/>
    </xf>
    <xf numFmtId="0" fontId="8" fillId="0" borderId="7" xfId="0" applyFont="1" applyBorder="1">
      <alignment vertical="center"/>
    </xf>
    <xf numFmtId="0" fontId="8" fillId="0" borderId="0" xfId="0" applyFont="1" applyFill="1" applyBorder="1">
      <alignment vertical="center"/>
    </xf>
    <xf numFmtId="0" fontId="8" fillId="0" borderId="12" xfId="0" applyFont="1" applyBorder="1">
      <alignment vertical="center"/>
    </xf>
    <xf numFmtId="0" fontId="8" fillId="0" borderId="10" xfId="0" applyFont="1" applyBorder="1">
      <alignment vertical="center"/>
    </xf>
    <xf numFmtId="0" fontId="8" fillId="0" borderId="5" xfId="0" applyFont="1" applyBorder="1" applyAlignment="1">
      <alignment vertical="center"/>
    </xf>
    <xf numFmtId="0" fontId="8" fillId="0" borderId="11" xfId="0" applyFont="1" applyBorder="1" applyAlignment="1">
      <alignment vertical="center"/>
    </xf>
    <xf numFmtId="0" fontId="14" fillId="0" borderId="0" xfId="0" applyFo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6" xfId="0" applyFont="1" applyBorder="1" applyAlignment="1">
      <alignment vertical="center" wrapText="1"/>
    </xf>
    <xf numFmtId="0" fontId="8" fillId="0" borderId="9" xfId="0" applyFont="1" applyBorder="1" applyAlignment="1">
      <alignment vertical="center" wrapText="1"/>
    </xf>
    <xf numFmtId="0" fontId="8" fillId="0" borderId="0" xfId="0" applyFont="1" applyBorder="1" applyAlignment="1">
      <alignment vertical="center" wrapText="1"/>
    </xf>
    <xf numFmtId="0" fontId="8" fillId="0" borderId="7" xfId="0" applyFont="1" applyBorder="1" applyAlignment="1">
      <alignment vertical="center" wrapText="1"/>
    </xf>
    <xf numFmtId="0" fontId="16" fillId="0" borderId="7" xfId="0" applyFont="1" applyBorder="1">
      <alignment vertical="center"/>
    </xf>
    <xf numFmtId="179" fontId="14" fillId="0" borderId="9" xfId="0" applyNumberFormat="1" applyFont="1" applyBorder="1" applyAlignment="1">
      <alignment vertical="center" shrinkToFit="1"/>
    </xf>
    <xf numFmtId="0" fontId="9" fillId="0" borderId="9" xfId="0" applyFont="1" applyBorder="1" applyAlignment="1">
      <alignment vertical="center" wrapText="1"/>
    </xf>
    <xf numFmtId="0" fontId="9" fillId="0" borderId="0" xfId="0" applyFont="1" applyBorder="1" applyAlignment="1">
      <alignment vertical="center" wrapText="1"/>
    </xf>
    <xf numFmtId="0" fontId="9" fillId="0" borderId="7" xfId="0" applyFont="1" applyBorder="1" applyAlignment="1">
      <alignment vertical="center" wrapText="1"/>
    </xf>
    <xf numFmtId="0" fontId="9" fillId="0" borderId="12" xfId="0" applyFont="1" applyBorder="1" applyAlignment="1">
      <alignment vertical="center" wrapText="1"/>
    </xf>
    <xf numFmtId="0" fontId="9" fillId="0" borderId="4" xfId="0" applyFont="1" applyBorder="1" applyAlignment="1">
      <alignment vertical="center" wrapText="1"/>
    </xf>
    <xf numFmtId="0" fontId="9" fillId="0" borderId="10" xfId="0" applyFont="1" applyBorder="1" applyAlignment="1">
      <alignment vertical="center" wrapText="1"/>
    </xf>
    <xf numFmtId="0" fontId="9" fillId="0" borderId="0" xfId="0" applyFont="1" applyAlignment="1">
      <alignment horizontal="center" vertical="center"/>
    </xf>
    <xf numFmtId="179" fontId="9" fillId="0" borderId="9" xfId="0" applyNumberFormat="1" applyFont="1" applyBorder="1" applyAlignment="1">
      <alignment horizontal="center" vertical="center"/>
    </xf>
    <xf numFmtId="0" fontId="9" fillId="0" borderId="8" xfId="0" applyFont="1" applyBorder="1" applyAlignment="1">
      <alignment horizontal="center" vertical="center"/>
    </xf>
    <xf numFmtId="0" fontId="9" fillId="0" borderId="5" xfId="0" applyFont="1" applyBorder="1" applyAlignment="1">
      <alignment horizontal="center" vertical="center"/>
    </xf>
    <xf numFmtId="176" fontId="16" fillId="0" borderId="11" xfId="0" applyNumberFormat="1" applyFont="1" applyBorder="1" applyAlignment="1">
      <alignment horizontal="center" vertical="top"/>
    </xf>
    <xf numFmtId="179" fontId="16" fillId="0" borderId="11" xfId="0" applyNumberFormat="1" applyFont="1" applyBorder="1" applyAlignment="1">
      <alignment horizontal="center" vertical="top"/>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9" fillId="0" borderId="7" xfId="0" applyFont="1" applyBorder="1" applyAlignment="1">
      <alignment horizontal="center" vertical="center"/>
    </xf>
    <xf numFmtId="0" fontId="9" fillId="0" borderId="12" xfId="0" applyFont="1" applyBorder="1" applyAlignment="1">
      <alignment horizontal="center" vertical="center"/>
    </xf>
    <xf numFmtId="0" fontId="9" fillId="0" borderId="10" xfId="0" applyFont="1" applyBorder="1" applyAlignment="1">
      <alignment horizontal="center" vertical="center"/>
    </xf>
    <xf numFmtId="176" fontId="16" fillId="0" borderId="5" xfId="0" applyNumberFormat="1" applyFont="1" applyBorder="1" applyAlignment="1">
      <alignment horizontal="center" vertical="top"/>
    </xf>
    <xf numFmtId="176" fontId="16" fillId="0" borderId="11" xfId="0" applyNumberFormat="1" applyFont="1" applyBorder="1" applyAlignment="1">
      <alignment horizontal="center" vertical="center"/>
    </xf>
    <xf numFmtId="176" fontId="16" fillId="0" borderId="10" xfId="0" applyNumberFormat="1" applyFont="1" applyBorder="1" applyAlignment="1">
      <alignment horizontal="center" vertical="top"/>
    </xf>
    <xf numFmtId="176" fontId="16" fillId="0" borderId="4" xfId="0" applyNumberFormat="1" applyFont="1" applyBorder="1" applyAlignment="1">
      <alignment horizontal="center" vertical="top"/>
    </xf>
    <xf numFmtId="179" fontId="16" fillId="0" borderId="10" xfId="0" applyNumberFormat="1" applyFont="1" applyBorder="1" applyAlignment="1">
      <alignment horizontal="center" vertical="top"/>
    </xf>
    <xf numFmtId="179" fontId="16" fillId="0" borderId="6" xfId="0" applyNumberFormat="1" applyFont="1" applyBorder="1" applyAlignment="1">
      <alignment horizontal="center" vertical="top"/>
    </xf>
    <xf numFmtId="179" fontId="16" fillId="0" borderId="5" xfId="0" applyNumberFormat="1" applyFont="1" applyBorder="1" applyAlignment="1">
      <alignment horizontal="center" vertical="top"/>
    </xf>
    <xf numFmtId="179" fontId="16" fillId="0" borderId="7" xfId="0" applyNumberFormat="1" applyFont="1" applyBorder="1" applyAlignment="1">
      <alignment horizontal="center" vertical="top"/>
    </xf>
    <xf numFmtId="179" fontId="16" fillId="0" borderId="0" xfId="0" applyNumberFormat="1" applyFont="1" applyBorder="1" applyAlignment="1">
      <alignment horizontal="center" vertical="top"/>
    </xf>
    <xf numFmtId="0" fontId="9" fillId="0" borderId="0" xfId="0" applyFont="1" applyAlignment="1">
      <alignment vertical="center"/>
    </xf>
    <xf numFmtId="0" fontId="9" fillId="0" borderId="0" xfId="0" applyFont="1" applyAlignment="1">
      <alignment horizontal="right" vertical="center"/>
    </xf>
    <xf numFmtId="177" fontId="9" fillId="0" borderId="0" xfId="0" applyNumberFormat="1" applyFont="1" applyAlignment="1">
      <alignment horizontal="center" vertical="center"/>
    </xf>
    <xf numFmtId="0" fontId="9" fillId="0" borderId="94" xfId="0" applyFont="1" applyBorder="1" applyAlignment="1">
      <alignment horizontal="center" vertical="center"/>
    </xf>
    <xf numFmtId="0" fontId="9" fillId="0" borderId="49" xfId="0" applyFont="1" applyBorder="1" applyAlignment="1">
      <alignment horizontal="center" vertical="center"/>
    </xf>
    <xf numFmtId="176" fontId="9" fillId="0" borderId="10" xfId="0" applyNumberFormat="1" applyFont="1" applyBorder="1" applyAlignment="1">
      <alignment vertical="center"/>
    </xf>
    <xf numFmtId="0" fontId="9" fillId="0" borderId="52" xfId="0" applyFont="1" applyBorder="1" applyAlignment="1">
      <alignment horizontal="center" vertical="center"/>
    </xf>
    <xf numFmtId="176" fontId="9" fillId="0" borderId="11" xfId="0" applyNumberFormat="1" applyFont="1" applyBorder="1" applyAlignment="1">
      <alignment vertical="center"/>
    </xf>
    <xf numFmtId="176" fontId="9" fillId="0" borderId="58" xfId="0" applyNumberFormat="1" applyFont="1" applyBorder="1" applyAlignment="1">
      <alignment vertical="center"/>
    </xf>
    <xf numFmtId="0" fontId="9" fillId="0" borderId="66" xfId="0" applyFont="1" applyBorder="1" applyAlignment="1">
      <alignment horizontal="center" vertical="center"/>
    </xf>
    <xf numFmtId="176" fontId="9" fillId="0" borderId="84" xfId="0" applyNumberFormat="1" applyFont="1" applyBorder="1" applyAlignment="1">
      <alignment vertical="center"/>
    </xf>
    <xf numFmtId="176" fontId="9" fillId="0" borderId="94" xfId="0" applyNumberFormat="1" applyFont="1" applyBorder="1" applyAlignment="1">
      <alignment vertical="center"/>
    </xf>
    <xf numFmtId="0" fontId="18" fillId="0" borderId="0" xfId="0" applyFont="1" applyAlignme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7" xfId="0" applyFont="1" applyBorder="1" applyAlignment="1">
      <alignment vertical="center"/>
    </xf>
    <xf numFmtId="0" fontId="9" fillId="0" borderId="12" xfId="0" applyFont="1" applyBorder="1" applyAlignment="1">
      <alignment vertical="center"/>
    </xf>
    <xf numFmtId="0" fontId="9" fillId="0" borderId="4" xfId="0" applyFont="1" applyBorder="1" applyAlignment="1">
      <alignment vertical="center"/>
    </xf>
    <xf numFmtId="0" fontId="9" fillId="0" borderId="10" xfId="0" applyFont="1" applyBorder="1" applyAlignment="1">
      <alignment vertical="center"/>
    </xf>
    <xf numFmtId="0" fontId="14" fillId="0" borderId="0" xfId="0" applyFont="1" applyAlignment="1">
      <alignment horizontal="left" vertical="center"/>
    </xf>
    <xf numFmtId="0" fontId="14" fillId="0" borderId="0" xfId="0" applyFont="1" applyAlignment="1">
      <alignment vertical="center"/>
    </xf>
    <xf numFmtId="180" fontId="8" fillId="0" borderId="6" xfId="0" applyNumberFormat="1" applyFont="1" applyBorder="1" applyAlignment="1">
      <alignment vertical="center"/>
    </xf>
    <xf numFmtId="0" fontId="8" fillId="0" borderId="6" xfId="0" applyFont="1" applyBorder="1" applyAlignment="1">
      <alignment vertical="center"/>
    </xf>
    <xf numFmtId="180" fontId="8" fillId="0" borderId="10" xfId="0" applyNumberFormat="1" applyFont="1" applyBorder="1" applyAlignment="1">
      <alignment vertical="center"/>
    </xf>
    <xf numFmtId="0" fontId="8" fillId="0" borderId="10" xfId="0" applyFont="1" applyBorder="1" applyAlignment="1">
      <alignment vertical="center"/>
    </xf>
    <xf numFmtId="0" fontId="9" fillId="0" borderId="11" xfId="0" applyFont="1" applyBorder="1" applyAlignment="1">
      <alignment vertical="center"/>
    </xf>
    <xf numFmtId="0" fontId="9" fillId="0" borderId="5" xfId="0" applyFont="1" applyBorder="1" applyAlignment="1">
      <alignment vertical="center"/>
    </xf>
    <xf numFmtId="0" fontId="8" fillId="0" borderId="2" xfId="0" applyFont="1" applyBorder="1" applyAlignment="1">
      <alignment vertical="center"/>
    </xf>
    <xf numFmtId="0" fontId="9" fillId="0" borderId="3" xfId="0" applyFont="1" applyBorder="1" applyAlignment="1">
      <alignment vertical="center"/>
    </xf>
    <xf numFmtId="0" fontId="9" fillId="0" borderId="0" xfId="0" applyFont="1" applyBorder="1" applyAlignment="1">
      <alignment vertical="center" textRotation="255"/>
    </xf>
    <xf numFmtId="177" fontId="9" fillId="0" borderId="0" xfId="0" applyNumberFormat="1" applyFont="1" applyAlignment="1">
      <alignment vertical="center"/>
    </xf>
    <xf numFmtId="0" fontId="8" fillId="0" borderId="0" xfId="0" applyFont="1" applyBorder="1" applyAlignment="1">
      <alignment vertical="center"/>
    </xf>
    <xf numFmtId="0" fontId="9" fillId="0" borderId="4" xfId="0" applyFont="1" applyBorder="1" applyAlignment="1">
      <alignment vertical="center" textRotation="255"/>
    </xf>
    <xf numFmtId="0" fontId="0" fillId="0" borderId="8" xfId="0" applyBorder="1" applyAlignment="1" applyProtection="1">
      <alignment horizontal="right" vertical="center"/>
      <protection locked="0"/>
    </xf>
    <xf numFmtId="0" fontId="0" fillId="0" borderId="5" xfId="0" applyBorder="1" applyAlignment="1" applyProtection="1">
      <alignment horizontal="right" vertical="center"/>
      <protection locked="0"/>
    </xf>
    <xf numFmtId="0" fontId="11" fillId="5" borderId="77" xfId="0" applyFont="1" applyFill="1" applyBorder="1" applyAlignment="1">
      <alignment horizontal="left" vertical="top"/>
    </xf>
    <xf numFmtId="0" fontId="11" fillId="5" borderId="78" xfId="0" applyFont="1" applyFill="1" applyBorder="1" applyAlignment="1">
      <alignment horizontal="left" vertical="top"/>
    </xf>
    <xf numFmtId="0" fontId="11" fillId="5" borderId="79" xfId="0" applyFont="1" applyFill="1" applyBorder="1" applyAlignment="1">
      <alignment horizontal="left" vertical="top"/>
    </xf>
    <xf numFmtId="0" fontId="11" fillId="5" borderId="1" xfId="0" applyFont="1" applyFill="1" applyBorder="1" applyAlignment="1">
      <alignment horizontal="left" vertical="top"/>
    </xf>
    <xf numFmtId="0" fontId="11" fillId="5" borderId="67" xfId="0" applyFont="1" applyFill="1" applyBorder="1" applyAlignment="1">
      <alignment horizontal="left" vertical="top"/>
    </xf>
    <xf numFmtId="0" fontId="11" fillId="5" borderId="84" xfId="0" applyFont="1" applyFill="1" applyBorder="1" applyAlignment="1">
      <alignment horizontal="left" vertical="top"/>
    </xf>
    <xf numFmtId="0" fontId="11" fillId="5" borderId="11" xfId="0" applyFont="1" applyFill="1" applyBorder="1" applyAlignment="1">
      <alignment horizontal="left" vertical="top"/>
    </xf>
    <xf numFmtId="0" fontId="11" fillId="5" borderId="58" xfId="0" applyFont="1" applyFill="1" applyBorder="1" applyAlignment="1">
      <alignment horizontal="left" vertical="top"/>
    </xf>
    <xf numFmtId="0" fontId="11" fillId="5" borderId="64" xfId="0" applyFont="1" applyFill="1" applyBorder="1" applyAlignment="1">
      <alignment vertical="center"/>
    </xf>
    <xf numFmtId="0" fontId="11" fillId="5" borderId="53" xfId="0" applyFont="1" applyFill="1" applyBorder="1" applyAlignment="1">
      <alignment vertical="center"/>
    </xf>
    <xf numFmtId="0" fontId="11" fillId="5" borderId="60" xfId="0" applyFont="1" applyFill="1" applyBorder="1" applyAlignment="1">
      <alignment vertical="center"/>
    </xf>
    <xf numFmtId="0" fontId="11" fillId="5" borderId="0" xfId="0" applyFont="1" applyFill="1" applyBorder="1" applyAlignment="1">
      <alignment horizontal="left" vertical="top"/>
    </xf>
    <xf numFmtId="0" fontId="11" fillId="5" borderId="1" xfId="0" applyFont="1" applyFill="1" applyBorder="1" applyAlignment="1">
      <alignment vertical="center"/>
    </xf>
    <xf numFmtId="0" fontId="11" fillId="5" borderId="65" xfId="0" applyFont="1" applyFill="1" applyBorder="1" applyAlignment="1">
      <alignment vertical="center"/>
    </xf>
    <xf numFmtId="0" fontId="11" fillId="5" borderId="1" xfId="0" applyFont="1" applyFill="1" applyBorder="1" applyAlignment="1">
      <alignment horizontal="center" vertical="center"/>
    </xf>
    <xf numFmtId="0" fontId="11" fillId="5" borderId="1" xfId="0" applyFont="1" applyFill="1" applyBorder="1" applyAlignment="1">
      <alignment horizontal="left" vertical="center"/>
    </xf>
    <xf numFmtId="0" fontId="11" fillId="5" borderId="67" xfId="0" applyFont="1" applyFill="1" applyBorder="1" applyAlignment="1">
      <alignment horizontal="center" vertical="center"/>
    </xf>
    <xf numFmtId="0" fontId="11" fillId="5" borderId="53" xfId="0" applyFont="1" applyFill="1" applyBorder="1" applyAlignment="1">
      <alignment horizontal="left" vertical="top"/>
    </xf>
    <xf numFmtId="0" fontId="11" fillId="5" borderId="60" xfId="0" applyFont="1" applyFill="1" applyBorder="1" applyAlignment="1">
      <alignment horizontal="left" vertical="top"/>
    </xf>
    <xf numFmtId="0" fontId="11" fillId="5" borderId="65" xfId="0" applyFont="1" applyFill="1" applyBorder="1" applyAlignment="1">
      <alignment horizontal="left" vertical="center"/>
    </xf>
    <xf numFmtId="0" fontId="11" fillId="5" borderId="67" xfId="0" applyFont="1" applyFill="1" applyBorder="1" applyAlignment="1">
      <alignment vertical="center"/>
    </xf>
    <xf numFmtId="0" fontId="0" fillId="2" borderId="8" xfId="0" applyFill="1" applyBorder="1" applyAlignment="1" applyProtection="1">
      <alignment vertical="center"/>
      <protection locked="0"/>
    </xf>
    <xf numFmtId="0" fontId="0" fillId="2" borderId="5" xfId="0" applyFill="1" applyBorder="1" applyAlignment="1" applyProtection="1">
      <alignment vertical="center"/>
      <protection locked="0"/>
    </xf>
    <xf numFmtId="0" fontId="0" fillId="2" borderId="70" xfId="0" applyFill="1" applyBorder="1" applyAlignment="1" applyProtection="1">
      <alignment vertical="center"/>
      <protection locked="0"/>
    </xf>
    <xf numFmtId="0" fontId="0" fillId="3" borderId="8" xfId="0" applyFill="1" applyBorder="1" applyAlignment="1">
      <alignment vertical="center"/>
    </xf>
    <xf numFmtId="0" fontId="0" fillId="3" borderId="5" xfId="0" applyFill="1" applyBorder="1" applyAlignment="1">
      <alignment vertical="center"/>
    </xf>
    <xf numFmtId="0" fontId="0" fillId="3" borderId="70" xfId="0" applyFill="1" applyBorder="1" applyAlignment="1">
      <alignment vertical="center"/>
    </xf>
    <xf numFmtId="177" fontId="0" fillId="0" borderId="8" xfId="0" applyNumberFormat="1" applyBorder="1" applyAlignment="1" applyProtection="1">
      <alignment vertical="center"/>
      <protection locked="0"/>
    </xf>
    <xf numFmtId="177" fontId="0" fillId="0" borderId="5" xfId="0" applyNumberFormat="1" applyBorder="1" applyAlignment="1" applyProtection="1">
      <alignment vertical="center"/>
      <protection locked="0"/>
    </xf>
    <xf numFmtId="177" fontId="0" fillId="0" borderId="70" xfId="0" applyNumberFormat="1" applyBorder="1" applyAlignment="1" applyProtection="1">
      <alignment vertical="center"/>
      <protection locked="0"/>
    </xf>
    <xf numFmtId="0" fontId="0" fillId="0" borderId="8" xfId="0" applyBorder="1" applyAlignment="1" applyProtection="1">
      <alignment vertical="center"/>
      <protection locked="0"/>
    </xf>
    <xf numFmtId="0" fontId="0" fillId="0" borderId="5" xfId="0" applyBorder="1" applyAlignment="1" applyProtection="1">
      <alignment vertical="center"/>
      <protection locked="0"/>
    </xf>
    <xf numFmtId="0" fontId="0" fillId="0" borderId="70" xfId="0" applyBorder="1" applyAlignment="1" applyProtection="1">
      <alignment vertical="center"/>
      <protection locked="0"/>
    </xf>
    <xf numFmtId="0" fontId="0" fillId="0" borderId="72" xfId="0" applyBorder="1" applyAlignment="1" applyProtection="1">
      <alignment vertical="center"/>
      <protection locked="0"/>
    </xf>
    <xf numFmtId="0" fontId="0" fillId="0" borderId="82" xfId="0" applyBorder="1" applyAlignment="1" applyProtection="1">
      <alignment vertical="center"/>
      <protection locked="0"/>
    </xf>
    <xf numFmtId="0" fontId="0" fillId="0" borderId="75" xfId="0" applyBorder="1" applyAlignment="1" applyProtection="1">
      <alignment vertical="center"/>
      <protection locked="0"/>
    </xf>
    <xf numFmtId="0" fontId="11" fillId="5" borderId="64" xfId="0" applyFont="1" applyFill="1" applyBorder="1" applyAlignment="1">
      <alignment horizontal="left" vertical="top"/>
    </xf>
    <xf numFmtId="0" fontId="11" fillId="5" borderId="55" xfId="0" applyFont="1" applyFill="1" applyBorder="1" applyAlignment="1">
      <alignment horizontal="left" vertical="top"/>
    </xf>
    <xf numFmtId="0" fontId="11" fillId="5" borderId="15" xfId="0" applyFont="1" applyFill="1" applyBorder="1" applyAlignment="1">
      <alignment vertical="center"/>
    </xf>
    <xf numFmtId="176" fontId="0" fillId="0" borderId="15" xfId="0" applyNumberFormat="1" applyBorder="1" applyAlignment="1" applyProtection="1">
      <alignment vertical="center"/>
      <protection locked="0"/>
    </xf>
    <xf numFmtId="176" fontId="0" fillId="0" borderId="2" xfId="0" applyNumberFormat="1" applyBorder="1" applyAlignment="1" applyProtection="1">
      <alignment vertical="center"/>
      <protection locked="0"/>
    </xf>
    <xf numFmtId="176" fontId="0" fillId="5" borderId="1" xfId="0" applyNumberFormat="1" applyFill="1" applyBorder="1" applyAlignment="1">
      <alignment horizontal="right" vertical="center"/>
    </xf>
    <xf numFmtId="176" fontId="0" fillId="5" borderId="8" xfId="0" applyNumberFormat="1" applyFill="1" applyBorder="1" applyAlignment="1">
      <alignment horizontal="right" vertical="center"/>
    </xf>
    <xf numFmtId="176" fontId="0" fillId="0" borderId="65" xfId="0" applyNumberFormat="1" applyBorder="1" applyAlignment="1" applyProtection="1">
      <alignment horizontal="right" vertical="center"/>
      <protection locked="0"/>
    </xf>
    <xf numFmtId="176" fontId="0" fillId="0" borderId="72" xfId="0" applyNumberFormat="1" applyBorder="1" applyAlignment="1" applyProtection="1">
      <alignment horizontal="right" vertical="center"/>
      <protection locked="0"/>
    </xf>
    <xf numFmtId="176" fontId="0" fillId="0" borderId="1" xfId="0" applyNumberFormat="1" applyBorder="1" applyAlignment="1" applyProtection="1">
      <alignment horizontal="right" vertical="center"/>
      <protection locked="0"/>
    </xf>
    <xf numFmtId="176" fontId="0" fillId="0" borderId="8" xfId="0" applyNumberFormat="1" applyBorder="1" applyAlignment="1" applyProtection="1">
      <alignment horizontal="right" vertical="center"/>
      <protection locked="0"/>
    </xf>
    <xf numFmtId="176" fontId="0" fillId="0" borderId="13" xfId="0" applyNumberFormat="1" applyBorder="1" applyAlignment="1" applyProtection="1">
      <alignment horizontal="right" vertical="center"/>
      <protection locked="0"/>
    </xf>
    <xf numFmtId="176" fontId="0" fillId="0" borderId="12" xfId="0" applyNumberFormat="1" applyBorder="1" applyAlignment="1" applyProtection="1">
      <alignment horizontal="right" vertical="center"/>
      <protection locked="0"/>
    </xf>
    <xf numFmtId="49" fontId="0" fillId="0" borderId="8" xfId="0" applyNumberFormat="1" applyBorder="1" applyAlignment="1" applyProtection="1">
      <alignment vertical="center"/>
      <protection locked="0"/>
    </xf>
    <xf numFmtId="49" fontId="0" fillId="0" borderId="5" xfId="0" applyNumberFormat="1" applyBorder="1" applyAlignment="1" applyProtection="1">
      <alignment vertical="center"/>
      <protection locked="0"/>
    </xf>
    <xf numFmtId="49" fontId="0" fillId="0" borderId="70" xfId="0" applyNumberFormat="1" applyBorder="1" applyAlignment="1" applyProtection="1">
      <alignment vertical="center"/>
      <protection locked="0"/>
    </xf>
    <xf numFmtId="0" fontId="0" fillId="0" borderId="8"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70" xfId="0" applyBorder="1" applyAlignment="1" applyProtection="1">
      <alignment horizontal="left" vertical="center"/>
      <protection locked="0"/>
    </xf>
    <xf numFmtId="49" fontId="0" fillId="0" borderId="8" xfId="0" applyNumberFormat="1" applyBorder="1" applyAlignment="1" applyProtection="1">
      <alignment horizontal="left" vertical="center"/>
      <protection locked="0"/>
    </xf>
    <xf numFmtId="49" fontId="0" fillId="0" borderId="5" xfId="0" applyNumberFormat="1" applyBorder="1" applyAlignment="1" applyProtection="1">
      <alignment horizontal="left" vertical="center"/>
      <protection locked="0"/>
    </xf>
    <xf numFmtId="49" fontId="0" fillId="0" borderId="70" xfId="0" applyNumberFormat="1" applyBorder="1" applyAlignment="1" applyProtection="1">
      <alignment horizontal="left" vertical="center"/>
      <protection locked="0"/>
    </xf>
    <xf numFmtId="0" fontId="0" fillId="0" borderId="72" xfId="0" applyBorder="1" applyAlignment="1" applyProtection="1">
      <alignment horizontal="left" vertical="center"/>
      <protection locked="0"/>
    </xf>
    <xf numFmtId="0" fontId="0" fillId="0" borderId="82" xfId="0" applyBorder="1" applyAlignment="1" applyProtection="1">
      <alignment horizontal="left" vertical="center"/>
      <protection locked="0"/>
    </xf>
    <xf numFmtId="0" fontId="0" fillId="0" borderId="75" xfId="0" applyBorder="1" applyAlignment="1" applyProtection="1">
      <alignment horizontal="left" vertical="center"/>
      <protection locked="0"/>
    </xf>
    <xf numFmtId="177" fontId="0" fillId="0" borderId="47" xfId="0" applyNumberFormat="1" applyBorder="1" applyAlignment="1" applyProtection="1">
      <alignment horizontal="right" vertical="center"/>
      <protection locked="0"/>
    </xf>
    <xf numFmtId="177" fontId="0" fillId="0" borderId="93" xfId="0" applyNumberFormat="1" applyBorder="1" applyAlignment="1" applyProtection="1">
      <alignment horizontal="right" vertical="center"/>
      <protection locked="0"/>
    </xf>
    <xf numFmtId="177" fontId="0" fillId="0" borderId="92" xfId="0" applyNumberFormat="1" applyBorder="1" applyAlignment="1" applyProtection="1">
      <alignment horizontal="right" vertical="center"/>
      <protection locked="0"/>
    </xf>
    <xf numFmtId="0" fontId="11" fillId="5" borderId="76" xfId="0" applyFont="1" applyFill="1" applyBorder="1" applyAlignment="1" applyProtection="1">
      <alignment horizontal="left" vertical="top" wrapText="1"/>
      <protection locked="0"/>
    </xf>
    <xf numFmtId="0" fontId="11" fillId="5" borderId="51" xfId="0" applyFont="1" applyFill="1" applyBorder="1" applyAlignment="1" applyProtection="1">
      <alignment horizontal="left" vertical="top" wrapText="1"/>
      <protection locked="0"/>
    </xf>
    <xf numFmtId="0" fontId="11" fillId="5" borderId="80" xfId="0" applyFont="1" applyFill="1" applyBorder="1" applyAlignment="1" applyProtection="1">
      <alignment horizontal="left" vertical="top" wrapText="1"/>
      <protection locked="0"/>
    </xf>
    <xf numFmtId="0" fontId="11" fillId="5" borderId="53" xfId="0" applyFont="1" applyFill="1" applyBorder="1" applyAlignment="1" applyProtection="1">
      <alignment vertical="center"/>
      <protection locked="0"/>
    </xf>
    <xf numFmtId="0" fontId="11" fillId="5" borderId="64" xfId="0" applyFont="1" applyFill="1" applyBorder="1" applyAlignment="1" applyProtection="1">
      <alignment horizontal="left" vertical="center"/>
      <protection locked="0"/>
    </xf>
    <xf numFmtId="0" fontId="11" fillId="5" borderId="65" xfId="0" applyFont="1" applyFill="1" applyBorder="1" applyAlignment="1" applyProtection="1">
      <alignment horizontal="left" vertical="center"/>
      <protection locked="0"/>
    </xf>
    <xf numFmtId="0" fontId="11" fillId="5" borderId="53" xfId="0" applyFont="1" applyFill="1" applyBorder="1" applyAlignment="1" applyProtection="1">
      <alignment horizontal="left" vertical="center"/>
      <protection locked="0"/>
    </xf>
    <xf numFmtId="0" fontId="11" fillId="5" borderId="1" xfId="0" applyFont="1" applyFill="1" applyBorder="1" applyAlignment="1" applyProtection="1">
      <alignment horizontal="left" vertical="center"/>
      <protection locked="0"/>
    </xf>
    <xf numFmtId="0" fontId="11" fillId="5" borderId="73" xfId="0" applyFont="1" applyFill="1" applyBorder="1" applyAlignment="1" applyProtection="1">
      <alignment horizontal="left" vertical="top"/>
      <protection locked="0"/>
    </xf>
    <xf numFmtId="0" fontId="11" fillId="5" borderId="68" xfId="0" applyFont="1" applyFill="1" applyBorder="1" applyAlignment="1" applyProtection="1">
      <alignment horizontal="left" vertical="top"/>
      <protection locked="0"/>
    </xf>
    <xf numFmtId="0" fontId="11" fillId="5" borderId="69" xfId="0" applyFont="1" applyFill="1" applyBorder="1" applyAlignment="1" applyProtection="1">
      <alignment horizontal="left" vertical="top"/>
      <protection locked="0"/>
    </xf>
    <xf numFmtId="49" fontId="0" fillId="0" borderId="72" xfId="0" applyNumberFormat="1" applyBorder="1" applyAlignment="1" applyProtection="1">
      <alignment vertical="center"/>
      <protection locked="0"/>
    </xf>
    <xf numFmtId="49" fontId="0" fillId="0" borderId="82" xfId="0" applyNumberFormat="1" applyBorder="1" applyAlignment="1" applyProtection="1">
      <alignment vertical="center"/>
      <protection locked="0"/>
    </xf>
    <xf numFmtId="49" fontId="0" fillId="0" borderId="75" xfId="0" applyNumberFormat="1" applyBorder="1" applyAlignment="1" applyProtection="1">
      <alignment vertical="center"/>
      <protection locked="0"/>
    </xf>
    <xf numFmtId="0" fontId="11" fillId="5" borderId="45" xfId="0" applyFont="1" applyFill="1" applyBorder="1" applyAlignment="1" applyProtection="1">
      <alignment horizontal="left" vertical="center"/>
      <protection hidden="1"/>
    </xf>
    <xf numFmtId="0" fontId="11" fillId="5" borderId="46" xfId="0" applyFont="1" applyFill="1" applyBorder="1" applyAlignment="1" applyProtection="1">
      <alignment horizontal="left" vertical="center"/>
      <protection hidden="1"/>
    </xf>
    <xf numFmtId="0" fontId="0" fillId="0" borderId="1" xfId="0" applyBorder="1" applyAlignment="1" applyProtection="1">
      <alignment horizontal="right" vertical="center"/>
      <protection locked="0"/>
    </xf>
    <xf numFmtId="0" fontId="0" fillId="5" borderId="1" xfId="0" applyFill="1" applyBorder="1" applyAlignment="1">
      <alignment vertical="center"/>
    </xf>
    <xf numFmtId="0" fontId="11" fillId="5" borderId="12" xfId="0" applyFont="1" applyFill="1" applyBorder="1" applyAlignment="1" applyProtection="1">
      <alignment horizontal="left" vertical="top"/>
      <protection locked="0"/>
    </xf>
    <xf numFmtId="0" fontId="11" fillId="5" borderId="8" xfId="0" applyFont="1" applyFill="1" applyBorder="1" applyAlignment="1" applyProtection="1">
      <alignment horizontal="left" vertical="top"/>
      <protection locked="0"/>
    </xf>
    <xf numFmtId="0" fontId="11" fillId="5" borderId="2" xfId="0" applyFont="1" applyFill="1" applyBorder="1" applyAlignment="1" applyProtection="1">
      <alignment horizontal="left" vertical="top"/>
      <protection locked="0"/>
    </xf>
    <xf numFmtId="0" fontId="11" fillId="5" borderId="8" xfId="0" applyFont="1" applyFill="1" applyBorder="1" applyAlignment="1">
      <alignment vertical="center"/>
    </xf>
    <xf numFmtId="176" fontId="0" fillId="0" borderId="5" xfId="0" applyNumberFormat="1" applyBorder="1" applyAlignment="1" applyProtection="1">
      <alignment horizontal="right" vertical="center"/>
      <protection locked="0"/>
    </xf>
    <xf numFmtId="57" fontId="0" fillId="0" borderId="8" xfId="0" applyNumberFormat="1" applyBorder="1" applyAlignment="1" applyProtection="1">
      <alignment horizontal="left" vertical="center"/>
      <protection locked="0"/>
    </xf>
    <xf numFmtId="0" fontId="0" fillId="0" borderId="71" xfId="0" applyBorder="1" applyProtection="1">
      <alignment vertical="center"/>
      <protection locked="0"/>
    </xf>
    <xf numFmtId="0" fontId="0" fillId="0" borderId="83" xfId="0" applyBorder="1" applyProtection="1">
      <alignment vertical="center"/>
      <protection locked="0"/>
    </xf>
    <xf numFmtId="0" fontId="0" fillId="0" borderId="61" xfId="0" applyBorder="1" applyProtection="1">
      <alignment vertical="center"/>
      <protection locked="0"/>
    </xf>
    <xf numFmtId="0" fontId="0" fillId="0" borderId="8" xfId="0" applyBorder="1" applyProtection="1">
      <alignment vertical="center"/>
      <protection locked="0"/>
    </xf>
    <xf numFmtId="0" fontId="0" fillId="0" borderId="5" xfId="0" applyBorder="1" applyProtection="1">
      <alignment vertical="center"/>
      <protection locked="0"/>
    </xf>
    <xf numFmtId="0" fontId="0" fillId="0" borderId="70" xfId="0" applyBorder="1" applyProtection="1">
      <alignment vertical="center"/>
      <protection locked="0"/>
    </xf>
    <xf numFmtId="0" fontId="0" fillId="2" borderId="8" xfId="0" applyFill="1" applyBorder="1" applyProtection="1">
      <alignment vertical="center"/>
      <protection locked="0"/>
    </xf>
    <xf numFmtId="0" fontId="0" fillId="2" borderId="5" xfId="0" applyFill="1" applyBorder="1" applyProtection="1">
      <alignment vertical="center"/>
      <protection locked="0"/>
    </xf>
    <xf numFmtId="0" fontId="0" fillId="2" borderId="70" xfId="0" applyFill="1" applyBorder="1" applyProtection="1">
      <alignment vertical="center"/>
      <protection locked="0"/>
    </xf>
    <xf numFmtId="177" fontId="0" fillId="0" borderId="8" xfId="0" applyNumberFormat="1" applyBorder="1" applyProtection="1">
      <alignment vertical="center"/>
      <protection locked="0"/>
    </xf>
    <xf numFmtId="177" fontId="0" fillId="0" borderId="5" xfId="0" applyNumberFormat="1" applyBorder="1" applyProtection="1">
      <alignment vertical="center"/>
      <protection locked="0"/>
    </xf>
    <xf numFmtId="177" fontId="0" fillId="0" borderId="70" xfId="0" applyNumberFormat="1" applyBorder="1" applyProtection="1">
      <alignment vertical="center"/>
      <protection locked="0"/>
    </xf>
    <xf numFmtId="0" fontId="0" fillId="2" borderId="72" xfId="0" applyFill="1" applyBorder="1" applyProtection="1">
      <alignment vertical="center"/>
      <protection locked="0"/>
    </xf>
    <xf numFmtId="0" fontId="0" fillId="2" borderId="82" xfId="0" applyFill="1" applyBorder="1" applyProtection="1">
      <alignment vertical="center"/>
      <protection locked="0"/>
    </xf>
    <xf numFmtId="0" fontId="0" fillId="2" borderId="75" xfId="0" applyFill="1" applyBorder="1" applyProtection="1">
      <alignment vertical="center"/>
      <protection locked="0"/>
    </xf>
    <xf numFmtId="0" fontId="0" fillId="2" borderId="71" xfId="0" applyFill="1" applyBorder="1" applyAlignment="1" applyProtection="1">
      <alignment vertical="center"/>
      <protection locked="0"/>
    </xf>
    <xf numFmtId="0" fontId="0" fillId="2" borderId="83" xfId="0" applyFill="1" applyBorder="1" applyAlignment="1" applyProtection="1">
      <alignment vertical="center"/>
      <protection locked="0"/>
    </xf>
    <xf numFmtId="0" fontId="0" fillId="2" borderId="61" xfId="0" applyFill="1" applyBorder="1" applyAlignment="1" applyProtection="1">
      <alignment vertical="center"/>
      <protection locked="0"/>
    </xf>
    <xf numFmtId="0" fontId="11" fillId="5" borderId="55" xfId="0" applyFont="1" applyFill="1" applyBorder="1" applyAlignment="1">
      <alignment vertical="center"/>
    </xf>
    <xf numFmtId="176" fontId="0" fillId="0" borderId="1" xfId="0" applyNumberFormat="1" applyBorder="1" applyAlignment="1" applyProtection="1">
      <alignment vertical="center"/>
      <protection locked="0"/>
    </xf>
    <xf numFmtId="0" fontId="0" fillId="0" borderId="1" xfId="0" applyBorder="1" applyAlignment="1" applyProtection="1">
      <alignment vertical="center"/>
      <protection locked="0"/>
    </xf>
    <xf numFmtId="176" fontId="0" fillId="5" borderId="1" xfId="0" applyNumberFormat="1" applyFill="1" applyBorder="1" applyAlignment="1">
      <alignment vertical="center"/>
    </xf>
    <xf numFmtId="0" fontId="0" fillId="5" borderId="8" xfId="0" applyFill="1" applyBorder="1" applyAlignment="1">
      <alignment vertical="center"/>
    </xf>
    <xf numFmtId="176" fontId="0" fillId="0" borderId="8" xfId="0" applyNumberFormat="1" applyBorder="1" applyAlignment="1" applyProtection="1">
      <alignment vertical="center"/>
      <protection locked="0"/>
    </xf>
    <xf numFmtId="176" fontId="0" fillId="5" borderId="67" xfId="0" applyNumberFormat="1" applyFill="1" applyBorder="1" applyAlignment="1">
      <alignment vertical="center"/>
    </xf>
    <xf numFmtId="0" fontId="0" fillId="5" borderId="67" xfId="0" applyFill="1" applyBorder="1" applyAlignment="1">
      <alignment vertical="center"/>
    </xf>
    <xf numFmtId="0" fontId="0" fillId="5" borderId="71" xfId="0" applyFill="1" applyBorder="1" applyAlignment="1">
      <alignment vertical="center"/>
    </xf>
    <xf numFmtId="0" fontId="11" fillId="5" borderId="1" xfId="0" applyFont="1" applyFill="1" applyBorder="1" applyAlignment="1">
      <alignment vertical="top"/>
    </xf>
    <xf numFmtId="0" fontId="11" fillId="5" borderId="88" xfId="0" applyFont="1" applyFill="1" applyBorder="1">
      <alignment vertical="center"/>
    </xf>
    <xf numFmtId="0" fontId="11" fillId="5" borderId="86" xfId="0" applyFont="1" applyFill="1" applyBorder="1">
      <alignment vertical="center"/>
    </xf>
    <xf numFmtId="0" fontId="11" fillId="5" borderId="8" xfId="0" applyFont="1" applyFill="1" applyBorder="1" applyAlignment="1">
      <alignment horizontal="left" vertical="center"/>
    </xf>
    <xf numFmtId="0" fontId="11" fillId="5" borderId="11" xfId="0" applyFont="1" applyFill="1" applyBorder="1" applyAlignment="1">
      <alignment horizontal="left" vertical="center"/>
    </xf>
    <xf numFmtId="0" fontId="11" fillId="5" borderId="72" xfId="0" applyFont="1" applyFill="1" applyBorder="1" applyAlignment="1">
      <alignment horizontal="left" vertical="center"/>
    </xf>
    <xf numFmtId="0" fontId="11" fillId="5" borderId="84" xfId="0" applyFont="1" applyFill="1" applyBorder="1" applyAlignment="1">
      <alignment horizontal="left" vertical="center"/>
    </xf>
    <xf numFmtId="0" fontId="10" fillId="2" borderId="8" xfId="0" applyFont="1" applyFill="1" applyBorder="1" applyProtection="1">
      <alignment vertical="center"/>
      <protection locked="0"/>
    </xf>
    <xf numFmtId="0" fontId="10" fillId="2" borderId="70" xfId="0" applyFont="1" applyFill="1" applyBorder="1" applyProtection="1">
      <alignment vertical="center"/>
      <protection locked="0"/>
    </xf>
    <xf numFmtId="0" fontId="0" fillId="2" borderId="8"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2" borderId="70" xfId="0" applyFill="1" applyBorder="1" applyAlignment="1" applyProtection="1">
      <alignment horizontal="left" vertical="center"/>
      <protection locked="0"/>
    </xf>
    <xf numFmtId="57" fontId="0" fillId="0" borderId="8" xfId="0" applyNumberFormat="1" applyBorder="1" applyAlignment="1" applyProtection="1">
      <alignment vertical="center"/>
      <protection locked="0"/>
    </xf>
    <xf numFmtId="49" fontId="0" fillId="0" borderId="71" xfId="0" applyNumberFormat="1" applyBorder="1" applyAlignment="1" applyProtection="1">
      <alignment vertical="center"/>
      <protection locked="0"/>
    </xf>
    <xf numFmtId="49" fontId="0" fillId="0" borderId="83" xfId="0" applyNumberFormat="1" applyBorder="1" applyAlignment="1" applyProtection="1">
      <alignment vertical="center"/>
      <protection locked="0"/>
    </xf>
    <xf numFmtId="49" fontId="0" fillId="0" borderId="61" xfId="0" applyNumberFormat="1" applyBorder="1" applyAlignment="1" applyProtection="1">
      <alignment vertical="center"/>
      <protection locked="0"/>
    </xf>
    <xf numFmtId="49" fontId="0" fillId="2" borderId="8" xfId="0" applyNumberFormat="1" applyFill="1" applyBorder="1" applyAlignment="1" applyProtection="1">
      <alignment horizontal="center" vertical="center"/>
      <protection locked="0"/>
    </xf>
    <xf numFmtId="49" fontId="0" fillId="2" borderId="5" xfId="0" applyNumberFormat="1" applyFill="1" applyBorder="1" applyAlignment="1" applyProtection="1">
      <alignment horizontal="center" vertical="center"/>
      <protection locked="0"/>
    </xf>
    <xf numFmtId="49" fontId="0" fillId="2" borderId="70" xfId="0" applyNumberFormat="1" applyFill="1" applyBorder="1" applyAlignment="1" applyProtection="1">
      <alignment horizontal="center" vertical="center"/>
      <protection locked="0"/>
    </xf>
    <xf numFmtId="0" fontId="11" fillId="5" borderId="58" xfId="0" applyFont="1" applyFill="1" applyBorder="1" applyAlignment="1">
      <alignment vertical="center"/>
    </xf>
    <xf numFmtId="0" fontId="11" fillId="5" borderId="11" xfId="0" applyFont="1" applyFill="1" applyBorder="1" applyAlignment="1">
      <alignment vertical="center"/>
    </xf>
    <xf numFmtId="0" fontId="11" fillId="5" borderId="84" xfId="0" applyFont="1" applyFill="1" applyBorder="1" applyAlignment="1">
      <alignment vertical="center"/>
    </xf>
    <xf numFmtId="0" fontId="0" fillId="0" borderId="71" xfId="0" applyBorder="1" applyAlignment="1" applyProtection="1">
      <alignment vertical="center"/>
      <protection locked="0"/>
    </xf>
    <xf numFmtId="0" fontId="0" fillId="0" borderId="83" xfId="0" applyBorder="1" applyAlignment="1" applyProtection="1">
      <alignment vertical="center"/>
      <protection locked="0"/>
    </xf>
    <xf numFmtId="0" fontId="0" fillId="0" borderId="61" xfId="0" applyBorder="1" applyAlignment="1" applyProtection="1">
      <alignment vertical="center"/>
      <protection locked="0"/>
    </xf>
    <xf numFmtId="0" fontId="0" fillId="5" borderId="5" xfId="0" applyFill="1" applyBorder="1" applyAlignment="1">
      <alignment vertical="center"/>
    </xf>
    <xf numFmtId="0" fontId="0" fillId="5" borderId="70" xfId="0" applyFill="1" applyBorder="1" applyAlignment="1">
      <alignment vertical="center"/>
    </xf>
    <xf numFmtId="49" fontId="0" fillId="2" borderId="86" xfId="0" applyNumberFormat="1" applyFill="1" applyBorder="1" applyAlignment="1" applyProtection="1">
      <alignment horizontal="center" vertical="center"/>
      <protection locked="0"/>
    </xf>
    <xf numFmtId="0" fontId="11" fillId="5" borderId="69" xfId="0" applyFont="1" applyFill="1" applyBorder="1" applyAlignment="1" applyProtection="1">
      <alignment horizontal="left" vertical="center"/>
      <protection locked="0"/>
    </xf>
    <xf numFmtId="0" fontId="11" fillId="5" borderId="58" xfId="0" applyFont="1" applyFill="1" applyBorder="1" applyAlignment="1" applyProtection="1">
      <alignment horizontal="left" vertical="center"/>
      <protection locked="0"/>
    </xf>
    <xf numFmtId="177" fontId="0" fillId="0" borderId="8" xfId="0" applyNumberFormat="1" applyBorder="1" applyAlignment="1" applyProtection="1">
      <alignment horizontal="left" vertical="center"/>
      <protection locked="0"/>
    </xf>
    <xf numFmtId="177" fontId="0" fillId="0" borderId="5" xfId="0" applyNumberFormat="1" applyBorder="1" applyAlignment="1" applyProtection="1">
      <alignment horizontal="left" vertical="center"/>
      <protection locked="0"/>
    </xf>
    <xf numFmtId="177" fontId="0" fillId="0" borderId="70" xfId="0" applyNumberFormat="1" applyBorder="1" applyAlignment="1" applyProtection="1">
      <alignment horizontal="left" vertical="center"/>
      <protection locked="0"/>
    </xf>
    <xf numFmtId="176" fontId="0" fillId="0" borderId="5" xfId="0" applyNumberFormat="1" applyBorder="1" applyAlignment="1" applyProtection="1">
      <alignment vertical="center"/>
      <protection locked="0"/>
    </xf>
    <xf numFmtId="176" fontId="0" fillId="0" borderId="70" xfId="0" applyNumberFormat="1" applyBorder="1" applyAlignment="1" applyProtection="1">
      <alignment vertical="center"/>
      <protection locked="0"/>
    </xf>
    <xf numFmtId="0" fontId="0" fillId="2" borderId="72" xfId="0" applyFill="1" applyBorder="1" applyAlignment="1" applyProtection="1">
      <alignment horizontal="left" vertical="center"/>
      <protection locked="0"/>
    </xf>
    <xf numFmtId="0" fontId="0" fillId="2" borderId="82" xfId="0" applyFill="1" applyBorder="1" applyAlignment="1" applyProtection="1">
      <alignment horizontal="left" vertical="center"/>
      <protection locked="0"/>
    </xf>
    <xf numFmtId="0" fontId="0" fillId="2" borderId="75" xfId="0" applyFill="1" applyBorder="1" applyAlignment="1" applyProtection="1">
      <alignment horizontal="left" vertical="center"/>
      <protection locked="0"/>
    </xf>
    <xf numFmtId="0" fontId="11" fillId="5" borderId="89" xfId="0" applyFont="1" applyFill="1" applyBorder="1" applyAlignment="1">
      <alignment horizontal="left" vertical="top" wrapText="1"/>
    </xf>
    <xf numFmtId="0" fontId="11" fillId="5" borderId="90" xfId="0" applyFont="1" applyFill="1" applyBorder="1" applyAlignment="1">
      <alignment horizontal="left" vertical="top" wrapText="1"/>
    </xf>
    <xf numFmtId="0" fontId="11" fillId="5" borderId="91" xfId="0" applyFont="1" applyFill="1" applyBorder="1" applyAlignment="1">
      <alignment horizontal="left" vertical="top" wrapText="1"/>
    </xf>
    <xf numFmtId="0" fontId="11" fillId="5" borderId="85" xfId="0" applyFont="1" applyFill="1" applyBorder="1" applyAlignment="1">
      <alignment horizontal="left" vertical="top"/>
    </xf>
    <xf numFmtId="0" fontId="11" fillId="5" borderId="7" xfId="0" applyFont="1" applyFill="1" applyBorder="1" applyAlignment="1">
      <alignment horizontal="left" vertical="top"/>
    </xf>
    <xf numFmtId="0" fontId="11" fillId="5" borderId="88" xfId="0" applyFont="1" applyFill="1" applyBorder="1" applyAlignment="1">
      <alignment horizontal="left" vertical="top"/>
    </xf>
    <xf numFmtId="0" fontId="11" fillId="5" borderId="15" xfId="0" applyFont="1" applyFill="1" applyBorder="1" applyAlignment="1">
      <alignment horizontal="left" vertical="top"/>
    </xf>
    <xf numFmtId="0" fontId="11" fillId="5" borderId="14" xfId="0" applyFont="1" applyFill="1" applyBorder="1" applyAlignment="1">
      <alignment horizontal="left" vertical="top"/>
    </xf>
    <xf numFmtId="0" fontId="11" fillId="5" borderId="13" xfId="0" applyFont="1" applyFill="1" applyBorder="1" applyAlignment="1">
      <alignment horizontal="left" vertical="top"/>
    </xf>
    <xf numFmtId="0" fontId="11" fillId="5" borderId="71" xfId="0" applyFont="1" applyFill="1" applyBorder="1" applyAlignment="1">
      <alignment horizontal="left" vertical="center"/>
    </xf>
    <xf numFmtId="0" fontId="11" fillId="5" borderId="58" xfId="0" applyFont="1" applyFill="1" applyBorder="1" applyAlignment="1">
      <alignment horizontal="left" vertical="center"/>
    </xf>
    <xf numFmtId="0" fontId="11" fillId="5" borderId="8" xfId="0" applyFont="1" applyFill="1" applyBorder="1">
      <alignment vertical="center"/>
    </xf>
    <xf numFmtId="0" fontId="11" fillId="5" borderId="70" xfId="0" applyFont="1" applyFill="1" applyBorder="1">
      <alignment vertical="center"/>
    </xf>
    <xf numFmtId="0" fontId="11" fillId="5" borderId="5" xfId="0" applyFont="1" applyFill="1" applyBorder="1">
      <alignment vertical="center"/>
    </xf>
    <xf numFmtId="0" fontId="0" fillId="2" borderId="72" xfId="0" applyFill="1" applyBorder="1" applyAlignment="1" applyProtection="1">
      <alignment vertical="center"/>
      <protection locked="0"/>
    </xf>
    <xf numFmtId="0" fontId="0" fillId="2" borderId="82" xfId="0" applyFill="1" applyBorder="1" applyAlignment="1" applyProtection="1">
      <alignment vertical="center"/>
      <protection locked="0"/>
    </xf>
    <xf numFmtId="0" fontId="0" fillId="2" borderId="75" xfId="0" applyFill="1" applyBorder="1" applyAlignment="1" applyProtection="1">
      <alignment vertical="center"/>
      <protection locked="0"/>
    </xf>
    <xf numFmtId="57" fontId="0" fillId="0" borderId="8" xfId="0" applyNumberFormat="1" applyBorder="1" applyAlignment="1" applyProtection="1">
      <alignment horizontal="center" vertical="center"/>
      <protection locked="0"/>
    </xf>
    <xf numFmtId="57" fontId="0" fillId="0" borderId="5" xfId="0" applyNumberFormat="1" applyBorder="1" applyAlignment="1" applyProtection="1">
      <alignment horizontal="center" vertical="center"/>
      <protection locked="0"/>
    </xf>
    <xf numFmtId="57" fontId="0" fillId="0" borderId="70" xfId="0" applyNumberFormat="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70" xfId="0" applyFill="1" applyBorder="1" applyAlignment="1" applyProtection="1">
      <alignment horizontal="center" vertical="center"/>
      <protection locked="0"/>
    </xf>
    <xf numFmtId="0" fontId="0" fillId="2" borderId="1" xfId="0" applyFill="1" applyBorder="1" applyAlignment="1" applyProtection="1">
      <alignment vertical="center"/>
      <protection locked="0"/>
    </xf>
    <xf numFmtId="176" fontId="0" fillId="2" borderId="8" xfId="0" applyNumberFormat="1" applyFill="1" applyBorder="1" applyAlignment="1" applyProtection="1">
      <alignment vertical="center"/>
      <protection locked="0"/>
    </xf>
    <xf numFmtId="176" fontId="0" fillId="2" borderId="5" xfId="0" applyNumberFormat="1" applyFill="1" applyBorder="1" applyAlignment="1" applyProtection="1">
      <alignment vertical="center"/>
      <protection locked="0"/>
    </xf>
    <xf numFmtId="176" fontId="0" fillId="2" borderId="70" xfId="0" applyNumberFormat="1" applyFill="1" applyBorder="1" applyAlignment="1" applyProtection="1">
      <alignment vertical="center"/>
      <protection locked="0"/>
    </xf>
    <xf numFmtId="0" fontId="0" fillId="0" borderId="8"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11" fillId="5" borderId="1" xfId="0" applyFont="1" applyFill="1" applyBorder="1">
      <alignment vertical="center"/>
    </xf>
    <xf numFmtId="0" fontId="0" fillId="4" borderId="1" xfId="0" applyFill="1" applyBorder="1" applyAlignment="1">
      <alignment horizontal="center" vertical="center"/>
    </xf>
    <xf numFmtId="0" fontId="0" fillId="4" borderId="1" xfId="0" applyFill="1" applyBorder="1" applyAlignment="1">
      <alignment vertical="center"/>
    </xf>
    <xf numFmtId="176" fontId="0" fillId="4" borderId="1" xfId="0" applyNumberFormat="1" applyFill="1" applyBorder="1" applyAlignment="1">
      <alignment vertical="center"/>
    </xf>
    <xf numFmtId="0" fontId="11" fillId="5" borderId="1" xfId="0" applyFont="1" applyFill="1" applyBorder="1" applyAlignment="1">
      <alignment vertical="top" wrapText="1"/>
    </xf>
    <xf numFmtId="0" fontId="11" fillId="5" borderId="1" xfId="0" applyFont="1" applyFill="1" applyBorder="1" applyAlignment="1">
      <alignment vertical="center" wrapText="1"/>
    </xf>
    <xf numFmtId="0" fontId="11" fillId="5" borderId="64" xfId="0" applyFont="1" applyFill="1" applyBorder="1" applyAlignment="1">
      <alignment horizontal="left" vertical="top" wrapText="1"/>
    </xf>
    <xf numFmtId="0" fontId="11" fillId="5" borderId="53" xfId="0" applyFont="1" applyFill="1" applyBorder="1" applyAlignment="1">
      <alignment horizontal="left" vertical="top" wrapText="1"/>
    </xf>
    <xf numFmtId="0" fontId="11" fillId="5" borderId="60" xfId="0" applyFont="1" applyFill="1" applyBorder="1" applyAlignment="1">
      <alignment horizontal="left" vertical="top" wrapText="1"/>
    </xf>
    <xf numFmtId="0" fontId="0" fillId="2" borderId="67" xfId="0" applyFill="1" applyBorder="1" applyAlignment="1">
      <alignment horizontal="left" vertical="center"/>
    </xf>
    <xf numFmtId="0" fontId="0" fillId="2" borderId="59" xfId="0" applyFill="1" applyBorder="1" applyAlignment="1">
      <alignment horizontal="left" vertical="center"/>
    </xf>
    <xf numFmtId="177" fontId="0" fillId="0" borderId="1" xfId="0" applyNumberFormat="1" applyBorder="1" applyAlignment="1">
      <alignment horizontal="left" vertical="center"/>
    </xf>
    <xf numFmtId="177" fontId="0" fillId="0" borderId="52" xfId="0" applyNumberFormat="1" applyBorder="1" applyAlignment="1">
      <alignment horizontal="left" vertical="center"/>
    </xf>
    <xf numFmtId="0" fontId="0" fillId="0" borderId="1" xfId="0" applyBorder="1" applyAlignment="1">
      <alignment vertical="center"/>
    </xf>
    <xf numFmtId="0" fontId="0" fillId="0" borderId="52" xfId="0" applyBorder="1" applyAlignment="1">
      <alignment vertical="center"/>
    </xf>
    <xf numFmtId="0" fontId="0" fillId="2" borderId="1" xfId="0" applyFill="1" applyBorder="1" applyAlignment="1">
      <alignment vertical="center"/>
    </xf>
    <xf numFmtId="0" fontId="11" fillId="5" borderId="95" xfId="0" applyFont="1" applyFill="1" applyBorder="1" applyAlignment="1" applyProtection="1">
      <alignment horizontal="center" vertical="center"/>
    </xf>
    <xf numFmtId="0" fontId="11" fillId="5" borderId="93" xfId="0" applyFont="1" applyFill="1" applyBorder="1" applyAlignment="1" applyProtection="1">
      <alignment horizontal="center" vertical="center"/>
    </xf>
    <xf numFmtId="177" fontId="0" fillId="0" borderId="95" xfId="0" applyNumberFormat="1" applyBorder="1" applyAlignment="1">
      <alignment horizontal="right" vertical="center"/>
    </xf>
    <xf numFmtId="177" fontId="0" fillId="0" borderId="92" xfId="0" applyNumberFormat="1" applyBorder="1" applyAlignment="1">
      <alignment horizontal="right" vertical="center"/>
    </xf>
    <xf numFmtId="0" fontId="11" fillId="5" borderId="64" xfId="0" applyFont="1" applyFill="1" applyBorder="1" applyAlignment="1" applyProtection="1">
      <alignment horizontal="center" vertical="center" textRotation="255"/>
    </xf>
    <xf numFmtId="0" fontId="11" fillId="5" borderId="53" xfId="0" applyFont="1" applyFill="1" applyBorder="1" applyAlignment="1" applyProtection="1">
      <alignment horizontal="center" vertical="center" textRotation="255"/>
    </xf>
    <xf numFmtId="0" fontId="11" fillId="5" borderId="60" xfId="0" applyFont="1" applyFill="1" applyBorder="1" applyAlignment="1" applyProtection="1">
      <alignment horizontal="center" vertical="center" textRotation="255"/>
    </xf>
    <xf numFmtId="0" fontId="11" fillId="5" borderId="65" xfId="0" applyFont="1" applyFill="1" applyBorder="1" applyAlignment="1" applyProtection="1">
      <alignment horizontal="center" vertical="center" textRotation="255"/>
    </xf>
    <xf numFmtId="0" fontId="11" fillId="5" borderId="1" xfId="0" applyFont="1" applyFill="1" applyBorder="1" applyAlignment="1" applyProtection="1">
      <alignment horizontal="center" vertical="center" textRotation="255"/>
    </xf>
    <xf numFmtId="0" fontId="11" fillId="5" borderId="56" xfId="0" applyFont="1" applyFill="1" applyBorder="1" applyAlignment="1" applyProtection="1">
      <alignment horizontal="center" vertical="center"/>
    </xf>
    <xf numFmtId="0" fontId="11" fillId="5" borderId="57" xfId="0" applyFont="1" applyFill="1" applyBorder="1" applyAlignment="1" applyProtection="1">
      <alignment horizontal="center" vertical="center"/>
    </xf>
    <xf numFmtId="0" fontId="11" fillId="5" borderId="49" xfId="0" applyFont="1" applyFill="1" applyBorder="1" applyAlignment="1" applyProtection="1">
      <alignment horizontal="center" vertical="center"/>
    </xf>
    <xf numFmtId="0" fontId="11" fillId="5" borderId="67" xfId="0" applyFont="1" applyFill="1" applyBorder="1" applyAlignment="1" applyProtection="1">
      <alignment horizontal="center" vertical="center"/>
    </xf>
    <xf numFmtId="0" fontId="11" fillId="5" borderId="59" xfId="0" applyFont="1" applyFill="1" applyBorder="1" applyAlignment="1" applyProtection="1">
      <alignment horizontal="center" vertical="center"/>
    </xf>
    <xf numFmtId="0" fontId="11" fillId="5" borderId="45" xfId="0" applyFont="1" applyFill="1" applyBorder="1" applyAlignment="1" applyProtection="1">
      <alignment horizontal="center" vertical="center"/>
    </xf>
    <xf numFmtId="0" fontId="11" fillId="5" borderId="46" xfId="0" applyFont="1" applyFill="1" applyBorder="1" applyAlignment="1" applyProtection="1">
      <alignment horizontal="center" vertical="center"/>
    </xf>
    <xf numFmtId="0" fontId="11" fillId="5" borderId="48" xfId="0" applyFont="1" applyFill="1" applyBorder="1" applyAlignment="1" applyProtection="1">
      <alignment horizontal="center" vertical="center"/>
    </xf>
    <xf numFmtId="0" fontId="11" fillId="5" borderId="50" xfId="0" applyFont="1" applyFill="1" applyBorder="1" applyAlignment="1" applyProtection="1">
      <alignment horizontal="center" vertical="center" textRotation="255"/>
    </xf>
    <xf numFmtId="0" fontId="11" fillId="5" borderId="13" xfId="0" applyFont="1" applyFill="1" applyBorder="1" applyAlignment="1" applyProtection="1">
      <alignment horizontal="center" vertical="center" textRotation="255"/>
    </xf>
    <xf numFmtId="0" fontId="0" fillId="0" borderId="2" xfId="0" applyBorder="1">
      <alignment vertical="center"/>
    </xf>
    <xf numFmtId="0" fontId="0" fillId="0" borderId="6" xfId="0" applyBorder="1">
      <alignment vertical="center"/>
    </xf>
    <xf numFmtId="0" fontId="0" fillId="0" borderId="12" xfId="0" applyBorder="1">
      <alignment vertical="center"/>
    </xf>
    <xf numFmtId="0" fontId="0" fillId="0" borderId="10" xfId="0" applyBorder="1">
      <alignment vertical="center"/>
    </xf>
    <xf numFmtId="0" fontId="0" fillId="0" borderId="2" xfId="0" applyBorder="1" applyAlignment="1">
      <alignment horizontal="left" vertical="center"/>
    </xf>
    <xf numFmtId="0" fontId="0" fillId="0" borderId="6"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horizontal="left" vertical="center"/>
    </xf>
    <xf numFmtId="177" fontId="0" fillId="0" borderId="8" xfId="0" applyNumberFormat="1" applyBorder="1" applyAlignment="1">
      <alignment horizontal="center" vertical="center"/>
    </xf>
    <xf numFmtId="177" fontId="0" fillId="0" borderId="11" xfId="0" applyNumberFormat="1" applyBorder="1" applyAlignment="1">
      <alignment horizontal="center" vertical="center"/>
    </xf>
    <xf numFmtId="49" fontId="0" fillId="0" borderId="8" xfId="0" applyNumberFormat="1" applyBorder="1" applyAlignment="1">
      <alignment horizontal="right" vertical="center"/>
    </xf>
    <xf numFmtId="49" fontId="0" fillId="0" borderId="11" xfId="0" applyNumberFormat="1" applyBorder="1" applyAlignment="1">
      <alignment horizontal="right" vertical="center"/>
    </xf>
    <xf numFmtId="0" fontId="0" fillId="5" borderId="8" xfId="0" applyFill="1" applyBorder="1" applyAlignment="1">
      <alignment horizontal="right" vertical="center"/>
    </xf>
    <xf numFmtId="0" fontId="0" fillId="5" borderId="11" xfId="0" applyFill="1" applyBorder="1" applyAlignment="1">
      <alignment horizontal="right" vertical="center"/>
    </xf>
    <xf numFmtId="0" fontId="0" fillId="0" borderId="8" xfId="0" applyBorder="1" applyAlignment="1">
      <alignment vertical="center"/>
    </xf>
    <xf numFmtId="0" fontId="0" fillId="0" borderId="11" xfId="0" applyBorder="1" applyAlignment="1">
      <alignment vertical="center"/>
    </xf>
    <xf numFmtId="0" fontId="0" fillId="0" borderId="8" xfId="0" applyBorder="1" applyAlignment="1">
      <alignment horizontal="right" vertical="center"/>
    </xf>
    <xf numFmtId="0" fontId="0" fillId="0" borderId="11" xfId="0" applyBorder="1" applyAlignment="1">
      <alignment horizontal="right"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8" xfId="0" applyBorder="1">
      <alignment vertical="center"/>
    </xf>
    <xf numFmtId="0" fontId="0" fillId="0" borderId="11" xfId="0" applyBorder="1">
      <alignment vertical="center"/>
    </xf>
    <xf numFmtId="49" fontId="0" fillId="0" borderId="8" xfId="0" applyNumberFormat="1" applyBorder="1">
      <alignment vertical="center"/>
    </xf>
    <xf numFmtId="49" fontId="0" fillId="0" borderId="11" xfId="0" applyNumberFormat="1" applyBorder="1">
      <alignment vertical="center"/>
    </xf>
    <xf numFmtId="0" fontId="0" fillId="5" borderId="8" xfId="0" applyFill="1" applyBorder="1">
      <alignment vertical="center"/>
    </xf>
    <xf numFmtId="0" fontId="0" fillId="5" borderId="11" xfId="0" applyFill="1" applyBorder="1">
      <alignment vertical="center"/>
    </xf>
    <xf numFmtId="182" fontId="8" fillId="0" borderId="0" xfId="0" applyNumberFormat="1" applyFont="1" applyAlignment="1">
      <alignment vertical="center"/>
    </xf>
    <xf numFmtId="0" fontId="8" fillId="0" borderId="0" xfId="0" applyFont="1" applyAlignment="1">
      <alignment horizontal="center" vertical="center"/>
    </xf>
    <xf numFmtId="179" fontId="8" fillId="0" borderId="0" xfId="0" applyNumberFormat="1" applyFont="1" applyAlignment="1">
      <alignment vertical="center"/>
    </xf>
    <xf numFmtId="0" fontId="8" fillId="0" borderId="0" xfId="0" applyFont="1" applyAlignment="1">
      <alignment horizontal="left" vertical="center"/>
    </xf>
    <xf numFmtId="0" fontId="8" fillId="0" borderId="0" xfId="0" applyFont="1" applyAlignment="1">
      <alignment vertical="top"/>
    </xf>
    <xf numFmtId="0" fontId="9" fillId="0" borderId="0" xfId="0" applyFont="1" applyAlignment="1">
      <alignment horizontal="center" vertical="center"/>
    </xf>
    <xf numFmtId="0" fontId="8" fillId="0" borderId="0" xfId="0" applyFont="1" applyAlignment="1">
      <alignment vertical="center"/>
    </xf>
    <xf numFmtId="179" fontId="8" fillId="0" borderId="0" xfId="0" applyNumberFormat="1" applyFont="1" applyAlignment="1">
      <alignment horizontal="center" vertical="center"/>
    </xf>
    <xf numFmtId="179" fontId="8" fillId="0" borderId="0" xfId="0" applyNumberFormat="1" applyFont="1" applyAlignment="1">
      <alignment vertical="center" wrapText="1"/>
    </xf>
    <xf numFmtId="0" fontId="8" fillId="0" borderId="0" xfId="0" applyFont="1" applyAlignment="1">
      <alignment vertical="center" wrapText="1"/>
    </xf>
    <xf numFmtId="0" fontId="8" fillId="0" borderId="1" xfId="0" applyFont="1" applyBorder="1" applyAlignment="1">
      <alignment horizontal="distributed" vertical="center" indent="1"/>
    </xf>
    <xf numFmtId="0" fontId="8" fillId="0" borderId="2" xfId="0" applyFont="1" applyBorder="1" applyAlignment="1">
      <alignment vertical="center"/>
    </xf>
    <xf numFmtId="0" fontId="8" fillId="0" borderId="3" xfId="0" applyFont="1" applyBorder="1" applyAlignment="1">
      <alignment vertical="center"/>
    </xf>
    <xf numFmtId="0" fontId="8" fillId="0" borderId="12" xfId="0" applyFont="1" applyBorder="1" applyAlignment="1">
      <alignment vertical="center"/>
    </xf>
    <xf numFmtId="0" fontId="8" fillId="0" borderId="4" xfId="0" applyFont="1" applyBorder="1" applyAlignment="1">
      <alignment vertical="center"/>
    </xf>
    <xf numFmtId="179" fontId="8" fillId="0" borderId="3" xfId="0" applyNumberFormat="1" applyFont="1" applyBorder="1" applyAlignment="1">
      <alignment vertical="center"/>
    </xf>
    <xf numFmtId="179" fontId="8" fillId="0" borderId="6" xfId="0" applyNumberFormat="1" applyFont="1" applyBorder="1" applyAlignment="1">
      <alignment vertical="center"/>
    </xf>
    <xf numFmtId="179" fontId="8" fillId="0" borderId="0" xfId="0" applyNumberFormat="1" applyFont="1" applyBorder="1" applyAlignment="1">
      <alignment vertical="center"/>
    </xf>
    <xf numFmtId="179" fontId="8" fillId="0" borderId="7" xfId="0" applyNumberFormat="1" applyFont="1" applyBorder="1" applyAlignment="1">
      <alignment vertical="center"/>
    </xf>
    <xf numFmtId="0" fontId="9" fillId="0" borderId="0" xfId="0" applyFont="1" applyAlignment="1">
      <alignment vertical="center"/>
    </xf>
    <xf numFmtId="0" fontId="8" fillId="0" borderId="6" xfId="0" applyFont="1" applyBorder="1" applyAlignment="1">
      <alignment vertical="center"/>
    </xf>
    <xf numFmtId="179" fontId="8" fillId="0" borderId="3" xfId="0" applyNumberFormat="1" applyFont="1" applyBorder="1" applyAlignment="1">
      <alignment horizontal="center" vertical="center" shrinkToFit="1"/>
    </xf>
    <xf numFmtId="179" fontId="8" fillId="0" borderId="6" xfId="0" applyNumberFormat="1" applyFont="1" applyBorder="1" applyAlignment="1">
      <alignment horizontal="center" vertical="center" shrinkToFit="1"/>
    </xf>
    <xf numFmtId="179" fontId="8" fillId="0" borderId="4" xfId="0" applyNumberFormat="1" applyFont="1" applyBorder="1" applyAlignment="1">
      <alignment horizontal="center" vertical="center" shrinkToFit="1"/>
    </xf>
    <xf numFmtId="179" fontId="8" fillId="0" borderId="10" xfId="0" applyNumberFormat="1" applyFont="1" applyBorder="1" applyAlignment="1">
      <alignment horizontal="center" vertical="center" shrinkToFit="1"/>
    </xf>
    <xf numFmtId="0" fontId="8" fillId="0" borderId="5" xfId="0" applyFont="1" applyBorder="1" applyAlignment="1">
      <alignment vertical="center"/>
    </xf>
    <xf numFmtId="0" fontId="8" fillId="0" borderId="11" xfId="0" applyFont="1" applyBorder="1" applyAlignment="1">
      <alignment vertical="center"/>
    </xf>
    <xf numFmtId="0" fontId="8" fillId="0" borderId="8" xfId="0" applyFont="1" applyBorder="1" applyAlignment="1">
      <alignment vertical="center"/>
    </xf>
    <xf numFmtId="177" fontId="8" fillId="0" borderId="8" xfId="0" applyNumberFormat="1" applyFont="1" applyBorder="1" applyAlignment="1">
      <alignment horizontal="right" vertical="center"/>
    </xf>
    <xf numFmtId="177" fontId="8" fillId="0" borderId="5" xfId="0" applyNumberFormat="1" applyFont="1" applyBorder="1" applyAlignment="1">
      <alignment horizontal="right" vertical="center"/>
    </xf>
    <xf numFmtId="177" fontId="8" fillId="0" borderId="11" xfId="0" applyNumberFormat="1" applyFont="1" applyBorder="1" applyAlignment="1">
      <alignment horizontal="right" vertical="center"/>
    </xf>
    <xf numFmtId="0" fontId="8" fillId="0" borderId="8"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1" xfId="0" applyFont="1" applyBorder="1" applyAlignment="1">
      <alignment horizontal="center" vertical="center" wrapText="1"/>
    </xf>
    <xf numFmtId="0" fontId="8" fillId="0" borderId="9" xfId="0" applyFont="1" applyBorder="1" applyAlignment="1">
      <alignment vertical="center"/>
    </xf>
    <xf numFmtId="177" fontId="8" fillId="0" borderId="2" xfId="0" applyNumberFormat="1" applyFont="1" applyBorder="1" applyAlignment="1">
      <alignment horizontal="right" vertical="center"/>
    </xf>
    <xf numFmtId="177" fontId="8" fillId="0" borderId="3" xfId="0" applyNumberFormat="1" applyFont="1" applyBorder="1" applyAlignment="1">
      <alignment horizontal="right" vertical="center"/>
    </xf>
    <xf numFmtId="177" fontId="8" fillId="0" borderId="12" xfId="0" applyNumberFormat="1" applyFont="1" applyBorder="1" applyAlignment="1">
      <alignment horizontal="right" vertical="center"/>
    </xf>
    <xf numFmtId="177" fontId="8" fillId="0" borderId="4" xfId="0" applyNumberFormat="1" applyFont="1" applyBorder="1" applyAlignment="1">
      <alignment horizontal="right" vertical="center"/>
    </xf>
    <xf numFmtId="177" fontId="8" fillId="0" borderId="6" xfId="0" applyNumberFormat="1" applyFont="1" applyBorder="1" applyAlignment="1">
      <alignment horizontal="righ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12" xfId="0" applyFont="1" applyBorder="1" applyAlignment="1">
      <alignment horizontal="center" vertical="center"/>
    </xf>
    <xf numFmtId="0" fontId="8" fillId="0" borderId="4"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5" fillId="0" borderId="9" xfId="0" applyFont="1" applyBorder="1" applyAlignment="1">
      <alignment horizontal="right" vertical="center"/>
    </xf>
    <xf numFmtId="0" fontId="5" fillId="0" borderId="0" xfId="0" applyFont="1" applyBorder="1" applyAlignment="1">
      <alignment horizontal="right" vertical="center"/>
    </xf>
    <xf numFmtId="0" fontId="5" fillId="0" borderId="7" xfId="0" applyFont="1" applyBorder="1" applyAlignment="1">
      <alignment horizontal="right" vertical="center"/>
    </xf>
    <xf numFmtId="179" fontId="8" fillId="0" borderId="9" xfId="0" applyNumberFormat="1" applyFont="1" applyBorder="1" applyAlignment="1">
      <alignment vertical="center" wrapText="1"/>
    </xf>
    <xf numFmtId="179" fontId="8" fillId="0" borderId="0" xfId="0" applyNumberFormat="1" applyFont="1" applyBorder="1" applyAlignment="1">
      <alignment vertical="center" wrapText="1"/>
    </xf>
    <xf numFmtId="179" fontId="8" fillId="0" borderId="7" xfId="0" applyNumberFormat="1" applyFont="1" applyBorder="1" applyAlignment="1">
      <alignment vertical="center" wrapText="1"/>
    </xf>
    <xf numFmtId="179" fontId="8" fillId="0" borderId="12" xfId="0" applyNumberFormat="1" applyFont="1" applyBorder="1" applyAlignment="1">
      <alignment vertical="center" wrapText="1"/>
    </xf>
    <xf numFmtId="179" fontId="8" fillId="0" borderId="4" xfId="0" applyNumberFormat="1" applyFont="1" applyBorder="1" applyAlignment="1">
      <alignment vertical="center" wrapText="1"/>
    </xf>
    <xf numFmtId="179" fontId="8" fillId="0" borderId="10" xfId="0" applyNumberFormat="1" applyFont="1" applyBorder="1" applyAlignment="1">
      <alignment vertical="center" wrapText="1"/>
    </xf>
    <xf numFmtId="179" fontId="8" fillId="0" borderId="9" xfId="0" applyNumberFormat="1" applyFont="1" applyBorder="1" applyAlignment="1">
      <alignment horizontal="center" vertical="center"/>
    </xf>
    <xf numFmtId="179" fontId="8" fillId="0" borderId="7" xfId="0" applyNumberFormat="1" applyFont="1" applyBorder="1" applyAlignment="1">
      <alignment horizontal="center" vertical="center"/>
    </xf>
    <xf numFmtId="179" fontId="8" fillId="0" borderId="12" xfId="0" applyNumberFormat="1" applyFont="1" applyBorder="1" applyAlignment="1">
      <alignment horizontal="center" vertical="center"/>
    </xf>
    <xf numFmtId="179" fontId="8" fillId="0" borderId="10" xfId="0" applyNumberFormat="1" applyFont="1" applyBorder="1" applyAlignment="1">
      <alignment horizontal="center" vertical="center"/>
    </xf>
    <xf numFmtId="179" fontId="8" fillId="0" borderId="0" xfId="0" applyNumberFormat="1" applyFont="1" applyBorder="1" applyAlignment="1">
      <alignment horizontal="center" vertical="center"/>
    </xf>
    <xf numFmtId="179" fontId="8" fillId="0" borderId="4" xfId="0" applyNumberFormat="1" applyFont="1" applyBorder="1" applyAlignment="1">
      <alignment horizontal="center" vertical="center"/>
    </xf>
    <xf numFmtId="0" fontId="5" fillId="0" borderId="2" xfId="0" applyFont="1" applyBorder="1" applyAlignment="1">
      <alignment horizontal="right" vertical="center"/>
    </xf>
    <xf numFmtId="0" fontId="5" fillId="0" borderId="6" xfId="0" applyFont="1" applyBorder="1" applyAlignment="1">
      <alignment horizontal="right" vertical="center"/>
    </xf>
    <xf numFmtId="0" fontId="5" fillId="0" borderId="3" xfId="0" applyFont="1" applyBorder="1" applyAlignment="1">
      <alignment horizontal="right" vertical="center"/>
    </xf>
    <xf numFmtId="178" fontId="8" fillId="0" borderId="0" xfId="0" applyNumberFormat="1" applyFont="1" applyBorder="1" applyAlignment="1">
      <alignment vertical="center"/>
    </xf>
    <xf numFmtId="178" fontId="8" fillId="0" borderId="7" xfId="0" applyNumberFormat="1" applyFont="1" applyBorder="1" applyAlignment="1">
      <alignment vertical="center"/>
    </xf>
    <xf numFmtId="178" fontId="8" fillId="0" borderId="4" xfId="0" applyNumberFormat="1" applyFont="1" applyBorder="1" applyAlignment="1">
      <alignment vertical="center"/>
    </xf>
    <xf numFmtId="178" fontId="8" fillId="0" borderId="10" xfId="0" applyNumberFormat="1" applyFont="1" applyBorder="1" applyAlignment="1">
      <alignment vertical="center"/>
    </xf>
    <xf numFmtId="178" fontId="8" fillId="0" borderId="9" xfId="0" applyNumberFormat="1" applyFont="1" applyBorder="1" applyAlignment="1">
      <alignment vertical="center"/>
    </xf>
    <xf numFmtId="179" fontId="8" fillId="0" borderId="9" xfId="0" applyNumberFormat="1" applyFont="1" applyBorder="1" applyAlignment="1">
      <alignment vertical="center" wrapText="1" shrinkToFit="1"/>
    </xf>
    <xf numFmtId="179" fontId="8" fillId="0" borderId="0" xfId="0" applyNumberFormat="1" applyFont="1" applyBorder="1" applyAlignment="1">
      <alignment vertical="center" wrapText="1" shrinkToFit="1"/>
    </xf>
    <xf numFmtId="179" fontId="8" fillId="0" borderId="7" xfId="0" applyNumberFormat="1" applyFont="1" applyBorder="1" applyAlignment="1">
      <alignment vertical="center" wrapText="1" shrinkToFit="1"/>
    </xf>
    <xf numFmtId="179" fontId="8" fillId="0" borderId="12" xfId="0" applyNumberFormat="1" applyFont="1" applyBorder="1" applyAlignment="1">
      <alignment vertical="center" wrapText="1" shrinkToFit="1"/>
    </xf>
    <xf numFmtId="179" fontId="8" fillId="0" borderId="4" xfId="0" applyNumberFormat="1" applyFont="1" applyBorder="1" applyAlignment="1">
      <alignment vertical="center" wrapText="1" shrinkToFit="1"/>
    </xf>
    <xf numFmtId="179" fontId="8" fillId="0" borderId="10" xfId="0" applyNumberFormat="1" applyFont="1" applyBorder="1" applyAlignment="1">
      <alignment vertical="center" wrapText="1" shrinkToFit="1"/>
    </xf>
    <xf numFmtId="0" fontId="8" fillId="0" borderId="1" xfId="0" applyFont="1" applyBorder="1" applyAlignment="1">
      <alignment horizontal="center" vertical="center" textRotation="255"/>
    </xf>
    <xf numFmtId="0" fontId="8" fillId="0" borderId="1" xfId="0" applyFont="1" applyBorder="1" applyAlignment="1">
      <alignment horizontal="center" vertical="center"/>
    </xf>
    <xf numFmtId="179" fontId="8" fillId="0" borderId="1" xfId="0" applyNumberFormat="1" applyFont="1" applyBorder="1" applyAlignment="1">
      <alignment horizontal="left" vertical="center" shrinkToFit="1"/>
    </xf>
    <xf numFmtId="179" fontId="8" fillId="0" borderId="0" xfId="0" applyNumberFormat="1" applyFont="1" applyBorder="1" applyAlignment="1">
      <alignment horizontal="center" vertical="center" shrinkToFit="1"/>
    </xf>
    <xf numFmtId="183" fontId="8" fillId="0" borderId="7" xfId="0" applyNumberFormat="1" applyFont="1" applyBorder="1" applyAlignment="1">
      <alignment horizontal="center" vertical="center" shrinkToFit="1"/>
    </xf>
    <xf numFmtId="183" fontId="8" fillId="0" borderId="10" xfId="0" applyNumberFormat="1" applyFont="1" applyBorder="1" applyAlignment="1">
      <alignment horizontal="center" vertical="center" shrinkToFit="1"/>
    </xf>
    <xf numFmtId="179" fontId="8" fillId="0" borderId="9" xfId="0" applyNumberFormat="1" applyFont="1" applyBorder="1" applyAlignment="1">
      <alignment horizontal="left" vertical="center" wrapText="1" shrinkToFit="1"/>
    </xf>
    <xf numFmtId="179" fontId="8" fillId="0" borderId="0" xfId="0" applyNumberFormat="1" applyFont="1" applyBorder="1" applyAlignment="1">
      <alignment horizontal="left" vertical="center" wrapText="1" shrinkToFit="1"/>
    </xf>
    <xf numFmtId="179" fontId="8" fillId="0" borderId="7" xfId="0" applyNumberFormat="1" applyFont="1" applyBorder="1" applyAlignment="1">
      <alignment horizontal="left" vertical="center" wrapText="1" shrinkToFit="1"/>
    </xf>
    <xf numFmtId="179" fontId="8" fillId="0" borderId="12" xfId="0" applyNumberFormat="1" applyFont="1" applyBorder="1" applyAlignment="1">
      <alignment horizontal="left" vertical="center" wrapText="1" shrinkToFit="1"/>
    </xf>
    <xf numFmtId="179" fontId="8" fillId="0" borderId="4" xfId="0" applyNumberFormat="1" applyFont="1" applyBorder="1" applyAlignment="1">
      <alignment horizontal="left" vertical="center" wrapText="1" shrinkToFit="1"/>
    </xf>
    <xf numFmtId="179" fontId="8" fillId="0" borderId="10" xfId="0" applyNumberFormat="1" applyFont="1" applyBorder="1" applyAlignment="1">
      <alignment horizontal="left" vertical="center" wrapText="1" shrinkToFit="1"/>
    </xf>
    <xf numFmtId="179" fontId="8" fillId="0" borderId="1" xfId="0" applyNumberFormat="1" applyFont="1" applyBorder="1" applyAlignment="1">
      <alignment horizontal="center" vertical="center" shrinkToFit="1"/>
    </xf>
    <xf numFmtId="179" fontId="8" fillId="0" borderId="1" xfId="0" applyNumberFormat="1" applyFont="1" applyBorder="1" applyAlignment="1">
      <alignment horizontal="center" vertical="center"/>
    </xf>
    <xf numFmtId="179" fontId="8" fillId="0" borderId="1" xfId="0" applyNumberFormat="1"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6" xfId="0" applyFont="1" applyBorder="1" applyAlignment="1">
      <alignment vertical="center"/>
    </xf>
    <xf numFmtId="0" fontId="13" fillId="0" borderId="2" xfId="0" applyFont="1" applyBorder="1" applyAlignment="1">
      <alignment horizontal="right" vertical="center"/>
    </xf>
    <xf numFmtId="0" fontId="13" fillId="0" borderId="3" xfId="0" applyFont="1" applyBorder="1" applyAlignment="1">
      <alignment horizontal="right" vertical="center"/>
    </xf>
    <xf numFmtId="0" fontId="13" fillId="0" borderId="6" xfId="0" applyFont="1" applyBorder="1" applyAlignment="1">
      <alignment horizontal="right" vertical="center"/>
    </xf>
    <xf numFmtId="0" fontId="13" fillId="0" borderId="0" xfId="0" applyFont="1" applyAlignment="1">
      <alignment horizontal="right" vertical="center"/>
    </xf>
    <xf numFmtId="0" fontId="8" fillId="0" borderId="2" xfId="0" applyFont="1" applyBorder="1" applyAlignment="1">
      <alignment horizontal="distributed" vertical="center" indent="1"/>
    </xf>
    <xf numFmtId="0" fontId="8" fillId="0" borderId="3" xfId="0" applyFont="1" applyBorder="1" applyAlignment="1">
      <alignment horizontal="distributed" vertical="center" indent="1"/>
    </xf>
    <xf numFmtId="0" fontId="8" fillId="0" borderId="6" xfId="0" applyFont="1" applyBorder="1" applyAlignment="1">
      <alignment horizontal="distributed" vertical="center" indent="1"/>
    </xf>
    <xf numFmtId="0" fontId="8" fillId="0" borderId="12" xfId="0" applyFont="1" applyBorder="1" applyAlignment="1">
      <alignment horizontal="distributed" vertical="center" indent="1"/>
    </xf>
    <xf numFmtId="0" fontId="8" fillId="0" borderId="4" xfId="0" applyFont="1" applyBorder="1" applyAlignment="1">
      <alignment horizontal="distributed" vertical="center" indent="1"/>
    </xf>
    <xf numFmtId="0" fontId="8" fillId="0" borderId="10" xfId="0" applyFont="1" applyBorder="1" applyAlignment="1">
      <alignment horizontal="distributed" vertical="center" indent="1"/>
    </xf>
    <xf numFmtId="179" fontId="9" fillId="0" borderId="9" xfId="0" applyNumberFormat="1" applyFont="1" applyBorder="1" applyAlignment="1">
      <alignment horizontal="center" vertical="center" shrinkToFit="1"/>
    </xf>
    <xf numFmtId="179" fontId="9" fillId="0" borderId="0" xfId="0" applyNumberFormat="1" applyFont="1" applyBorder="1" applyAlignment="1">
      <alignment horizontal="center" vertical="center" shrinkToFit="1"/>
    </xf>
    <xf numFmtId="179" fontId="9" fillId="0" borderId="7" xfId="0" applyNumberFormat="1" applyFont="1" applyBorder="1" applyAlignment="1">
      <alignment horizontal="center" vertical="center" shrinkToFit="1"/>
    </xf>
    <xf numFmtId="178" fontId="9" fillId="0" borderId="9" xfId="0" applyNumberFormat="1" applyFont="1" applyBorder="1" applyAlignment="1">
      <alignment vertical="center"/>
    </xf>
    <xf numFmtId="178" fontId="9" fillId="0" borderId="0" xfId="0" applyNumberFormat="1" applyFont="1" applyBorder="1" applyAlignment="1">
      <alignment vertical="center"/>
    </xf>
    <xf numFmtId="178" fontId="9" fillId="0" borderId="7" xfId="0" applyNumberFormat="1" applyFont="1" applyBorder="1" applyAlignment="1">
      <alignment vertical="center"/>
    </xf>
    <xf numFmtId="178" fontId="9" fillId="0" borderId="0" xfId="0" applyNumberFormat="1" applyFont="1" applyAlignment="1">
      <alignment vertical="center"/>
    </xf>
    <xf numFmtId="0" fontId="14" fillId="0" borderId="0" xfId="0" applyFont="1" applyAlignment="1">
      <alignment vertical="center"/>
    </xf>
    <xf numFmtId="0" fontId="8" fillId="0" borderId="0" xfId="0" applyFont="1" applyBorder="1" applyAlignment="1">
      <alignment vertical="center"/>
    </xf>
    <xf numFmtId="0" fontId="8" fillId="0" borderId="5" xfId="0" applyFont="1" applyBorder="1" applyAlignment="1">
      <alignment horizontal="distributed" vertical="center" indent="1"/>
    </xf>
    <xf numFmtId="0" fontId="8" fillId="0" borderId="0" xfId="0" applyFont="1" applyBorder="1" applyAlignment="1">
      <alignment horizontal="distributed" vertical="center" indent="1"/>
    </xf>
    <xf numFmtId="179" fontId="8" fillId="0" borderId="8" xfId="0" applyNumberFormat="1" applyFont="1" applyBorder="1" applyAlignment="1">
      <alignment vertical="center" shrinkToFit="1"/>
    </xf>
    <xf numFmtId="179" fontId="8" fillId="0" borderId="5" xfId="0" applyNumberFormat="1" applyFont="1" applyBorder="1" applyAlignment="1">
      <alignment vertical="center" shrinkToFit="1"/>
    </xf>
    <xf numFmtId="179" fontId="8" fillId="0" borderId="11" xfId="0" applyNumberFormat="1" applyFont="1" applyBorder="1" applyAlignment="1">
      <alignment vertical="center" shrinkToFit="1"/>
    </xf>
    <xf numFmtId="177" fontId="8" fillId="0" borderId="8" xfId="0" applyNumberFormat="1" applyFont="1" applyBorder="1" applyAlignment="1">
      <alignment horizontal="left" vertical="center" shrinkToFit="1"/>
    </xf>
    <xf numFmtId="177" fontId="8" fillId="0" borderId="5" xfId="0" applyNumberFormat="1" applyFont="1" applyBorder="1" applyAlignment="1">
      <alignment horizontal="left" vertical="center" shrinkToFit="1"/>
    </xf>
    <xf numFmtId="177" fontId="8" fillId="0" borderId="11" xfId="0" applyNumberFormat="1" applyFont="1" applyBorder="1" applyAlignment="1">
      <alignment horizontal="left" vertical="center" shrinkToFit="1"/>
    </xf>
    <xf numFmtId="179" fontId="8" fillId="0" borderId="2" xfId="0" applyNumberFormat="1" applyFont="1" applyBorder="1" applyAlignment="1">
      <alignment vertical="center"/>
    </xf>
    <xf numFmtId="179" fontId="8" fillId="0" borderId="9" xfId="0" applyNumberFormat="1" applyFont="1" applyBorder="1" applyAlignment="1">
      <alignment vertical="center"/>
    </xf>
    <xf numFmtId="176" fontId="8" fillId="0" borderId="8" xfId="0" applyNumberFormat="1" applyFont="1" applyBorder="1" applyAlignment="1">
      <alignment vertical="center"/>
    </xf>
    <xf numFmtId="176" fontId="8" fillId="0" borderId="5" xfId="0" applyNumberFormat="1" applyFont="1" applyBorder="1" applyAlignment="1">
      <alignment vertical="center"/>
    </xf>
    <xf numFmtId="179" fontId="8" fillId="0" borderId="12" xfId="0" applyNumberFormat="1" applyFont="1" applyBorder="1" applyAlignment="1">
      <alignment vertical="center" shrinkToFit="1"/>
    </xf>
    <xf numFmtId="179" fontId="8" fillId="0" borderId="4" xfId="0" applyNumberFormat="1" applyFont="1" applyBorder="1" applyAlignment="1">
      <alignment vertical="center" shrinkToFit="1"/>
    </xf>
    <xf numFmtId="179" fontId="8" fillId="0" borderId="10" xfId="0" applyNumberFormat="1" applyFont="1" applyBorder="1" applyAlignment="1">
      <alignment vertical="center" shrinkToFit="1"/>
    </xf>
    <xf numFmtId="179" fontId="8" fillId="0" borderId="2" xfId="0" applyNumberFormat="1" applyFont="1" applyBorder="1" applyAlignment="1">
      <alignment vertical="center" shrinkToFit="1"/>
    </xf>
    <xf numFmtId="179" fontId="8" fillId="0" borderId="3" xfId="0" applyNumberFormat="1" applyFont="1" applyBorder="1" applyAlignment="1">
      <alignment vertical="center" shrinkToFit="1"/>
    </xf>
    <xf numFmtId="179" fontId="8" fillId="0" borderId="6" xfId="0" applyNumberFormat="1" applyFont="1" applyBorder="1" applyAlignment="1">
      <alignment vertical="center" shrinkToFit="1"/>
    </xf>
    <xf numFmtId="179" fontId="8" fillId="0" borderId="4" xfId="0" applyNumberFormat="1" applyFont="1" applyBorder="1" applyAlignment="1">
      <alignment vertical="center"/>
    </xf>
    <xf numFmtId="179" fontId="8" fillId="0" borderId="8" xfId="0" applyNumberFormat="1" applyFont="1" applyBorder="1" applyAlignment="1">
      <alignment vertical="center"/>
    </xf>
    <xf numFmtId="179" fontId="8" fillId="0" borderId="5" xfId="0" applyNumberFormat="1" applyFont="1" applyBorder="1" applyAlignment="1">
      <alignment vertical="center"/>
    </xf>
    <xf numFmtId="0" fontId="8" fillId="0" borderId="1" xfId="0" applyFont="1" applyBorder="1" applyAlignment="1">
      <alignment horizontal="right" vertical="center"/>
    </xf>
    <xf numFmtId="0" fontId="8" fillId="0" borderId="10" xfId="0" applyFont="1" applyBorder="1" applyAlignment="1">
      <alignment vertical="center"/>
    </xf>
    <xf numFmtId="178" fontId="8" fillId="0" borderId="12" xfId="0" applyNumberFormat="1" applyFont="1" applyBorder="1" applyAlignment="1">
      <alignment vertical="center"/>
    </xf>
    <xf numFmtId="178" fontId="9" fillId="0" borderId="4" xfId="0" applyNumberFormat="1" applyFont="1" applyBorder="1" applyAlignment="1">
      <alignment vertical="center"/>
    </xf>
    <xf numFmtId="178" fontId="9" fillId="0" borderId="10" xfId="0" applyNumberFormat="1" applyFont="1" applyBorder="1" applyAlignment="1">
      <alignment vertical="center"/>
    </xf>
    <xf numFmtId="179" fontId="8" fillId="0" borderId="9" xfId="0" applyNumberFormat="1" applyFont="1" applyBorder="1" applyAlignment="1">
      <alignment vertical="center" shrinkToFit="1"/>
    </xf>
    <xf numFmtId="179" fontId="8" fillId="0" borderId="0" xfId="0" applyNumberFormat="1" applyFont="1" applyBorder="1" applyAlignment="1">
      <alignment vertical="center" shrinkToFit="1"/>
    </xf>
    <xf numFmtId="179" fontId="8" fillId="0" borderId="7" xfId="0" applyNumberFormat="1" applyFont="1" applyBorder="1" applyAlignment="1">
      <alignment vertical="center" shrinkToFit="1"/>
    </xf>
    <xf numFmtId="0" fontId="9" fillId="0" borderId="1" xfId="0" applyFont="1" applyBorder="1" applyAlignment="1">
      <alignment horizontal="center" vertical="center"/>
    </xf>
    <xf numFmtId="49" fontId="13" fillId="0" borderId="2" xfId="0" applyNumberFormat="1" applyFont="1" applyBorder="1" applyAlignment="1">
      <alignment vertical="center" wrapText="1"/>
    </xf>
    <xf numFmtId="49" fontId="13" fillId="0" borderId="3" xfId="0" applyNumberFormat="1" applyFont="1" applyBorder="1" applyAlignment="1">
      <alignment vertical="center" wrapText="1"/>
    </xf>
    <xf numFmtId="49" fontId="13" fillId="0" borderId="6" xfId="0" applyNumberFormat="1" applyFont="1" applyBorder="1" applyAlignment="1">
      <alignment vertical="center" wrapText="1"/>
    </xf>
    <xf numFmtId="49" fontId="13" fillId="0" borderId="9" xfId="0" applyNumberFormat="1" applyFont="1" applyBorder="1" applyAlignment="1">
      <alignment vertical="center" wrapText="1"/>
    </xf>
    <xf numFmtId="49" fontId="13" fillId="0" borderId="0" xfId="0" applyNumberFormat="1" applyFont="1" applyBorder="1" applyAlignment="1">
      <alignment vertical="center" wrapText="1"/>
    </xf>
    <xf numFmtId="49" fontId="13" fillId="0" borderId="7" xfId="0" applyNumberFormat="1" applyFont="1" applyBorder="1" applyAlignment="1">
      <alignment vertical="center" wrapText="1"/>
    </xf>
    <xf numFmtId="49" fontId="13" fillId="0" borderId="12" xfId="0" applyNumberFormat="1" applyFont="1" applyBorder="1" applyAlignment="1">
      <alignment vertical="center" wrapText="1"/>
    </xf>
    <xf numFmtId="49" fontId="13" fillId="0" borderId="4" xfId="0" applyNumberFormat="1" applyFont="1" applyBorder="1" applyAlignment="1">
      <alignment vertical="center" wrapText="1"/>
    </xf>
    <xf numFmtId="49" fontId="13" fillId="0" borderId="10" xfId="0" applyNumberFormat="1" applyFont="1" applyBorder="1" applyAlignment="1">
      <alignment vertical="center" wrapText="1"/>
    </xf>
    <xf numFmtId="179" fontId="16" fillId="0" borderId="9" xfId="0" applyNumberFormat="1" applyFont="1" applyBorder="1" applyAlignment="1">
      <alignment vertical="center" wrapText="1"/>
    </xf>
    <xf numFmtId="179" fontId="16" fillId="0" borderId="0" xfId="0" applyNumberFormat="1" applyFont="1" applyBorder="1" applyAlignment="1">
      <alignment vertical="center" wrapText="1"/>
    </xf>
    <xf numFmtId="179" fontId="16" fillId="0" borderId="7" xfId="0" applyNumberFormat="1" applyFont="1" applyBorder="1" applyAlignment="1">
      <alignment vertical="center" wrapText="1"/>
    </xf>
    <xf numFmtId="179" fontId="16" fillId="0" borderId="12" xfId="0" applyNumberFormat="1" applyFont="1" applyBorder="1" applyAlignment="1">
      <alignment vertical="center" wrapText="1"/>
    </xf>
    <xf numFmtId="179" fontId="16" fillId="0" borderId="4" xfId="0" applyNumberFormat="1" applyFont="1" applyBorder="1" applyAlignment="1">
      <alignment vertical="center" wrapText="1"/>
    </xf>
    <xf numFmtId="179" fontId="16" fillId="0" borderId="10" xfId="0" applyNumberFormat="1" applyFont="1" applyBorder="1" applyAlignment="1">
      <alignment vertical="center" wrapText="1"/>
    </xf>
    <xf numFmtId="181" fontId="8" fillId="0" borderId="12" xfId="0" applyNumberFormat="1" applyFont="1" applyBorder="1" applyAlignment="1">
      <alignment vertical="center"/>
    </xf>
    <xf numFmtId="181" fontId="9" fillId="0" borderId="4" xfId="0" applyNumberFormat="1" applyFont="1" applyBorder="1" applyAlignment="1">
      <alignment vertical="center"/>
    </xf>
    <xf numFmtId="181" fontId="9" fillId="0" borderId="10" xfId="0" applyNumberFormat="1" applyFont="1" applyBorder="1" applyAlignment="1">
      <alignment vertical="center"/>
    </xf>
    <xf numFmtId="178" fontId="8" fillId="0" borderId="9" xfId="0" applyNumberFormat="1" applyFont="1" applyBorder="1" applyAlignment="1">
      <alignment vertical="center" shrinkToFit="1"/>
    </xf>
    <xf numFmtId="178" fontId="8" fillId="0" borderId="0" xfId="0" applyNumberFormat="1" applyFont="1" applyBorder="1" applyAlignment="1">
      <alignment vertical="center" shrinkToFit="1"/>
    </xf>
    <xf numFmtId="178" fontId="8" fillId="0" borderId="7" xfId="0" applyNumberFormat="1" applyFont="1" applyBorder="1" applyAlignment="1">
      <alignment vertical="center" shrinkToFit="1"/>
    </xf>
    <xf numFmtId="0" fontId="9" fillId="0" borderId="0" xfId="0" applyFont="1" applyAlignment="1">
      <alignment horizontal="left" vertical="center"/>
    </xf>
    <xf numFmtId="176" fontId="8" fillId="0" borderId="9" xfId="0" applyNumberFormat="1" applyFont="1" applyBorder="1" applyAlignment="1">
      <alignment vertical="center" shrinkToFit="1"/>
    </xf>
    <xf numFmtId="176" fontId="8" fillId="0" borderId="0" xfId="0" applyNumberFormat="1" applyFont="1" applyBorder="1" applyAlignment="1">
      <alignment vertical="center" shrinkToFit="1"/>
    </xf>
    <xf numFmtId="176" fontId="8" fillId="0" borderId="7" xfId="0" applyNumberFormat="1" applyFont="1" applyBorder="1" applyAlignment="1">
      <alignment vertical="center" shrinkToFit="1"/>
    </xf>
    <xf numFmtId="178" fontId="8" fillId="0" borderId="12" xfId="0" applyNumberFormat="1" applyFont="1" applyBorder="1" applyAlignment="1">
      <alignment vertical="center" shrinkToFit="1"/>
    </xf>
    <xf numFmtId="178" fontId="8" fillId="0" borderId="4" xfId="0" applyNumberFormat="1" applyFont="1" applyBorder="1" applyAlignment="1">
      <alignment vertical="center" shrinkToFit="1"/>
    </xf>
    <xf numFmtId="178" fontId="8" fillId="0" borderId="10" xfId="0" applyNumberFormat="1" applyFont="1" applyBorder="1" applyAlignment="1">
      <alignment vertical="center" shrinkToFit="1"/>
    </xf>
    <xf numFmtId="176" fontId="8" fillId="0" borderId="12" xfId="0" applyNumberFormat="1" applyFont="1" applyBorder="1" applyAlignment="1">
      <alignment vertical="center" shrinkToFit="1"/>
    </xf>
    <xf numFmtId="176" fontId="8" fillId="0" borderId="4" xfId="0" applyNumberFormat="1" applyFont="1" applyBorder="1" applyAlignment="1">
      <alignment vertical="center" shrinkToFit="1"/>
    </xf>
    <xf numFmtId="176" fontId="8" fillId="0" borderId="10" xfId="0" applyNumberFormat="1" applyFont="1" applyBorder="1" applyAlignment="1">
      <alignment vertical="center" shrinkToFit="1"/>
    </xf>
    <xf numFmtId="0" fontId="13" fillId="0" borderId="1" xfId="0" applyFont="1" applyBorder="1" applyAlignment="1">
      <alignment horizontal="center" vertical="center" shrinkToFit="1"/>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179" fontId="13" fillId="0" borderId="2" xfId="0" applyNumberFormat="1" applyFont="1" applyBorder="1" applyAlignment="1">
      <alignment vertical="center" shrinkToFit="1"/>
    </xf>
    <xf numFmtId="179" fontId="13" fillId="0" borderId="3" xfId="0" applyNumberFormat="1" applyFont="1" applyBorder="1" applyAlignment="1">
      <alignment vertical="center" shrinkToFit="1"/>
    </xf>
    <xf numFmtId="179" fontId="13" fillId="0" borderId="6" xfId="0" applyNumberFormat="1" applyFont="1" applyBorder="1" applyAlignment="1">
      <alignment vertical="center" shrinkToFit="1"/>
    </xf>
    <xf numFmtId="179" fontId="13" fillId="0" borderId="9" xfId="0" applyNumberFormat="1" applyFont="1" applyBorder="1" applyAlignment="1">
      <alignment vertical="center" shrinkToFit="1"/>
    </xf>
    <xf numFmtId="179" fontId="13" fillId="0" borderId="0" xfId="0" applyNumberFormat="1" applyFont="1" applyBorder="1" applyAlignment="1">
      <alignment vertical="center" shrinkToFit="1"/>
    </xf>
    <xf numFmtId="179" fontId="13" fillId="0" borderId="7" xfId="0" applyNumberFormat="1" applyFont="1" applyBorder="1" applyAlignment="1">
      <alignment vertical="center" shrinkToFit="1"/>
    </xf>
    <xf numFmtId="0" fontId="13" fillId="0" borderId="2" xfId="0" applyFont="1" applyBorder="1" applyAlignment="1">
      <alignment horizontal="distributed" vertical="center"/>
    </xf>
    <xf numFmtId="0" fontId="13" fillId="0" borderId="3" xfId="0" applyFont="1" applyBorder="1" applyAlignment="1">
      <alignment horizontal="distributed" vertical="center"/>
    </xf>
    <xf numFmtId="0" fontId="13" fillId="0" borderId="9" xfId="0" applyFont="1" applyBorder="1" applyAlignment="1">
      <alignment horizontal="distributed" vertical="center"/>
    </xf>
    <xf numFmtId="0" fontId="13" fillId="0" borderId="0" xfId="0" applyFont="1" applyBorder="1" applyAlignment="1">
      <alignment horizontal="distributed" vertical="center"/>
    </xf>
    <xf numFmtId="179" fontId="9" fillId="0" borderId="6" xfId="0" applyNumberFormat="1" applyFont="1" applyBorder="1" applyAlignment="1">
      <alignment vertical="center"/>
    </xf>
    <xf numFmtId="179" fontId="9" fillId="0" borderId="9" xfId="0" applyNumberFormat="1" applyFont="1" applyBorder="1" applyAlignment="1">
      <alignment vertical="center"/>
    </xf>
    <xf numFmtId="179" fontId="9" fillId="0" borderId="7" xfId="0" applyNumberFormat="1" applyFont="1" applyBorder="1" applyAlignment="1">
      <alignment vertical="center"/>
    </xf>
    <xf numFmtId="179" fontId="16" fillId="0" borderId="2" xfId="0" applyNumberFormat="1" applyFont="1" applyBorder="1" applyAlignment="1">
      <alignment vertical="center" wrapText="1"/>
    </xf>
    <xf numFmtId="179" fontId="16" fillId="0" borderId="3" xfId="0" applyNumberFormat="1" applyFont="1" applyBorder="1" applyAlignment="1">
      <alignment vertical="center" wrapText="1"/>
    </xf>
    <xf numFmtId="179" fontId="16" fillId="0" borderId="6" xfId="0" applyNumberFormat="1" applyFont="1" applyBorder="1" applyAlignment="1">
      <alignment vertical="center" wrapText="1"/>
    </xf>
    <xf numFmtId="179" fontId="9" fillId="0" borderId="12" xfId="0" applyNumberFormat="1" applyFont="1" applyBorder="1" applyAlignment="1">
      <alignment vertical="center"/>
    </xf>
    <xf numFmtId="179" fontId="9" fillId="0" borderId="10" xfId="0" applyNumberFormat="1" applyFont="1" applyBorder="1" applyAlignment="1">
      <alignment vertical="center"/>
    </xf>
    <xf numFmtId="0" fontId="14" fillId="0" borderId="1" xfId="0" applyFont="1" applyBorder="1" applyAlignment="1">
      <alignment horizontal="center" vertical="center" wrapText="1" shrinkToFit="1"/>
    </xf>
    <xf numFmtId="0" fontId="14" fillId="0" borderId="1" xfId="0" applyFont="1" applyBorder="1" applyAlignment="1">
      <alignment horizontal="center" vertical="center" shrinkToFit="1"/>
    </xf>
    <xf numFmtId="179" fontId="5" fillId="0" borderId="9" xfId="0" applyNumberFormat="1" applyFont="1" applyBorder="1" applyAlignment="1">
      <alignment vertical="center" wrapText="1"/>
    </xf>
    <xf numFmtId="179" fontId="5" fillId="0" borderId="0" xfId="0" applyNumberFormat="1" applyFont="1" applyBorder="1" applyAlignment="1">
      <alignment vertical="center" wrapText="1"/>
    </xf>
    <xf numFmtId="179" fontId="5" fillId="0" borderId="7" xfId="0" applyNumberFormat="1" applyFont="1" applyBorder="1" applyAlignment="1">
      <alignment vertical="center" wrapText="1"/>
    </xf>
    <xf numFmtId="179" fontId="5" fillId="0" borderId="12" xfId="0" applyNumberFormat="1" applyFont="1" applyBorder="1" applyAlignment="1">
      <alignment vertical="center" wrapText="1"/>
    </xf>
    <xf numFmtId="179" fontId="5" fillId="0" borderId="4" xfId="0" applyNumberFormat="1" applyFont="1" applyBorder="1" applyAlignment="1">
      <alignment vertical="center" wrapText="1"/>
    </xf>
    <xf numFmtId="179" fontId="5" fillId="0" borderId="10" xfId="0" applyNumberFormat="1" applyFont="1" applyBorder="1" applyAlignment="1">
      <alignment vertical="center" wrapText="1"/>
    </xf>
    <xf numFmtId="179" fontId="5" fillId="0" borderId="2" xfId="0" applyNumberFormat="1" applyFont="1" applyBorder="1" applyAlignment="1">
      <alignment vertical="center" wrapText="1"/>
    </xf>
    <xf numFmtId="179" fontId="5" fillId="0" borderId="3" xfId="0" applyNumberFormat="1" applyFont="1" applyBorder="1" applyAlignment="1">
      <alignment vertical="center" wrapText="1"/>
    </xf>
    <xf numFmtId="179" fontId="5" fillId="0" borderId="6" xfId="0" applyNumberFormat="1" applyFont="1" applyBorder="1" applyAlignment="1">
      <alignment vertical="center" wrapText="1"/>
    </xf>
    <xf numFmtId="179" fontId="13" fillId="0" borderId="12" xfId="0" applyNumberFormat="1" applyFont="1" applyBorder="1" applyAlignment="1">
      <alignment vertical="center" shrinkToFit="1"/>
    </xf>
    <xf numFmtId="179" fontId="13" fillId="0" borderId="4" xfId="0" applyNumberFormat="1" applyFont="1" applyBorder="1" applyAlignment="1">
      <alignment vertical="center" shrinkToFit="1"/>
    </xf>
    <xf numFmtId="179" fontId="13" fillId="0" borderId="10" xfId="0" applyNumberFormat="1" applyFont="1" applyBorder="1" applyAlignment="1">
      <alignment vertical="center" shrinkToFit="1"/>
    </xf>
    <xf numFmtId="0" fontId="13" fillId="0" borderId="12" xfId="0" applyFont="1" applyBorder="1" applyAlignment="1">
      <alignment horizontal="distributed" vertical="center"/>
    </xf>
    <xf numFmtId="0" fontId="13" fillId="0" borderId="4" xfId="0" applyFont="1" applyBorder="1" applyAlignment="1">
      <alignment horizontal="distributed" vertical="center"/>
    </xf>
    <xf numFmtId="179" fontId="14" fillId="0" borderId="9" xfId="0" applyNumberFormat="1" applyFont="1" applyBorder="1" applyAlignment="1">
      <alignment horizontal="center" vertical="center" shrinkToFit="1"/>
    </xf>
    <xf numFmtId="179" fontId="14" fillId="0" borderId="0" xfId="0" applyNumberFormat="1" applyFont="1" applyBorder="1" applyAlignment="1">
      <alignment horizontal="center" vertical="center" shrinkToFit="1"/>
    </xf>
    <xf numFmtId="179" fontId="14" fillId="0" borderId="7" xfId="0" applyNumberFormat="1" applyFont="1" applyBorder="1" applyAlignment="1">
      <alignment horizontal="center" vertical="center" shrinkToFit="1"/>
    </xf>
    <xf numFmtId="0" fontId="14" fillId="0" borderId="0" xfId="0" applyFont="1" applyBorder="1" applyAlignment="1">
      <alignment horizontal="center" vertical="center" wrapText="1"/>
    </xf>
    <xf numFmtId="0" fontId="14" fillId="0" borderId="7" xfId="0" applyFont="1" applyBorder="1" applyAlignment="1">
      <alignment horizontal="center" vertical="center" wrapText="1"/>
    </xf>
    <xf numFmtId="184" fontId="13" fillId="0" borderId="0" xfId="0" applyNumberFormat="1" applyFont="1" applyBorder="1" applyAlignment="1">
      <alignment vertical="center" shrinkToFit="1"/>
    </xf>
    <xf numFmtId="184" fontId="13" fillId="0" borderId="7" xfId="0" applyNumberFormat="1" applyFont="1" applyBorder="1" applyAlignment="1">
      <alignment vertical="center" shrinkToFit="1"/>
    </xf>
    <xf numFmtId="0" fontId="14" fillId="0" borderId="6" xfId="0" applyFont="1" applyBorder="1" applyAlignment="1">
      <alignment horizontal="center" vertical="center" textRotation="255"/>
    </xf>
    <xf numFmtId="0" fontId="14" fillId="0" borderId="10" xfId="0" applyFont="1" applyBorder="1" applyAlignment="1">
      <alignment horizontal="center" vertical="center" textRotation="255"/>
    </xf>
    <xf numFmtId="0" fontId="9" fillId="0" borderId="5" xfId="0" applyFont="1" applyBorder="1" applyAlignment="1">
      <alignment horizontal="distributed" vertical="justify"/>
    </xf>
    <xf numFmtId="0" fontId="9" fillId="0" borderId="5" xfId="0" applyFont="1" applyBorder="1" applyAlignment="1">
      <alignment horizontal="center" vertical="justify"/>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179" fontId="9" fillId="0" borderId="0" xfId="0" applyNumberFormat="1" applyFont="1" applyBorder="1" applyAlignment="1">
      <alignment horizontal="center" vertical="center"/>
    </xf>
    <xf numFmtId="179" fontId="9" fillId="0" borderId="7" xfId="0" applyNumberFormat="1" applyFont="1" applyBorder="1" applyAlignment="1">
      <alignment horizontal="center" vertical="center"/>
    </xf>
    <xf numFmtId="176" fontId="9" fillId="0" borderId="8" xfId="0" applyNumberFormat="1" applyFont="1" applyBorder="1" applyAlignment="1">
      <alignment horizontal="right" vertical="center"/>
    </xf>
    <xf numFmtId="176" fontId="9" fillId="0" borderId="5" xfId="0" applyNumberFormat="1" applyFont="1" applyBorder="1" applyAlignment="1">
      <alignment horizontal="right" vertical="center"/>
    </xf>
    <xf numFmtId="0" fontId="9" fillId="0" borderId="8" xfId="0" applyFont="1" applyBorder="1" applyAlignment="1">
      <alignment horizontal="center" vertical="center"/>
    </xf>
    <xf numFmtId="0" fontId="9" fillId="0" borderId="5" xfId="0" applyFont="1" applyBorder="1" applyAlignment="1">
      <alignment horizontal="center" vertical="center"/>
    </xf>
    <xf numFmtId="0" fontId="9" fillId="0" borderId="11" xfId="0" applyFont="1" applyBorder="1" applyAlignment="1">
      <alignment horizontal="center" vertical="center"/>
    </xf>
    <xf numFmtId="179" fontId="9" fillId="0" borderId="2" xfId="0" applyNumberFormat="1" applyFont="1" applyBorder="1" applyAlignment="1">
      <alignment horizontal="center" vertical="center"/>
    </xf>
    <xf numFmtId="179" fontId="9" fillId="0" borderId="3" xfId="0" applyNumberFormat="1" applyFont="1" applyBorder="1" applyAlignment="1">
      <alignment horizontal="center" vertical="center"/>
    </xf>
    <xf numFmtId="179" fontId="9" fillId="0" borderId="6" xfId="0" applyNumberFormat="1" applyFont="1" applyBorder="1" applyAlignment="1">
      <alignment horizontal="center" vertical="center"/>
    </xf>
    <xf numFmtId="176" fontId="9" fillId="0" borderId="8" xfId="0" applyNumberFormat="1" applyFont="1" applyBorder="1" applyAlignment="1">
      <alignment horizontal="right" vertical="top"/>
    </xf>
    <xf numFmtId="176" fontId="9" fillId="0" borderId="5" xfId="0" applyNumberFormat="1" applyFont="1" applyBorder="1" applyAlignment="1">
      <alignment horizontal="right" vertical="top"/>
    </xf>
    <xf numFmtId="0" fontId="9" fillId="0" borderId="2" xfId="0" applyFont="1" applyBorder="1" applyAlignment="1">
      <alignment horizontal="center" vertical="center" textRotation="255"/>
    </xf>
    <xf numFmtId="0" fontId="9" fillId="0" borderId="12" xfId="0" applyFont="1" applyBorder="1" applyAlignment="1">
      <alignment horizontal="center" vertical="center"/>
    </xf>
    <xf numFmtId="0" fontId="9" fillId="0" borderId="4" xfId="0" applyFont="1" applyBorder="1" applyAlignment="1">
      <alignment horizontal="center" vertical="center"/>
    </xf>
    <xf numFmtId="0" fontId="9" fillId="0" borderId="10" xfId="0" applyFont="1" applyBorder="1" applyAlignment="1">
      <alignment horizontal="center" vertical="center"/>
    </xf>
    <xf numFmtId="0" fontId="9" fillId="0" borderId="15" xfId="0" applyFont="1" applyBorder="1" applyAlignment="1">
      <alignment horizontal="center" vertical="center" textRotation="255"/>
    </xf>
    <xf numFmtId="0" fontId="9" fillId="0" borderId="14" xfId="0" applyFont="1" applyBorder="1" applyAlignment="1">
      <alignment horizontal="center" vertical="center" textRotation="255"/>
    </xf>
    <xf numFmtId="0" fontId="9" fillId="0" borderId="13" xfId="0" applyFont="1" applyBorder="1" applyAlignment="1">
      <alignment horizontal="center" vertical="center" textRotation="255"/>
    </xf>
    <xf numFmtId="176" fontId="9" fillId="0" borderId="9" xfId="0" applyNumberFormat="1" applyFont="1" applyBorder="1" applyAlignment="1">
      <alignment horizontal="right" vertical="top"/>
    </xf>
    <xf numFmtId="176" fontId="9" fillId="0" borderId="0" xfId="0" applyNumberFormat="1" applyFont="1" applyBorder="1" applyAlignment="1">
      <alignment horizontal="right" vertical="top"/>
    </xf>
    <xf numFmtId="0" fontId="9" fillId="0" borderId="0" xfId="0" applyFont="1" applyAlignment="1">
      <alignment horizontal="distributed" vertical="center"/>
    </xf>
    <xf numFmtId="0" fontId="9" fillId="0" borderId="15" xfId="0" applyFont="1" applyBorder="1" applyAlignment="1">
      <alignment horizontal="center" vertical="center" textRotation="255" wrapText="1"/>
    </xf>
    <xf numFmtId="0" fontId="9" fillId="0" borderId="12" xfId="0" applyFont="1" applyBorder="1" applyAlignment="1">
      <alignment horizontal="distributed" vertical="center" indent="1"/>
    </xf>
    <xf numFmtId="0" fontId="9" fillId="0" borderId="4" xfId="0" applyFont="1" applyBorder="1" applyAlignment="1">
      <alignment horizontal="distributed" vertical="center" indent="1"/>
    </xf>
    <xf numFmtId="0" fontId="9" fillId="0" borderId="3" xfId="0" applyFont="1" applyBorder="1" applyAlignment="1">
      <alignment horizontal="distributed" vertical="center"/>
    </xf>
    <xf numFmtId="0" fontId="9" fillId="0" borderId="6" xfId="0" applyFont="1" applyBorder="1" applyAlignment="1">
      <alignment horizontal="distributed" vertical="center"/>
    </xf>
    <xf numFmtId="0" fontId="9" fillId="0" borderId="0" xfId="0" applyFont="1" applyBorder="1" applyAlignment="1">
      <alignment horizontal="distributed" vertical="center"/>
    </xf>
    <xf numFmtId="0" fontId="9" fillId="0" borderId="7" xfId="0" applyFont="1" applyBorder="1" applyAlignment="1">
      <alignment horizontal="distributed" vertical="center"/>
    </xf>
    <xf numFmtId="0" fontId="9" fillId="0" borderId="0" xfId="0" applyFont="1" applyBorder="1" applyAlignment="1">
      <alignment horizontal="distributed" vertical="center" indent="1"/>
    </xf>
    <xf numFmtId="0" fontId="9" fillId="0" borderId="7" xfId="0" applyFont="1" applyBorder="1" applyAlignment="1">
      <alignment horizontal="distributed" vertical="center" indent="1"/>
    </xf>
    <xf numFmtId="0" fontId="9" fillId="0" borderId="4" xfId="0" applyFont="1" applyBorder="1" applyAlignment="1">
      <alignment horizontal="distributed" vertical="center"/>
    </xf>
    <xf numFmtId="0" fontId="9" fillId="0" borderId="10" xfId="0" applyFont="1" applyBorder="1" applyAlignment="1">
      <alignment horizontal="distributed" vertical="center"/>
    </xf>
    <xf numFmtId="0" fontId="9" fillId="0" borderId="0" xfId="0" applyFont="1" applyBorder="1" applyAlignment="1">
      <alignment horizontal="distributed" vertical="justify"/>
    </xf>
    <xf numFmtId="0" fontId="9" fillId="0" borderId="6" xfId="0" applyFont="1" applyBorder="1" applyAlignment="1">
      <alignment horizontal="center" vertical="center" textRotation="255"/>
    </xf>
    <xf numFmtId="0" fontId="9" fillId="0" borderId="7" xfId="0" applyFont="1" applyBorder="1" applyAlignment="1">
      <alignment horizontal="center" vertical="center" textRotation="255"/>
    </xf>
    <xf numFmtId="0" fontId="9" fillId="0" borderId="10" xfId="0" applyFont="1" applyBorder="1" applyAlignment="1">
      <alignment horizontal="center" vertical="center" textRotation="255"/>
    </xf>
    <xf numFmtId="0" fontId="9" fillId="0" borderId="3" xfId="0" applyFont="1" applyBorder="1" applyAlignment="1">
      <alignment horizontal="distributed" vertical="justify"/>
    </xf>
    <xf numFmtId="0" fontId="14" fillId="0" borderId="0" xfId="0" applyFont="1" applyBorder="1" applyAlignment="1">
      <alignment horizontal="distributed" vertical="justify"/>
    </xf>
    <xf numFmtId="176" fontId="9" fillId="0" borderId="0" xfId="0" applyNumberFormat="1" applyFont="1" applyBorder="1" applyAlignment="1">
      <alignment horizontal="right" vertical="center"/>
    </xf>
    <xf numFmtId="176" fontId="9" fillId="0" borderId="3" xfId="0" applyNumberFormat="1" applyFont="1" applyBorder="1" applyAlignment="1">
      <alignment horizontal="right" vertical="center"/>
    </xf>
    <xf numFmtId="0" fontId="9" fillId="0" borderId="4" xfId="0" applyFont="1" applyBorder="1" applyAlignment="1">
      <alignment horizontal="distributed" vertical="justify"/>
    </xf>
    <xf numFmtId="176" fontId="9" fillId="0" borderId="4" xfId="0" applyNumberFormat="1" applyFont="1" applyBorder="1" applyAlignment="1">
      <alignment horizontal="right" vertical="center"/>
    </xf>
    <xf numFmtId="179" fontId="16" fillId="0" borderId="6" xfId="0" applyNumberFormat="1" applyFont="1" applyBorder="1" applyAlignment="1">
      <alignment horizontal="center" vertical="top"/>
    </xf>
    <xf numFmtId="179" fontId="16" fillId="0" borderId="7" xfId="0" applyNumberFormat="1" applyFont="1" applyBorder="1" applyAlignment="1">
      <alignment horizontal="center" vertical="top"/>
    </xf>
    <xf numFmtId="179" fontId="16" fillId="0" borderId="10" xfId="0" applyNumberFormat="1" applyFont="1" applyBorder="1" applyAlignment="1">
      <alignment horizontal="center" vertical="top"/>
    </xf>
    <xf numFmtId="176" fontId="9" fillId="0" borderId="9" xfId="0" applyNumberFormat="1" applyFont="1" applyBorder="1" applyAlignment="1">
      <alignment horizontal="right" vertical="center"/>
    </xf>
    <xf numFmtId="176" fontId="9" fillId="0" borderId="3" xfId="0" applyNumberFormat="1" applyFont="1" applyBorder="1" applyAlignment="1">
      <alignment horizontal="right" vertical="top"/>
    </xf>
    <xf numFmtId="176" fontId="16" fillId="0" borderId="0" xfId="0" applyNumberFormat="1" applyFont="1" applyBorder="1" applyAlignment="1">
      <alignment horizontal="center" vertical="top"/>
    </xf>
    <xf numFmtId="176" fontId="16" fillId="0" borderId="4" xfId="0" applyNumberFormat="1" applyFont="1" applyBorder="1" applyAlignment="1">
      <alignment horizontal="center" vertical="top"/>
    </xf>
    <xf numFmtId="176" fontId="16" fillId="0" borderId="7" xfId="0" applyNumberFormat="1" applyFont="1" applyBorder="1" applyAlignment="1">
      <alignment horizontal="center" vertical="top"/>
    </xf>
    <xf numFmtId="176" fontId="16" fillId="0" borderId="10" xfId="0" applyNumberFormat="1" applyFont="1" applyBorder="1" applyAlignment="1">
      <alignment horizontal="center" vertical="top"/>
    </xf>
    <xf numFmtId="176" fontId="9" fillId="0" borderId="2" xfId="0" applyNumberFormat="1" applyFont="1" applyBorder="1" applyAlignment="1">
      <alignment horizontal="right" vertical="center"/>
    </xf>
    <xf numFmtId="176" fontId="16" fillId="0" borderId="6" xfId="0" applyNumberFormat="1" applyFont="1" applyBorder="1" applyAlignment="1">
      <alignment horizontal="center" vertical="top"/>
    </xf>
    <xf numFmtId="176" fontId="9" fillId="0" borderId="2" xfId="0" applyNumberFormat="1" applyFont="1" applyBorder="1" applyAlignment="1">
      <alignment horizontal="right" vertical="top"/>
    </xf>
    <xf numFmtId="176" fontId="9" fillId="0" borderId="12" xfId="0" applyNumberFormat="1" applyFont="1" applyBorder="1" applyAlignment="1">
      <alignment horizontal="right" vertical="center"/>
    </xf>
    <xf numFmtId="176" fontId="16" fillId="0" borderId="3" xfId="0" applyNumberFormat="1" applyFont="1" applyBorder="1" applyAlignment="1">
      <alignment horizontal="center" vertical="top"/>
    </xf>
    <xf numFmtId="0" fontId="9" fillId="0" borderId="8" xfId="0" applyFont="1" applyBorder="1" applyAlignment="1">
      <alignment horizontal="left" vertical="center"/>
    </xf>
    <xf numFmtId="0" fontId="9" fillId="0" borderId="5" xfId="0" applyFont="1" applyBorder="1" applyAlignment="1">
      <alignment horizontal="left"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9" fillId="0" borderId="4" xfId="0" applyFont="1" applyBorder="1" applyAlignment="1">
      <alignment horizontal="left" vertical="center"/>
    </xf>
    <xf numFmtId="0" fontId="9" fillId="0" borderId="10" xfId="0" applyFont="1" applyBorder="1" applyAlignment="1">
      <alignment horizontal="left" vertical="center"/>
    </xf>
    <xf numFmtId="0" fontId="9" fillId="0" borderId="2" xfId="0" applyFont="1" applyBorder="1" applyAlignment="1">
      <alignment horizontal="center" vertical="center" readingOrder="1"/>
    </xf>
    <xf numFmtId="0" fontId="9" fillId="0" borderId="3" xfId="0" applyFont="1" applyBorder="1" applyAlignment="1">
      <alignment horizontal="center" vertical="center" readingOrder="1"/>
    </xf>
    <xf numFmtId="0" fontId="9" fillId="0" borderId="6" xfId="0" applyFont="1" applyBorder="1" applyAlignment="1">
      <alignment horizontal="center" vertical="center" readingOrder="1"/>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6" xfId="0" applyFont="1" applyBorder="1" applyAlignment="1">
      <alignment horizontal="left" vertical="center"/>
    </xf>
    <xf numFmtId="176" fontId="9" fillId="0" borderId="8" xfId="0" applyNumberFormat="1" applyFont="1" applyBorder="1" applyAlignment="1">
      <alignment horizontal="center" vertical="center"/>
    </xf>
    <xf numFmtId="176" fontId="9" fillId="0" borderId="5" xfId="0" applyNumberFormat="1" applyFont="1" applyBorder="1" applyAlignment="1">
      <alignment horizontal="center" vertical="center"/>
    </xf>
    <xf numFmtId="176" fontId="9" fillId="0" borderId="0" xfId="0" applyNumberFormat="1" applyFont="1" applyBorder="1" applyAlignment="1">
      <alignment horizontal="center" vertical="center"/>
    </xf>
    <xf numFmtId="176" fontId="9" fillId="0" borderId="9" xfId="0" applyNumberFormat="1" applyFont="1" applyBorder="1" applyAlignment="1">
      <alignment horizontal="center" vertical="center"/>
    </xf>
    <xf numFmtId="176" fontId="9" fillId="0" borderId="8" xfId="0" applyNumberFormat="1" applyFont="1" applyBorder="1" applyAlignment="1">
      <alignment horizontal="center" vertical="top"/>
    </xf>
    <xf numFmtId="176" fontId="9" fillId="0" borderId="5" xfId="0" applyNumberFormat="1" applyFont="1" applyBorder="1" applyAlignment="1">
      <alignment horizontal="center" vertical="top"/>
    </xf>
    <xf numFmtId="176" fontId="9" fillId="0" borderId="2" xfId="0" quotePrefix="1" applyNumberFormat="1" applyFont="1" applyBorder="1" applyAlignment="1">
      <alignment horizontal="center" vertical="center"/>
    </xf>
    <xf numFmtId="176" fontId="9" fillId="0" borderId="3" xfId="0" applyNumberFormat="1" applyFont="1" applyBorder="1" applyAlignment="1">
      <alignment horizontal="center" vertical="center"/>
    </xf>
    <xf numFmtId="176" fontId="9" fillId="0" borderId="2" xfId="0" applyNumberFormat="1" applyFont="1" applyBorder="1" applyAlignment="1">
      <alignment horizontal="center" vertical="center"/>
    </xf>
    <xf numFmtId="49" fontId="9" fillId="0" borderId="8" xfId="0" applyNumberFormat="1" applyFont="1" applyBorder="1" applyAlignment="1">
      <alignment horizontal="left" vertical="center"/>
    </xf>
    <xf numFmtId="49" fontId="9" fillId="0" borderId="70" xfId="0" applyNumberFormat="1" applyFont="1" applyBorder="1" applyAlignment="1">
      <alignment horizontal="left" vertical="center"/>
    </xf>
    <xf numFmtId="49" fontId="9" fillId="0" borderId="71" xfId="0" applyNumberFormat="1" applyFont="1" applyBorder="1" applyAlignment="1">
      <alignment horizontal="left" vertical="center"/>
    </xf>
    <xf numFmtId="49" fontId="9" fillId="0" borderId="61" xfId="0" applyNumberFormat="1" applyFont="1" applyBorder="1" applyAlignment="1">
      <alignment horizontal="left" vertical="center"/>
    </xf>
    <xf numFmtId="49" fontId="9" fillId="0" borderId="47" xfId="0" applyNumberFormat="1" applyFont="1" applyBorder="1" applyAlignment="1">
      <alignment horizontal="left" vertical="center"/>
    </xf>
    <xf numFmtId="49" fontId="9" fillId="0" borderId="92" xfId="0" applyNumberFormat="1" applyFont="1" applyBorder="1" applyAlignment="1">
      <alignment horizontal="left" vertical="center"/>
    </xf>
    <xf numFmtId="49" fontId="9" fillId="0" borderId="72" xfId="0" applyNumberFormat="1" applyFont="1" applyBorder="1" applyAlignment="1">
      <alignment horizontal="left" vertical="center"/>
    </xf>
    <xf numFmtId="49" fontId="9" fillId="0" borderId="75" xfId="0" applyNumberFormat="1" applyFont="1" applyBorder="1" applyAlignment="1">
      <alignment horizontal="left"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9" fillId="0" borderId="48" xfId="0" applyFont="1" applyBorder="1" applyAlignment="1">
      <alignment horizontal="center" vertical="center"/>
    </xf>
    <xf numFmtId="0" fontId="17" fillId="0" borderId="0" xfId="0" applyFont="1" applyAlignment="1">
      <alignment horizontal="center" vertical="center"/>
    </xf>
    <xf numFmtId="0" fontId="9" fillId="0" borderId="50" xfId="0" applyFont="1" applyBorder="1" applyAlignment="1">
      <alignment horizontal="center" vertical="center" textRotation="255"/>
    </xf>
    <xf numFmtId="0" fontId="9" fillId="0" borderId="53" xfId="0" applyFont="1" applyBorder="1" applyAlignment="1">
      <alignment horizontal="center" vertical="center" textRotation="255"/>
    </xf>
    <xf numFmtId="0" fontId="9" fillId="0" borderId="60" xfId="0" applyFont="1" applyBorder="1" applyAlignment="1">
      <alignment horizontal="center" vertical="center" textRotation="255"/>
    </xf>
    <xf numFmtId="0" fontId="9" fillId="0" borderId="1" xfId="0" applyFont="1" applyBorder="1" applyAlignment="1">
      <alignment horizontal="center" vertical="center" textRotation="255"/>
    </xf>
    <xf numFmtId="0" fontId="9" fillId="0" borderId="67" xfId="0" applyFont="1" applyBorder="1" applyAlignment="1">
      <alignment horizontal="center" vertical="center"/>
    </xf>
    <xf numFmtId="0" fontId="9" fillId="0" borderId="59" xfId="0" applyFont="1" applyBorder="1" applyAlignment="1">
      <alignment horizontal="center" vertical="center"/>
    </xf>
    <xf numFmtId="0" fontId="9" fillId="0" borderId="64" xfId="0" applyFont="1" applyBorder="1" applyAlignment="1">
      <alignment horizontal="center" vertical="center" textRotation="255"/>
    </xf>
    <xf numFmtId="0" fontId="9" fillId="0" borderId="65" xfId="0" applyFont="1" applyBorder="1" applyAlignment="1">
      <alignment horizontal="center" vertical="center" textRotation="255"/>
    </xf>
    <xf numFmtId="0" fontId="9" fillId="0" borderId="56" xfId="0" applyFont="1" applyBorder="1" applyAlignment="1">
      <alignment horizontal="center" vertical="center"/>
    </xf>
    <xf numFmtId="0" fontId="9" fillId="0" borderId="57" xfId="0" applyFont="1" applyBorder="1" applyAlignment="1">
      <alignment horizontal="center" vertical="center"/>
    </xf>
    <xf numFmtId="0" fontId="9" fillId="0" borderId="49" xfId="0" applyFont="1" applyBorder="1" applyAlignment="1">
      <alignment horizontal="center" vertical="center"/>
    </xf>
    <xf numFmtId="0" fontId="9" fillId="0" borderId="47" xfId="0" applyFont="1" applyBorder="1" applyAlignment="1">
      <alignment horizontal="center" vertical="center"/>
    </xf>
    <xf numFmtId="0" fontId="9" fillId="0" borderId="92" xfId="0" applyFont="1" applyBorder="1" applyAlignment="1">
      <alignment horizontal="center" vertical="center"/>
    </xf>
    <xf numFmtId="179" fontId="2" fillId="0" borderId="1" xfId="0" applyNumberFormat="1" applyFont="1" applyBorder="1" applyAlignment="1">
      <alignment horizontal="left" vertical="center"/>
    </xf>
    <xf numFmtId="179" fontId="2" fillId="0" borderId="8" xfId="0" applyNumberFormat="1" applyFont="1" applyBorder="1" applyAlignment="1">
      <alignment horizontal="left" vertical="center"/>
    </xf>
    <xf numFmtId="179" fontId="2" fillId="0" borderId="11" xfId="0" applyNumberFormat="1" applyFont="1" applyBorder="1" applyAlignment="1">
      <alignment horizontal="center" vertical="center"/>
    </xf>
    <xf numFmtId="179" fontId="2" fillId="0" borderId="1" xfId="0" applyNumberFormat="1" applyFont="1" applyBorder="1" applyAlignment="1">
      <alignment horizontal="center" vertical="center"/>
    </xf>
    <xf numFmtId="179" fontId="2" fillId="0" borderId="8" xfId="0" applyNumberFormat="1" applyFont="1" applyBorder="1" applyAlignment="1">
      <alignment horizontal="center" vertical="center"/>
    </xf>
    <xf numFmtId="177" fontId="2" fillId="0" borderId="11" xfId="0" applyNumberFormat="1" applyFont="1" applyBorder="1" applyAlignment="1">
      <alignment horizontal="center" vertical="center"/>
    </xf>
    <xf numFmtId="177" fontId="2" fillId="0" borderId="1" xfId="0" applyNumberFormat="1" applyFont="1" applyBorder="1" applyAlignment="1">
      <alignment horizontal="center" vertical="center"/>
    </xf>
    <xf numFmtId="179" fontId="2" fillId="0" borderId="21" xfId="0" applyNumberFormat="1" applyFont="1" applyBorder="1" applyAlignment="1">
      <alignment horizontal="center" vertical="center"/>
    </xf>
    <xf numFmtId="179" fontId="2" fillId="0" borderId="23" xfId="0" applyNumberFormat="1" applyFont="1" applyBorder="1" applyAlignment="1">
      <alignment horizontal="center" vertical="center"/>
    </xf>
    <xf numFmtId="179" fontId="2" fillId="0" borderId="24" xfId="0" applyNumberFormat="1" applyFont="1" applyBorder="1" applyAlignment="1">
      <alignment horizontal="center" vertical="center"/>
    </xf>
    <xf numFmtId="179" fontId="2" fillId="0" borderId="25" xfId="0" applyNumberFormat="1" applyFont="1" applyBorder="1" applyAlignment="1">
      <alignment horizontal="center" vertical="center"/>
    </xf>
    <xf numFmtId="179" fontId="2" fillId="0" borderId="20" xfId="0" applyNumberFormat="1" applyFont="1" applyBorder="1" applyAlignment="1">
      <alignment horizontal="center" vertical="center"/>
    </xf>
    <xf numFmtId="179" fontId="2" fillId="0" borderId="22" xfId="0" applyNumberFormat="1" applyFont="1" applyBorder="1" applyAlignment="1">
      <alignment horizontal="center" vertical="center"/>
    </xf>
    <xf numFmtId="179" fontId="2" fillId="0" borderId="20" xfId="0" applyNumberFormat="1" applyFont="1" applyBorder="1" applyAlignment="1">
      <alignment horizontal="left" vertical="center"/>
    </xf>
    <xf numFmtId="179" fontId="2" fillId="0" borderId="21" xfId="0" applyNumberFormat="1" applyFont="1" applyBorder="1" applyAlignment="1">
      <alignment horizontal="left" vertical="center"/>
    </xf>
    <xf numFmtId="179" fontId="2" fillId="0" borderId="13" xfId="0" applyNumberFormat="1" applyFont="1" applyBorder="1" applyAlignment="1">
      <alignment horizontal="center" vertical="center"/>
    </xf>
    <xf numFmtId="179" fontId="2" fillId="0" borderId="26" xfId="0" applyNumberFormat="1" applyFont="1" applyBorder="1" applyAlignment="1">
      <alignment horizontal="center" vertical="center"/>
    </xf>
    <xf numFmtId="179" fontId="2" fillId="0" borderId="27" xfId="0" applyNumberFormat="1" applyFont="1" applyBorder="1" applyAlignment="1">
      <alignment horizontal="center" vertical="center"/>
    </xf>
    <xf numFmtId="179" fontId="2" fillId="0" borderId="28" xfId="0" applyNumberFormat="1" applyFont="1" applyBorder="1" applyAlignment="1">
      <alignment horizontal="center" vertical="center"/>
    </xf>
    <xf numFmtId="179" fontId="2" fillId="0" borderId="10" xfId="0" applyNumberFormat="1" applyFont="1" applyBorder="1" applyAlignment="1">
      <alignment horizontal="center" vertical="center"/>
    </xf>
    <xf numFmtId="179" fontId="2" fillId="0" borderId="12" xfId="0" applyNumberFormat="1" applyFont="1" applyBorder="1" applyAlignment="1">
      <alignment horizontal="center" vertical="center"/>
    </xf>
    <xf numFmtId="179" fontId="2" fillId="0" borderId="10" xfId="0" applyNumberFormat="1" applyFont="1" applyBorder="1" applyAlignment="1">
      <alignment horizontal="left" vertical="center"/>
    </xf>
    <xf numFmtId="179" fontId="2" fillId="0" borderId="13" xfId="0" applyNumberFormat="1" applyFont="1" applyBorder="1" applyAlignment="1">
      <alignment horizontal="left" vertical="center"/>
    </xf>
    <xf numFmtId="179" fontId="2" fillId="0" borderId="14" xfId="0" applyNumberFormat="1" applyFont="1" applyBorder="1" applyAlignment="1">
      <alignment horizontal="center" vertical="center"/>
    </xf>
    <xf numFmtId="179" fontId="4" fillId="0" borderId="1" xfId="0" applyNumberFormat="1" applyFont="1" applyBorder="1" applyAlignment="1">
      <alignment horizontal="center" vertical="center"/>
    </xf>
    <xf numFmtId="179" fontId="2" fillId="0" borderId="15" xfId="0" applyNumberFormat="1" applyFont="1" applyBorder="1" applyAlignment="1">
      <alignment horizontal="center" vertical="center"/>
    </xf>
    <xf numFmtId="179" fontId="2" fillId="0" borderId="2" xfId="0" applyNumberFormat="1" applyFont="1" applyBorder="1" applyAlignment="1">
      <alignment horizontal="center" vertical="center"/>
    </xf>
    <xf numFmtId="179" fontId="2" fillId="0" borderId="6" xfId="0" applyNumberFormat="1" applyFont="1" applyBorder="1" applyAlignment="1">
      <alignment horizontal="center" vertical="center"/>
    </xf>
    <xf numFmtId="179" fontId="2" fillId="0" borderId="6" xfId="0" applyNumberFormat="1" applyFont="1" applyBorder="1" applyAlignment="1">
      <alignment horizontal="left" vertical="center"/>
    </xf>
    <xf numFmtId="179" fontId="2" fillId="0" borderId="15" xfId="0" applyNumberFormat="1" applyFont="1" applyBorder="1" applyAlignment="1">
      <alignment horizontal="left" vertical="center"/>
    </xf>
    <xf numFmtId="179" fontId="2" fillId="0" borderId="14" xfId="0" applyNumberFormat="1" applyFont="1" applyBorder="1" applyAlignment="1">
      <alignment horizontal="center" vertical="center" shrinkToFit="1"/>
    </xf>
    <xf numFmtId="182" fontId="5" fillId="0" borderId="23" xfId="0" applyNumberFormat="1" applyFont="1" applyBorder="1" applyAlignment="1">
      <alignment horizontal="center" vertical="center" shrinkToFit="1"/>
    </xf>
    <xf numFmtId="176" fontId="2" fillId="0" borderId="23" xfId="0" applyNumberFormat="1" applyFont="1" applyBorder="1" applyAlignment="1">
      <alignment horizontal="center" vertical="center" shrinkToFit="1"/>
    </xf>
    <xf numFmtId="179" fontId="2" fillId="0" borderId="21" xfId="0" applyNumberFormat="1" applyFont="1" applyBorder="1" applyAlignment="1">
      <alignment horizontal="center" vertical="center" shrinkToFit="1"/>
    </xf>
    <xf numFmtId="179" fontId="2" fillId="0" borderId="26" xfId="0" applyNumberFormat="1" applyFont="1" applyBorder="1" applyAlignment="1">
      <alignment horizontal="center" vertical="center" shrinkToFit="1"/>
    </xf>
    <xf numFmtId="182" fontId="5" fillId="0" borderId="26" xfId="0" applyNumberFormat="1" applyFont="1" applyBorder="1" applyAlignment="1">
      <alignment horizontal="center" vertical="center" shrinkToFit="1"/>
    </xf>
    <xf numFmtId="176" fontId="2" fillId="0" borderId="26" xfId="0" applyNumberFormat="1" applyFont="1" applyBorder="1" applyAlignment="1">
      <alignment horizontal="center" vertical="center" shrinkToFit="1"/>
    </xf>
    <xf numFmtId="179" fontId="2" fillId="0" borderId="13" xfId="0" applyNumberFormat="1" applyFont="1" applyBorder="1" applyAlignment="1">
      <alignment horizontal="center" vertical="center" shrinkToFit="1"/>
    </xf>
    <xf numFmtId="179" fontId="2" fillId="0" borderId="17" xfId="0" applyNumberFormat="1" applyFont="1" applyBorder="1" applyAlignment="1">
      <alignment horizontal="center" vertical="center" shrinkToFit="1"/>
    </xf>
    <xf numFmtId="182" fontId="5" fillId="0" borderId="15" xfId="0" applyNumberFormat="1" applyFont="1" applyBorder="1" applyAlignment="1">
      <alignment horizontal="center" vertical="center" shrinkToFit="1"/>
    </xf>
    <xf numFmtId="176" fontId="2" fillId="0" borderId="15" xfId="0" applyNumberFormat="1" applyFont="1" applyBorder="1" applyAlignment="1">
      <alignment horizontal="center" vertical="center" shrinkToFit="1"/>
    </xf>
    <xf numFmtId="179" fontId="2" fillId="0" borderId="17" xfId="0" applyNumberFormat="1" applyFont="1" applyBorder="1" applyAlignment="1">
      <alignment horizontal="center" vertical="center"/>
    </xf>
    <xf numFmtId="179" fontId="5" fillId="0" borderId="15" xfId="0" applyNumberFormat="1" applyFont="1" applyBorder="1" applyAlignment="1">
      <alignment horizontal="center" vertical="center"/>
    </xf>
    <xf numFmtId="179" fontId="5" fillId="0" borderId="2" xfId="0" applyNumberFormat="1" applyFont="1" applyBorder="1" applyAlignment="1">
      <alignment horizontal="center" vertical="center"/>
    </xf>
    <xf numFmtId="179" fontId="2" fillId="0" borderId="19" xfId="0" applyNumberFormat="1" applyFont="1" applyBorder="1" applyAlignment="1">
      <alignment horizontal="center" vertical="center"/>
    </xf>
    <xf numFmtId="179" fontId="2" fillId="0" borderId="7" xfId="0" applyNumberFormat="1" applyFont="1" applyBorder="1" applyAlignment="1">
      <alignment horizontal="center" vertical="center"/>
    </xf>
    <xf numFmtId="179" fontId="5" fillId="0" borderId="26" xfId="0" applyNumberFormat="1" applyFont="1" applyBorder="1" applyAlignment="1">
      <alignment horizontal="center" vertical="center" wrapText="1" shrinkToFit="1"/>
    </xf>
    <xf numFmtId="179" fontId="5" fillId="0" borderId="26" xfId="0" applyNumberFormat="1" applyFont="1" applyBorder="1" applyAlignment="1">
      <alignment horizontal="center" vertical="center" shrinkToFit="1"/>
    </xf>
    <xf numFmtId="179" fontId="5" fillId="0" borderId="27" xfId="0" applyNumberFormat="1" applyFont="1" applyBorder="1" applyAlignment="1">
      <alignment horizontal="center" vertical="center" shrinkToFit="1"/>
    </xf>
    <xf numFmtId="179" fontId="5" fillId="0" borderId="26" xfId="0" applyNumberFormat="1" applyFont="1" applyBorder="1" applyAlignment="1">
      <alignment horizontal="center" vertical="center" wrapText="1"/>
    </xf>
    <xf numFmtId="179" fontId="5" fillId="0" borderId="26" xfId="0" applyNumberFormat="1" applyFont="1" applyBorder="1" applyAlignment="1">
      <alignment horizontal="center" vertical="center"/>
    </xf>
    <xf numFmtId="179" fontId="5" fillId="0" borderId="27" xfId="0" applyNumberFormat="1" applyFont="1" applyBorder="1" applyAlignment="1">
      <alignment horizontal="center" vertical="center"/>
    </xf>
    <xf numFmtId="179" fontId="5" fillId="0" borderId="14" xfId="0" applyNumberFormat="1" applyFont="1" applyBorder="1" applyAlignment="1">
      <alignment horizontal="center" vertical="center" wrapText="1" shrinkToFit="1"/>
    </xf>
    <xf numFmtId="179" fontId="5" fillId="0" borderId="14" xfId="0" applyNumberFormat="1" applyFont="1" applyBorder="1" applyAlignment="1">
      <alignment horizontal="center" vertical="center" shrinkToFit="1"/>
    </xf>
    <xf numFmtId="179" fontId="5" fillId="0" borderId="9" xfId="0" applyNumberFormat="1" applyFont="1" applyBorder="1" applyAlignment="1">
      <alignment horizontal="center" vertical="center" shrinkToFit="1"/>
    </xf>
    <xf numFmtId="179" fontId="5" fillId="0" borderId="14" xfId="0" applyNumberFormat="1" applyFont="1" applyBorder="1" applyAlignment="1">
      <alignment horizontal="center" vertical="center"/>
    </xf>
    <xf numFmtId="179" fontId="5" fillId="0" borderId="9" xfId="0" applyNumberFormat="1" applyFont="1" applyBorder="1" applyAlignment="1">
      <alignment horizontal="center" vertical="center"/>
    </xf>
    <xf numFmtId="179" fontId="2" fillId="0" borderId="9" xfId="0" applyNumberFormat="1" applyFont="1" applyBorder="1" applyAlignment="1">
      <alignment horizontal="center" vertical="center"/>
    </xf>
    <xf numFmtId="179" fontId="5" fillId="0" borderId="23" xfId="0" applyNumberFormat="1" applyFont="1" applyBorder="1" applyAlignment="1">
      <alignment horizontal="center" vertical="center"/>
    </xf>
    <xf numFmtId="179" fontId="5" fillId="0" borderId="24" xfId="0" applyNumberFormat="1" applyFont="1" applyBorder="1" applyAlignment="1">
      <alignment horizontal="center" vertical="center"/>
    </xf>
    <xf numFmtId="179" fontId="5" fillId="0" borderId="17" xfId="0" applyNumberFormat="1" applyFont="1" applyBorder="1" applyAlignment="1">
      <alignment horizontal="center" vertical="center" wrapText="1" shrinkToFit="1"/>
    </xf>
    <xf numFmtId="179" fontId="5" fillId="0" borderId="17" xfId="0" applyNumberFormat="1" applyFont="1" applyBorder="1" applyAlignment="1">
      <alignment horizontal="center" vertical="center" shrinkToFit="1"/>
    </xf>
    <xf numFmtId="179" fontId="5" fillId="0" borderId="18" xfId="0" applyNumberFormat="1" applyFont="1" applyBorder="1" applyAlignment="1">
      <alignment horizontal="center" vertical="center" shrinkToFit="1"/>
    </xf>
    <xf numFmtId="179" fontId="2" fillId="0" borderId="18" xfId="0" applyNumberFormat="1" applyFont="1" applyBorder="1" applyAlignment="1">
      <alignment horizontal="center" vertical="center"/>
    </xf>
    <xf numFmtId="179" fontId="5" fillId="0" borderId="17" xfId="0" applyNumberFormat="1" applyFont="1" applyBorder="1" applyAlignment="1">
      <alignment horizontal="center" vertical="center" wrapText="1"/>
    </xf>
    <xf numFmtId="179" fontId="5" fillId="0" borderId="17" xfId="0" applyNumberFormat="1" applyFont="1" applyBorder="1" applyAlignment="1">
      <alignment horizontal="center" vertical="center"/>
    </xf>
    <xf numFmtId="179" fontId="5" fillId="0" borderId="18" xfId="0" applyNumberFormat="1" applyFont="1" applyBorder="1" applyAlignment="1">
      <alignment horizontal="center" vertical="center"/>
    </xf>
    <xf numFmtId="178" fontId="2" fillId="0" borderId="11" xfId="0" applyNumberFormat="1" applyFont="1" applyBorder="1" applyAlignment="1">
      <alignment horizontal="center" vertical="center"/>
    </xf>
    <xf numFmtId="178" fontId="2" fillId="0" borderId="1" xfId="0" applyNumberFormat="1" applyFont="1" applyBorder="1" applyAlignment="1">
      <alignment horizontal="center" vertical="center"/>
    </xf>
    <xf numFmtId="178" fontId="2" fillId="0" borderId="8" xfId="0" applyNumberFormat="1" applyFont="1" applyBorder="1" applyAlignment="1">
      <alignment horizontal="center" vertical="center"/>
    </xf>
    <xf numFmtId="179" fontId="2" fillId="0" borderId="16" xfId="0" applyNumberFormat="1" applyFont="1" applyBorder="1" applyAlignment="1">
      <alignment horizontal="center" vertical="center"/>
    </xf>
    <xf numFmtId="179" fontId="5" fillId="0" borderId="8" xfId="0" applyNumberFormat="1" applyFont="1" applyBorder="1" applyAlignment="1">
      <alignment horizontal="left" vertical="center" wrapText="1"/>
    </xf>
    <xf numFmtId="179" fontId="5" fillId="0" borderId="5" xfId="0" applyNumberFormat="1" applyFont="1" applyBorder="1" applyAlignment="1">
      <alignment horizontal="left" vertical="center" wrapText="1"/>
    </xf>
    <xf numFmtId="179" fontId="5" fillId="0" borderId="11" xfId="0" applyNumberFormat="1" applyFont="1" applyBorder="1" applyAlignment="1">
      <alignment horizontal="left" vertical="center" wrapText="1"/>
    </xf>
    <xf numFmtId="0" fontId="9" fillId="0" borderId="0" xfId="0" applyFont="1" applyBorder="1" applyAlignment="1">
      <alignment horizontal="center" vertical="center"/>
    </xf>
    <xf numFmtId="0" fontId="2" fillId="0" borderId="0" xfId="0" applyFont="1" applyBorder="1" applyAlignment="1">
      <alignment horizontal="left" vertical="center"/>
    </xf>
    <xf numFmtId="179" fontId="2" fillId="0" borderId="1" xfId="0" applyNumberFormat="1" applyFont="1" applyBorder="1" applyAlignment="1">
      <alignment horizontal="left" vertical="center" shrinkToFit="1"/>
    </xf>
    <xf numFmtId="179" fontId="5" fillId="0" borderId="1" xfId="0" applyNumberFormat="1" applyFont="1" applyBorder="1" applyAlignment="1">
      <alignment horizontal="left" vertical="center" wrapText="1"/>
    </xf>
    <xf numFmtId="182" fontId="9" fillId="0" borderId="1" xfId="0" applyNumberFormat="1" applyFont="1" applyBorder="1" applyAlignment="1">
      <alignment horizontal="center" vertical="center"/>
    </xf>
    <xf numFmtId="182" fontId="5" fillId="0" borderId="1" xfId="0" applyNumberFormat="1" applyFont="1" applyBorder="1" applyAlignment="1">
      <alignment horizontal="center" vertical="center"/>
    </xf>
    <xf numFmtId="179" fontId="2" fillId="0" borderId="13" xfId="0" applyNumberFormat="1" applyFont="1" applyBorder="1" applyAlignment="1">
      <alignment horizontal="right" vertical="center"/>
    </xf>
    <xf numFmtId="179" fontId="2" fillId="0" borderId="1" xfId="0" applyNumberFormat="1" applyFont="1" applyBorder="1" applyAlignment="1">
      <alignment horizontal="center" vertical="center" shrinkToFit="1"/>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11" xfId="0" applyFont="1" applyBorder="1" applyAlignment="1">
      <alignment horizontal="center" vertical="center"/>
    </xf>
    <xf numFmtId="179" fontId="2" fillId="0" borderId="5" xfId="0" applyNumberFormat="1" applyFont="1" applyBorder="1" applyAlignment="1">
      <alignment horizontal="center" vertical="center"/>
    </xf>
    <xf numFmtId="179" fontId="2" fillId="0" borderId="5" xfId="0" applyNumberFormat="1" applyFont="1" applyBorder="1" applyAlignment="1">
      <alignment horizontal="left" vertical="center"/>
    </xf>
    <xf numFmtId="176" fontId="2" fillId="0" borderId="5" xfId="0" applyNumberFormat="1" applyFont="1" applyBorder="1" applyAlignment="1">
      <alignment horizontal="right" vertical="center"/>
    </xf>
    <xf numFmtId="176" fontId="2" fillId="0" borderId="8" xfId="0" applyNumberFormat="1" applyFont="1" applyBorder="1" applyAlignment="1">
      <alignment horizontal="right" vertical="center" shrinkToFit="1"/>
    </xf>
    <xf numFmtId="176" fontId="2" fillId="0" borderId="5" xfId="0" applyNumberFormat="1" applyFont="1" applyBorder="1" applyAlignment="1">
      <alignment horizontal="right" vertical="center" shrinkToFit="1"/>
    </xf>
    <xf numFmtId="176" fontId="2" fillId="0" borderId="11" xfId="0" applyNumberFormat="1" applyFont="1" applyBorder="1" applyAlignment="1">
      <alignment horizontal="right" vertical="center" shrinkToFit="1"/>
    </xf>
    <xf numFmtId="176" fontId="2" fillId="0" borderId="11" xfId="0" applyNumberFormat="1" applyFont="1" applyBorder="1" applyAlignment="1">
      <alignment horizontal="right" vertical="center"/>
    </xf>
    <xf numFmtId="179" fontId="2" fillId="0" borderId="0" xfId="0" applyNumberFormat="1" applyFont="1" applyBorder="1" applyAlignment="1">
      <alignment horizontal="left" vertical="center"/>
    </xf>
    <xf numFmtId="180" fontId="2" fillId="0" borderId="21" xfId="0" applyNumberFormat="1" applyFont="1" applyBorder="1" applyAlignment="1">
      <alignment horizontal="right" vertical="center" shrinkToFit="1"/>
    </xf>
    <xf numFmtId="179" fontId="9" fillId="0" borderId="17" xfId="0" applyNumberFormat="1" applyFont="1" applyBorder="1" applyAlignment="1">
      <alignment horizontal="center" vertical="center" shrinkToFit="1"/>
    </xf>
    <xf numFmtId="179" fontId="2" fillId="0" borderId="29" xfId="0" applyNumberFormat="1" applyFont="1" applyBorder="1" applyAlignment="1">
      <alignment horizontal="center" vertical="center"/>
    </xf>
    <xf numFmtId="179" fontId="2" fillId="0" borderId="30" xfId="0" applyNumberFormat="1" applyFont="1" applyBorder="1" applyAlignment="1">
      <alignment horizontal="center" vertical="center"/>
    </xf>
    <xf numFmtId="179" fontId="2" fillId="0" borderId="31" xfId="0" applyNumberFormat="1" applyFont="1" applyBorder="1" applyAlignment="1">
      <alignment horizontal="center" vertical="center"/>
    </xf>
    <xf numFmtId="179" fontId="2" fillId="0" borderId="32" xfId="0" applyNumberFormat="1" applyFont="1" applyBorder="1" applyAlignment="1">
      <alignment horizontal="center" vertical="center"/>
    </xf>
    <xf numFmtId="179" fontId="2" fillId="0" borderId="33" xfId="0" applyNumberFormat="1" applyFont="1" applyBorder="1" applyAlignment="1">
      <alignment horizontal="center" vertical="center"/>
    </xf>
    <xf numFmtId="179" fontId="2" fillId="0" borderId="34" xfId="0" applyNumberFormat="1" applyFont="1" applyBorder="1" applyAlignment="1">
      <alignment horizontal="center" vertical="center"/>
    </xf>
    <xf numFmtId="179" fontId="2" fillId="0" borderId="35" xfId="0" applyNumberFormat="1" applyFont="1" applyBorder="1" applyAlignment="1">
      <alignment horizontal="center" vertical="center"/>
    </xf>
    <xf numFmtId="179" fontId="2" fillId="0" borderId="36" xfId="0" applyNumberFormat="1" applyFont="1" applyBorder="1" applyAlignment="1">
      <alignment horizontal="center" vertical="center"/>
    </xf>
    <xf numFmtId="179" fontId="2" fillId="0" borderId="37" xfId="0" applyNumberFormat="1" applyFont="1" applyBorder="1" applyAlignment="1">
      <alignment horizontal="center" vertical="center"/>
    </xf>
    <xf numFmtId="179" fontId="2" fillId="0" borderId="3" xfId="0" applyNumberFormat="1" applyFont="1" applyBorder="1" applyAlignment="1">
      <alignment horizontal="left" vertical="center"/>
    </xf>
    <xf numFmtId="185" fontId="2" fillId="0" borderId="5" xfId="0" applyNumberFormat="1" applyFont="1" applyBorder="1" applyAlignment="1">
      <alignment horizontal="right" vertical="center" shrinkToFit="1"/>
    </xf>
    <xf numFmtId="185" fontId="2" fillId="0" borderId="11" xfId="0" applyNumberFormat="1" applyFont="1" applyBorder="1" applyAlignment="1">
      <alignment horizontal="right" vertical="center" shrinkToFit="1"/>
    </xf>
    <xf numFmtId="179" fontId="4" fillId="0" borderId="2" xfId="0" applyNumberFormat="1" applyFont="1" applyBorder="1" applyAlignment="1">
      <alignment horizontal="center" vertical="center"/>
    </xf>
    <xf numFmtId="179" fontId="2" fillId="0" borderId="3" xfId="0" applyNumberFormat="1" applyFont="1" applyBorder="1" applyAlignment="1">
      <alignment horizontal="center" vertical="center"/>
    </xf>
    <xf numFmtId="179" fontId="9" fillId="0" borderId="21" xfId="0" applyNumberFormat="1" applyFont="1" applyBorder="1" applyAlignment="1">
      <alignment horizontal="center" vertical="center" shrinkToFit="1"/>
    </xf>
    <xf numFmtId="182" fontId="5" fillId="0" borderId="21" xfId="0" applyNumberFormat="1" applyFont="1" applyBorder="1" applyAlignment="1">
      <alignment horizontal="center" vertical="center" shrinkToFit="1"/>
    </xf>
    <xf numFmtId="179" fontId="5" fillId="0" borderId="21" xfId="0" applyNumberFormat="1" applyFont="1" applyBorder="1" applyAlignment="1">
      <alignment horizontal="center" vertical="center" shrinkToFit="1"/>
    </xf>
    <xf numFmtId="182" fontId="5" fillId="0" borderId="17" xfId="0" applyNumberFormat="1" applyFont="1" applyBorder="1" applyAlignment="1">
      <alignment horizontal="center" vertical="center" shrinkToFit="1"/>
    </xf>
    <xf numFmtId="179" fontId="5" fillId="0" borderId="15" xfId="0" applyNumberFormat="1" applyFont="1" applyBorder="1" applyAlignment="1">
      <alignment horizontal="center" vertical="center" shrinkToFit="1"/>
    </xf>
    <xf numFmtId="180" fontId="2" fillId="0" borderId="15" xfId="0" applyNumberFormat="1" applyFont="1" applyBorder="1" applyAlignment="1">
      <alignment horizontal="right" vertical="center" shrinkToFit="1"/>
    </xf>
    <xf numFmtId="179" fontId="9" fillId="0" borderId="38" xfId="0" applyNumberFormat="1" applyFont="1" applyBorder="1" applyAlignment="1">
      <alignment horizontal="center" vertical="center" shrinkToFit="1"/>
    </xf>
    <xf numFmtId="182" fontId="5" fillId="0" borderId="38" xfId="0" applyNumberFormat="1" applyFont="1" applyBorder="1" applyAlignment="1">
      <alignment horizontal="center" vertical="center" shrinkToFit="1"/>
    </xf>
    <xf numFmtId="179" fontId="2" fillId="0" borderId="15" xfId="0" applyNumberFormat="1" applyFont="1" applyBorder="1" applyAlignment="1">
      <alignment horizontal="center" vertical="center" shrinkToFit="1"/>
    </xf>
    <xf numFmtId="179" fontId="5" fillId="0" borderId="23" xfId="0" applyNumberFormat="1" applyFont="1" applyBorder="1" applyAlignment="1">
      <alignment horizontal="center" vertical="center" shrinkToFit="1"/>
    </xf>
    <xf numFmtId="179" fontId="2" fillId="0" borderId="11" xfId="0" applyNumberFormat="1" applyFont="1" applyBorder="1" applyAlignment="1">
      <alignment horizontal="left" vertical="center"/>
    </xf>
    <xf numFmtId="179" fontId="9" fillId="0" borderId="23" xfId="0" applyNumberFormat="1" applyFont="1" applyBorder="1" applyAlignment="1">
      <alignment horizontal="center" vertical="center" shrinkToFit="1"/>
    </xf>
    <xf numFmtId="179" fontId="9" fillId="0" borderId="14" xfId="0" applyNumberFormat="1" applyFont="1" applyBorder="1" applyAlignment="1">
      <alignment horizontal="center" vertical="center" shrinkToFit="1"/>
    </xf>
    <xf numFmtId="179" fontId="2" fillId="0" borderId="0" xfId="0" applyNumberFormat="1" applyFont="1" applyBorder="1" applyAlignment="1">
      <alignment horizontal="center" vertical="center"/>
    </xf>
    <xf numFmtId="179" fontId="9" fillId="0" borderId="26" xfId="0" applyNumberFormat="1" applyFont="1" applyBorder="1" applyAlignment="1">
      <alignment horizontal="center" vertical="center" shrinkToFit="1"/>
    </xf>
    <xf numFmtId="177" fontId="5" fillId="0" borderId="13" xfId="0" applyNumberFormat="1" applyFont="1" applyBorder="1" applyAlignment="1">
      <alignment horizontal="center" vertical="center" shrinkToFit="1"/>
    </xf>
    <xf numFmtId="179" fontId="5" fillId="0" borderId="13" xfId="0" applyNumberFormat="1" applyFont="1" applyBorder="1" applyAlignment="1">
      <alignment horizontal="center" vertical="center" shrinkToFit="1"/>
    </xf>
    <xf numFmtId="180" fontId="2" fillId="0" borderId="13" xfId="0" applyNumberFormat="1" applyFont="1" applyBorder="1" applyAlignment="1">
      <alignment horizontal="right" vertical="center" shrinkToFit="1"/>
    </xf>
    <xf numFmtId="179" fontId="2" fillId="0" borderId="18" xfId="0" applyNumberFormat="1" applyFont="1" applyBorder="1" applyAlignment="1">
      <alignment horizontal="center" vertical="center" shrinkToFit="1"/>
    </xf>
    <xf numFmtId="179" fontId="2" fillId="0" borderId="39" xfId="0" applyNumberFormat="1" applyFont="1" applyBorder="1" applyAlignment="1">
      <alignment horizontal="center" vertical="center" shrinkToFit="1"/>
    </xf>
    <xf numFmtId="179" fontId="2" fillId="0" borderId="19" xfId="0" applyNumberFormat="1" applyFont="1" applyBorder="1" applyAlignment="1">
      <alignment horizontal="center" vertical="center" shrinkToFit="1"/>
    </xf>
    <xf numFmtId="178" fontId="2" fillId="0" borderId="18" xfId="0" applyNumberFormat="1" applyFont="1" applyBorder="1" applyAlignment="1">
      <alignment horizontal="right" vertical="center" shrinkToFit="1"/>
    </xf>
    <xf numFmtId="178" fontId="2" fillId="0" borderId="39" xfId="0" applyNumberFormat="1" applyFont="1" applyBorder="1" applyAlignment="1">
      <alignment horizontal="right" vertical="center" shrinkToFit="1"/>
    </xf>
    <xf numFmtId="178" fontId="2" fillId="0" borderId="19" xfId="0" applyNumberFormat="1" applyFont="1" applyBorder="1" applyAlignment="1">
      <alignment horizontal="right" vertical="center" shrinkToFit="1"/>
    </xf>
    <xf numFmtId="179" fontId="2" fillId="0" borderId="22" xfId="0" applyNumberFormat="1" applyFont="1" applyBorder="1" applyAlignment="1">
      <alignment horizontal="center" vertical="center" shrinkToFit="1"/>
    </xf>
    <xf numFmtId="179" fontId="2" fillId="0" borderId="40" xfId="0" applyNumberFormat="1" applyFont="1" applyBorder="1" applyAlignment="1">
      <alignment horizontal="center" vertical="center" shrinkToFit="1"/>
    </xf>
    <xf numFmtId="179" fontId="2" fillId="0" borderId="20" xfId="0" applyNumberFormat="1" applyFont="1" applyBorder="1" applyAlignment="1">
      <alignment horizontal="center" vertical="center" shrinkToFit="1"/>
    </xf>
    <xf numFmtId="178" fontId="2" fillId="0" borderId="40" xfId="0" applyNumberFormat="1" applyFont="1" applyBorder="1" applyAlignment="1">
      <alignment horizontal="right" vertical="center" shrinkToFit="1"/>
    </xf>
    <xf numFmtId="178" fontId="2" fillId="0" borderId="22" xfId="0" applyNumberFormat="1" applyFont="1" applyBorder="1" applyAlignment="1">
      <alignment horizontal="right" vertical="center" shrinkToFit="1"/>
    </xf>
    <xf numFmtId="178" fontId="2" fillId="0" borderId="20" xfId="0" applyNumberFormat="1" applyFont="1" applyBorder="1" applyAlignment="1">
      <alignment horizontal="right" vertical="center" shrinkToFit="1"/>
    </xf>
    <xf numFmtId="178" fontId="2" fillId="0" borderId="27" xfId="0" applyNumberFormat="1" applyFont="1" applyBorder="1" applyAlignment="1">
      <alignment horizontal="right" vertical="center" shrinkToFit="1"/>
    </xf>
    <xf numFmtId="178" fontId="2" fillId="0" borderId="41" xfId="0" applyNumberFormat="1" applyFont="1" applyBorder="1" applyAlignment="1">
      <alignment horizontal="right" vertical="center" shrinkToFit="1"/>
    </xf>
    <xf numFmtId="178" fontId="2" fillId="0" borderId="28" xfId="0" applyNumberFormat="1" applyFont="1" applyBorder="1" applyAlignment="1">
      <alignment horizontal="right" vertical="center" shrinkToFit="1"/>
    </xf>
    <xf numFmtId="179" fontId="2" fillId="0" borderId="4" xfId="0" applyNumberFormat="1" applyFont="1" applyBorder="1" applyAlignment="1">
      <alignment horizontal="center" vertical="center" shrinkToFit="1"/>
    </xf>
    <xf numFmtId="179" fontId="2" fillId="0" borderId="27" xfId="0" applyNumberFormat="1" applyFont="1" applyBorder="1" applyAlignment="1">
      <alignment horizontal="center" vertical="center" shrinkToFit="1"/>
    </xf>
    <xf numFmtId="179" fontId="2" fillId="0" borderId="41" xfId="0" applyNumberFormat="1" applyFont="1" applyBorder="1" applyAlignment="1">
      <alignment horizontal="center" vertical="center" shrinkToFit="1"/>
    </xf>
    <xf numFmtId="179" fontId="2" fillId="0" borderId="28" xfId="0" applyNumberFormat="1" applyFont="1" applyBorder="1" applyAlignment="1">
      <alignment horizontal="center" vertical="center" shrinkToFit="1"/>
    </xf>
    <xf numFmtId="179" fontId="2" fillId="0" borderId="42" xfId="0" applyNumberFormat="1" applyFont="1" applyBorder="1" applyAlignment="1">
      <alignment horizontal="center" vertical="center" shrinkToFit="1"/>
    </xf>
    <xf numFmtId="179" fontId="2" fillId="0" borderId="43" xfId="0" applyNumberFormat="1" applyFont="1" applyBorder="1" applyAlignment="1">
      <alignment horizontal="center" vertical="center" shrinkToFit="1"/>
    </xf>
    <xf numFmtId="179" fontId="2" fillId="0" borderId="42" xfId="0" applyNumberFormat="1" applyFont="1" applyBorder="1" applyAlignment="1">
      <alignment horizontal="center" vertical="center"/>
    </xf>
    <xf numFmtId="179" fontId="2" fillId="0" borderId="43" xfId="0" applyNumberFormat="1" applyFont="1" applyBorder="1" applyAlignment="1">
      <alignment horizontal="center" vertical="center"/>
    </xf>
    <xf numFmtId="179" fontId="2" fillId="0" borderId="44" xfId="0" applyNumberFormat="1" applyFont="1" applyBorder="1" applyAlignment="1">
      <alignment horizontal="center" vertical="center"/>
    </xf>
    <xf numFmtId="179" fontId="2" fillId="0" borderId="43" xfId="0" applyNumberFormat="1" applyFont="1" applyBorder="1" applyAlignment="1">
      <alignment horizontal="left" vertical="center"/>
    </xf>
    <xf numFmtId="179" fontId="2" fillId="0" borderId="44" xfId="0" applyNumberFormat="1" applyFont="1" applyBorder="1" applyAlignment="1">
      <alignment horizontal="left" vertical="center"/>
    </xf>
    <xf numFmtId="177" fontId="2" fillId="0" borderId="43" xfId="0" applyNumberFormat="1" applyFont="1" applyBorder="1" applyAlignment="1">
      <alignment horizontal="center" vertical="center"/>
    </xf>
    <xf numFmtId="177" fontId="2" fillId="0" borderId="44" xfId="0" applyNumberFormat="1" applyFont="1" applyBorder="1" applyAlignment="1">
      <alignment horizontal="center" vertical="center"/>
    </xf>
    <xf numFmtId="179" fontId="2" fillId="0" borderId="40" xfId="0" applyNumberFormat="1" applyFont="1" applyBorder="1" applyAlignment="1">
      <alignment horizontal="center" vertical="center"/>
    </xf>
    <xf numFmtId="179" fontId="2" fillId="0" borderId="44" xfId="0" applyNumberFormat="1" applyFont="1" applyBorder="1" applyAlignment="1">
      <alignment horizontal="center" vertical="center" shrinkToFit="1"/>
    </xf>
    <xf numFmtId="179" fontId="2" fillId="0" borderId="40" xfId="0" applyNumberFormat="1" applyFont="1" applyBorder="1" applyAlignment="1">
      <alignment horizontal="left" vertical="center"/>
    </xf>
    <xf numFmtId="177" fontId="2" fillId="0" borderId="40" xfId="0" applyNumberFormat="1" applyFont="1" applyBorder="1" applyAlignment="1">
      <alignment horizontal="center" vertical="center"/>
    </xf>
    <xf numFmtId="177" fontId="2" fillId="0" borderId="20" xfId="0" applyNumberFormat="1" applyFont="1" applyBorder="1" applyAlignment="1">
      <alignment horizontal="center" vertical="center"/>
    </xf>
    <xf numFmtId="179" fontId="2" fillId="0" borderId="41" xfId="0" applyNumberFormat="1" applyFont="1" applyBorder="1" applyAlignment="1">
      <alignment horizontal="center" vertical="center"/>
    </xf>
    <xf numFmtId="179" fontId="2" fillId="0" borderId="41" xfId="0" applyNumberFormat="1" applyFont="1" applyBorder="1" applyAlignment="1">
      <alignment horizontal="left" vertical="center"/>
    </xf>
    <xf numFmtId="179" fontId="2" fillId="0" borderId="28" xfId="0" applyNumberFormat="1" applyFont="1" applyBorder="1" applyAlignment="1">
      <alignment horizontal="left" vertical="center"/>
    </xf>
    <xf numFmtId="177" fontId="2" fillId="0" borderId="27" xfId="0" applyNumberFormat="1" applyFont="1" applyBorder="1" applyAlignment="1">
      <alignment horizontal="center" vertical="center"/>
    </xf>
    <xf numFmtId="177" fontId="2" fillId="0" borderId="41" xfId="0" applyNumberFormat="1" applyFont="1" applyBorder="1" applyAlignment="1">
      <alignment horizontal="center" vertical="center"/>
    </xf>
    <xf numFmtId="177" fontId="2" fillId="0" borderId="28" xfId="0" applyNumberFormat="1" applyFont="1" applyBorder="1" applyAlignment="1">
      <alignment horizontal="center" vertical="center"/>
    </xf>
    <xf numFmtId="0" fontId="2" fillId="0" borderId="9"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0" xfId="0" applyFont="1" applyAlignment="1">
      <alignment horizontal="left" vertical="center"/>
    </xf>
    <xf numFmtId="179" fontId="3" fillId="0" borderId="0" xfId="0" applyNumberFormat="1" applyFont="1" applyAlignment="1">
      <alignment horizontal="center" vertical="center"/>
    </xf>
    <xf numFmtId="49" fontId="2" fillId="0" borderId="0" xfId="0" applyNumberFormat="1" applyFont="1" applyAlignment="1">
      <alignment horizontal="center" vertical="center"/>
    </xf>
    <xf numFmtId="0" fontId="2" fillId="0" borderId="0" xfId="0" applyFont="1" applyAlignment="1">
      <alignment horizontal="center" vertical="center"/>
    </xf>
    <xf numFmtId="179" fontId="2" fillId="0" borderId="0" xfId="0" applyNumberFormat="1" applyFont="1" applyAlignment="1">
      <alignment horizontal="left" vertical="center"/>
    </xf>
    <xf numFmtId="179" fontId="2" fillId="0" borderId="0" xfId="0" applyNumberFormat="1" applyFont="1" applyAlignment="1">
      <alignment horizontal="center" vertical="center" shrinkToFit="1"/>
    </xf>
    <xf numFmtId="179" fontId="2" fillId="0" borderId="0" xfId="0" applyNumberFormat="1" applyFont="1" applyAlignment="1">
      <alignment horizontal="center" vertical="center"/>
    </xf>
    <xf numFmtId="182" fontId="2" fillId="0" borderId="0" xfId="0" applyNumberFormat="1" applyFont="1" applyAlignment="1">
      <alignment horizontal="center" vertical="center"/>
    </xf>
    <xf numFmtId="182" fontId="9" fillId="0" borderId="0" xfId="0" applyNumberFormat="1" applyFont="1" applyAlignment="1">
      <alignment horizontal="center" vertical="center"/>
    </xf>
    <xf numFmtId="0" fontId="9" fillId="0" borderId="7" xfId="0" applyFont="1" applyBorder="1" applyAlignment="1">
      <alignment horizontal="left" vertical="center"/>
    </xf>
    <xf numFmtId="0" fontId="14" fillId="0" borderId="3" xfId="0" applyFont="1" applyBorder="1" applyAlignment="1">
      <alignment horizontal="center" vertical="center"/>
    </xf>
    <xf numFmtId="0" fontId="14"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9" fillId="0" borderId="11" xfId="0" applyFont="1" applyBorder="1" applyAlignment="1">
      <alignment vertical="center"/>
    </xf>
    <xf numFmtId="0" fontId="8" fillId="0" borderId="1" xfId="0" applyFont="1" applyBorder="1" applyAlignment="1">
      <alignment vertical="center"/>
    </xf>
    <xf numFmtId="0" fontId="9" fillId="0" borderId="1" xfId="0" applyFont="1" applyBorder="1" applyAlignment="1">
      <alignment vertical="center"/>
    </xf>
    <xf numFmtId="0" fontId="8" fillId="0" borderId="13" xfId="0" applyFont="1" applyBorder="1" applyAlignment="1">
      <alignment vertical="center"/>
    </xf>
    <xf numFmtId="0" fontId="9" fillId="0" borderId="13" xfId="0" applyFont="1" applyBorder="1" applyAlignment="1">
      <alignment vertical="center"/>
    </xf>
    <xf numFmtId="176" fontId="8" fillId="0" borderId="2" xfId="0" applyNumberFormat="1" applyFont="1" applyBorder="1" applyAlignment="1">
      <alignment vertical="center"/>
    </xf>
    <xf numFmtId="176" fontId="9" fillId="0" borderId="3" xfId="0" applyNumberFormat="1" applyFont="1" applyBorder="1" applyAlignment="1">
      <alignment vertical="center"/>
    </xf>
    <xf numFmtId="176" fontId="8" fillId="0" borderId="12" xfId="0" applyNumberFormat="1" applyFont="1" applyBorder="1" applyAlignment="1">
      <alignment vertical="center"/>
    </xf>
    <xf numFmtId="176" fontId="9" fillId="0" borderId="4" xfId="0" applyNumberFormat="1" applyFont="1" applyBorder="1" applyAlignment="1">
      <alignment vertical="center"/>
    </xf>
    <xf numFmtId="179" fontId="8" fillId="0" borderId="12" xfId="0" applyNumberFormat="1" applyFont="1" applyBorder="1" applyAlignment="1">
      <alignment vertical="center"/>
    </xf>
    <xf numFmtId="179" fontId="9" fillId="0" borderId="4" xfId="0" applyNumberFormat="1" applyFont="1" applyBorder="1" applyAlignment="1">
      <alignment vertical="center"/>
    </xf>
    <xf numFmtId="176" fontId="5" fillId="0" borderId="24" xfId="0" applyNumberFormat="1" applyFont="1" applyBorder="1" applyAlignment="1">
      <alignment vertical="center" shrinkToFit="1"/>
    </xf>
    <xf numFmtId="176" fontId="5" fillId="0" borderId="63" xfId="0" applyNumberFormat="1" applyFont="1" applyBorder="1" applyAlignment="1">
      <alignment vertical="center" shrinkToFit="1"/>
    </xf>
    <xf numFmtId="176" fontId="5" fillId="0" borderId="25" xfId="0" applyNumberFormat="1" applyFont="1" applyBorder="1" applyAlignment="1">
      <alignment vertical="center" shrinkToFit="1"/>
    </xf>
    <xf numFmtId="176" fontId="5" fillId="0" borderId="42" xfId="0" applyNumberFormat="1" applyFont="1" applyBorder="1" applyAlignment="1">
      <alignment vertical="center" shrinkToFit="1"/>
    </xf>
    <xf numFmtId="176" fontId="5" fillId="0" borderId="43" xfId="0" applyNumberFormat="1" applyFont="1" applyBorder="1" applyAlignment="1">
      <alignment vertical="center" shrinkToFit="1"/>
    </xf>
    <xf numFmtId="176" fontId="5" fillId="0" borderId="44" xfId="0" applyNumberFormat="1" applyFont="1" applyBorder="1" applyAlignment="1">
      <alignment vertical="center" shrinkToFit="1"/>
    </xf>
    <xf numFmtId="179" fontId="14" fillId="0" borderId="24" xfId="0" applyNumberFormat="1" applyFont="1" applyBorder="1" applyAlignment="1">
      <alignment vertical="center" shrinkToFit="1"/>
    </xf>
    <xf numFmtId="179" fontId="14" fillId="0" borderId="63" xfId="0" applyNumberFormat="1" applyFont="1" applyBorder="1" applyAlignment="1">
      <alignment vertical="center" shrinkToFit="1"/>
    </xf>
    <xf numFmtId="179" fontId="14" fillId="0" borderId="25" xfId="0" applyNumberFormat="1" applyFont="1" applyBorder="1" applyAlignment="1">
      <alignment vertical="center" shrinkToFit="1"/>
    </xf>
    <xf numFmtId="179" fontId="14" fillId="0" borderId="42" xfId="0" applyNumberFormat="1" applyFont="1" applyBorder="1" applyAlignment="1">
      <alignment vertical="center" shrinkToFit="1"/>
    </xf>
    <xf numFmtId="179" fontId="14" fillId="0" borderId="43" xfId="0" applyNumberFormat="1" applyFont="1" applyBorder="1" applyAlignment="1">
      <alignment vertical="center" shrinkToFit="1"/>
    </xf>
    <xf numFmtId="179" fontId="14" fillId="0" borderId="44" xfId="0" applyNumberFormat="1" applyFont="1" applyBorder="1" applyAlignment="1">
      <alignment vertical="center" shrinkToFit="1"/>
    </xf>
    <xf numFmtId="179" fontId="8" fillId="0" borderId="24" xfId="0" applyNumberFormat="1" applyFont="1" applyBorder="1" applyAlignment="1">
      <alignment vertical="center"/>
    </xf>
    <xf numFmtId="179" fontId="9" fillId="0" borderId="63" xfId="0" applyNumberFormat="1" applyFont="1" applyBorder="1" applyAlignment="1">
      <alignment vertical="center"/>
    </xf>
    <xf numFmtId="179" fontId="9" fillId="0" borderId="25" xfId="0" applyNumberFormat="1" applyFont="1" applyBorder="1" applyAlignment="1">
      <alignment vertical="center"/>
    </xf>
    <xf numFmtId="179" fontId="9" fillId="0" borderId="42" xfId="0" applyNumberFormat="1" applyFont="1" applyBorder="1" applyAlignment="1">
      <alignment vertical="center"/>
    </xf>
    <xf numFmtId="179" fontId="9" fillId="0" borderId="43" xfId="0" applyNumberFormat="1" applyFont="1" applyBorder="1" applyAlignment="1">
      <alignment vertical="center"/>
    </xf>
    <xf numFmtId="179" fontId="9" fillId="0" borderId="44" xfId="0" applyNumberFormat="1" applyFont="1" applyBorder="1" applyAlignment="1">
      <alignment vertical="center"/>
    </xf>
    <xf numFmtId="179" fontId="8" fillId="0" borderId="12" xfId="0" applyNumberFormat="1" applyFont="1" applyBorder="1" applyAlignment="1">
      <alignment horizontal="center" vertical="center" shrinkToFit="1"/>
    </xf>
    <xf numFmtId="179" fontId="9" fillId="0" borderId="4" xfId="0" applyNumberFormat="1" applyFont="1" applyBorder="1" applyAlignment="1">
      <alignment horizontal="center" vertical="center" shrinkToFit="1"/>
    </xf>
    <xf numFmtId="179" fontId="9" fillId="0" borderId="10" xfId="0" applyNumberFormat="1" applyFont="1" applyBorder="1" applyAlignment="1">
      <alignment horizontal="center" vertical="center" shrinkToFit="1"/>
    </xf>
    <xf numFmtId="176" fontId="8" fillId="0" borderId="12" xfId="0" applyNumberFormat="1" applyFont="1" applyBorder="1" applyAlignment="1">
      <alignment horizontal="center" vertical="center" shrinkToFit="1"/>
    </xf>
    <xf numFmtId="176" fontId="9" fillId="0" borderId="4" xfId="0" applyNumberFormat="1" applyFont="1" applyBorder="1" applyAlignment="1">
      <alignment horizontal="center" vertical="center" shrinkToFit="1"/>
    </xf>
    <xf numFmtId="176" fontId="9" fillId="0" borderId="10" xfId="0" applyNumberFormat="1" applyFont="1" applyBorder="1" applyAlignment="1">
      <alignment horizontal="center" vertical="center" shrinkToFit="1"/>
    </xf>
    <xf numFmtId="176" fontId="14" fillId="0" borderId="12" xfId="0" applyNumberFormat="1" applyFont="1" applyBorder="1" applyAlignment="1">
      <alignment horizontal="center" vertical="center" shrinkToFit="1"/>
    </xf>
    <xf numFmtId="176" fontId="14" fillId="0" borderId="4" xfId="0" applyNumberFormat="1" applyFont="1" applyBorder="1" applyAlignment="1">
      <alignment horizontal="center" vertical="center" shrinkToFit="1"/>
    </xf>
    <xf numFmtId="176" fontId="14" fillId="0" borderId="10" xfId="0" applyNumberFormat="1" applyFont="1" applyBorder="1" applyAlignment="1">
      <alignment horizontal="center" vertical="center" shrinkToFit="1"/>
    </xf>
    <xf numFmtId="179" fontId="9" fillId="0" borderId="10" xfId="0" applyNumberFormat="1" applyFont="1" applyBorder="1" applyAlignment="1">
      <alignment vertical="center" shrinkToFit="1"/>
    </xf>
    <xf numFmtId="176" fontId="5" fillId="0" borderId="12" xfId="0" applyNumberFormat="1" applyFont="1" applyBorder="1" applyAlignment="1">
      <alignment vertical="center" shrinkToFit="1"/>
    </xf>
    <xf numFmtId="176" fontId="5" fillId="0" borderId="4" xfId="0" applyNumberFormat="1" applyFont="1" applyBorder="1" applyAlignment="1">
      <alignment vertical="center" shrinkToFit="1"/>
    </xf>
    <xf numFmtId="176" fontId="5" fillId="0" borderId="10" xfId="0" applyNumberFormat="1" applyFont="1" applyBorder="1" applyAlignment="1">
      <alignment vertical="center" shrinkToFit="1"/>
    </xf>
    <xf numFmtId="179" fontId="8" fillId="0" borderId="24" xfId="0" applyNumberFormat="1" applyFont="1" applyBorder="1" applyAlignment="1">
      <alignment vertical="center" shrinkToFit="1"/>
    </xf>
    <xf numFmtId="179" fontId="9" fillId="0" borderId="25" xfId="0" applyNumberFormat="1" applyFont="1" applyBorder="1" applyAlignment="1">
      <alignment vertical="center" shrinkToFit="1"/>
    </xf>
    <xf numFmtId="179" fontId="9" fillId="0" borderId="42" xfId="0" applyNumberFormat="1" applyFont="1" applyBorder="1" applyAlignment="1">
      <alignment vertical="center" shrinkToFit="1"/>
    </xf>
    <xf numFmtId="179" fontId="9" fillId="0" borderId="44" xfId="0" applyNumberFormat="1" applyFont="1" applyBorder="1" applyAlignment="1">
      <alignment vertical="center" shrinkToFit="1"/>
    </xf>
    <xf numFmtId="179" fontId="9" fillId="0" borderId="63" xfId="0" applyNumberFormat="1" applyFont="1" applyBorder="1" applyAlignment="1">
      <alignment vertical="center" shrinkToFit="1"/>
    </xf>
    <xf numFmtId="179" fontId="9" fillId="0" borderId="43" xfId="0" applyNumberFormat="1" applyFont="1" applyBorder="1" applyAlignment="1">
      <alignment vertical="center" shrinkToFit="1"/>
    </xf>
    <xf numFmtId="0" fontId="16" fillId="0" borderId="2" xfId="0" applyFont="1" applyBorder="1" applyAlignment="1">
      <alignment horizontal="right" vertical="center"/>
    </xf>
    <xf numFmtId="0" fontId="16" fillId="0" borderId="3" xfId="0" applyFont="1" applyBorder="1" applyAlignment="1">
      <alignment horizontal="right" vertical="center"/>
    </xf>
    <xf numFmtId="0" fontId="16" fillId="0" borderId="6" xfId="0" applyFont="1" applyBorder="1" applyAlignment="1">
      <alignment horizontal="right" vertical="center"/>
    </xf>
    <xf numFmtId="0" fontId="16" fillId="0" borderId="9" xfId="0" applyFont="1" applyBorder="1" applyAlignment="1">
      <alignment horizontal="right" vertical="center"/>
    </xf>
    <xf numFmtId="0" fontId="16" fillId="0" borderId="0" xfId="0" applyFont="1" applyBorder="1" applyAlignment="1">
      <alignment horizontal="right" vertical="center"/>
    </xf>
    <xf numFmtId="0" fontId="16" fillId="0" borderId="7" xfId="0" applyFont="1" applyBorder="1" applyAlignment="1">
      <alignment horizontal="right" vertical="center"/>
    </xf>
    <xf numFmtId="0" fontId="16" fillId="0" borderId="2" xfId="0" applyFont="1" applyBorder="1" applyAlignment="1">
      <alignment horizontal="right" vertical="center" shrinkToFit="1"/>
    </xf>
    <xf numFmtId="0" fontId="16" fillId="0" borderId="3" xfId="0" applyFont="1" applyBorder="1" applyAlignment="1">
      <alignment horizontal="right" vertical="center" shrinkToFit="1"/>
    </xf>
    <xf numFmtId="0" fontId="16" fillId="0" borderId="6" xfId="0" applyFont="1" applyBorder="1" applyAlignment="1">
      <alignment horizontal="right" vertical="center" shrinkToFit="1"/>
    </xf>
    <xf numFmtId="179" fontId="9" fillId="0" borderId="4" xfId="0" applyNumberFormat="1" applyFont="1" applyBorder="1" applyAlignment="1">
      <alignment vertical="center" shrinkToFit="1"/>
    </xf>
    <xf numFmtId="182" fontId="8" fillId="0" borderId="1" xfId="0" applyNumberFormat="1" applyFont="1" applyBorder="1" applyAlignment="1">
      <alignment horizontal="center" vertical="center"/>
    </xf>
    <xf numFmtId="0" fontId="13" fillId="0" borderId="1" xfId="0" applyFont="1" applyBorder="1" applyAlignment="1">
      <alignment horizontal="center" vertical="center"/>
    </xf>
    <xf numFmtId="179" fontId="9" fillId="0" borderId="0" xfId="0" applyNumberFormat="1" applyFont="1" applyBorder="1" applyAlignment="1">
      <alignment vertical="center" shrinkToFit="1"/>
    </xf>
    <xf numFmtId="179" fontId="9" fillId="0" borderId="7" xfId="0" applyNumberFormat="1" applyFont="1" applyBorder="1" applyAlignment="1">
      <alignment vertical="center" shrinkToFit="1"/>
    </xf>
    <xf numFmtId="176" fontId="5" fillId="0" borderId="9" xfId="0" applyNumberFormat="1" applyFont="1" applyBorder="1" applyAlignment="1">
      <alignment vertical="center" shrinkToFit="1"/>
    </xf>
    <xf numFmtId="176" fontId="5" fillId="0" borderId="0" xfId="0" applyNumberFormat="1" applyFont="1" applyBorder="1" applyAlignment="1">
      <alignment vertical="center" shrinkToFit="1"/>
    </xf>
    <xf numFmtId="176" fontId="5" fillId="0" borderId="7" xfId="0" applyNumberFormat="1" applyFont="1" applyBorder="1" applyAlignment="1">
      <alignment vertical="center" shrinkToFit="1"/>
    </xf>
    <xf numFmtId="0" fontId="5" fillId="0" borderId="1" xfId="0" applyFont="1" applyBorder="1" applyAlignment="1">
      <alignment vertical="center" wrapText="1"/>
    </xf>
    <xf numFmtId="178" fontId="9" fillId="0" borderId="14" xfId="0" applyNumberFormat="1" applyFont="1" applyBorder="1" applyAlignment="1">
      <alignment vertical="center"/>
    </xf>
    <xf numFmtId="178" fontId="9" fillId="0" borderId="13" xfId="0" applyNumberFormat="1" applyFont="1" applyBorder="1" applyAlignment="1">
      <alignment vertical="center"/>
    </xf>
    <xf numFmtId="178" fontId="9" fillId="0" borderId="12" xfId="0" applyNumberFormat="1" applyFont="1" applyBorder="1" applyAlignment="1">
      <alignment vertical="center"/>
    </xf>
    <xf numFmtId="179" fontId="5" fillId="0" borderId="12" xfId="0" applyNumberFormat="1" applyFont="1" applyBorder="1" applyAlignment="1">
      <alignment vertical="center" shrinkToFit="1"/>
    </xf>
    <xf numFmtId="179" fontId="5" fillId="0" borderId="4" xfId="0" applyNumberFormat="1" applyFont="1" applyBorder="1" applyAlignment="1">
      <alignment vertical="center" shrinkToFit="1"/>
    </xf>
    <xf numFmtId="179" fontId="5" fillId="0" borderId="10" xfId="0" applyNumberFormat="1" applyFont="1" applyBorder="1" applyAlignment="1">
      <alignment vertical="center" shrinkToFit="1"/>
    </xf>
    <xf numFmtId="179" fontId="5" fillId="0" borderId="9" xfId="0" applyNumberFormat="1" applyFont="1" applyBorder="1" applyAlignment="1">
      <alignment vertical="center" shrinkToFit="1"/>
    </xf>
    <xf numFmtId="179" fontId="5" fillId="0" borderId="0" xfId="0" applyNumberFormat="1" applyFont="1" applyBorder="1" applyAlignment="1">
      <alignment vertical="center" shrinkToFit="1"/>
    </xf>
    <xf numFmtId="179" fontId="5" fillId="0" borderId="7" xfId="0" applyNumberFormat="1" applyFont="1" applyBorder="1" applyAlignment="1">
      <alignment vertical="center" shrinkToFit="1"/>
    </xf>
    <xf numFmtId="179" fontId="9" fillId="0" borderId="0" xfId="0" applyNumberFormat="1" applyFont="1" applyBorder="1" applyAlignment="1">
      <alignment vertical="center"/>
    </xf>
    <xf numFmtId="179" fontId="9" fillId="0" borderId="1" xfId="0" applyNumberFormat="1" applyFont="1" applyBorder="1" applyAlignment="1">
      <alignment horizontal="center" vertical="center"/>
    </xf>
    <xf numFmtId="182" fontId="8" fillId="0" borderId="1" xfId="0" applyNumberFormat="1" applyFont="1" applyBorder="1" applyAlignment="1">
      <alignment horizontal="right" vertical="center"/>
    </xf>
    <xf numFmtId="182" fontId="9" fillId="0" borderId="1" xfId="0" applyNumberFormat="1" applyFont="1" applyBorder="1" applyAlignment="1">
      <alignment horizontal="right" vertical="center"/>
    </xf>
    <xf numFmtId="182" fontId="14" fillId="0" borderId="1" xfId="0" applyNumberFormat="1" applyFont="1" applyBorder="1" applyAlignment="1">
      <alignment vertical="center"/>
    </xf>
    <xf numFmtId="179" fontId="8" fillId="0" borderId="0" xfId="0" applyNumberFormat="1" applyFont="1" applyAlignment="1">
      <alignment vertical="center" shrinkToFit="1"/>
    </xf>
    <xf numFmtId="179" fontId="9" fillId="0" borderId="0" xfId="0" applyNumberFormat="1" applyFont="1" applyAlignment="1">
      <alignment vertical="center" shrinkToFit="1"/>
    </xf>
    <xf numFmtId="179" fontId="8" fillId="0" borderId="0" xfId="0" applyNumberFormat="1" applyFont="1" applyAlignment="1">
      <alignment vertical="center" wrapText="1" shrinkToFit="1"/>
    </xf>
    <xf numFmtId="179" fontId="9" fillId="0" borderId="0" xfId="0" applyNumberFormat="1" applyFont="1" applyAlignment="1">
      <alignment vertical="center" wrapText="1" shrinkToFit="1"/>
    </xf>
    <xf numFmtId="179" fontId="9" fillId="0" borderId="0" xfId="0" applyNumberFormat="1" applyFont="1" applyAlignment="1">
      <alignment vertical="center" wrapText="1"/>
    </xf>
    <xf numFmtId="179" fontId="9" fillId="0" borderId="0" xfId="0" applyNumberFormat="1" applyFont="1" applyAlignment="1">
      <alignment horizontal="center" vertical="center"/>
    </xf>
    <xf numFmtId="0" fontId="8" fillId="0" borderId="2" xfId="0" applyFont="1" applyBorder="1" applyAlignment="1">
      <alignment vertical="center" wrapText="1"/>
    </xf>
    <xf numFmtId="0" fontId="9" fillId="0" borderId="3" xfId="0" applyFont="1" applyBorder="1" applyAlignment="1">
      <alignment vertical="center" wrapText="1"/>
    </xf>
    <xf numFmtId="0" fontId="9" fillId="0" borderId="6" xfId="0" applyFont="1" applyBorder="1" applyAlignment="1">
      <alignment vertical="center" wrapText="1"/>
    </xf>
    <xf numFmtId="0" fontId="9" fillId="0" borderId="12" xfId="0" applyFont="1" applyBorder="1" applyAlignment="1">
      <alignment vertical="center" wrapText="1"/>
    </xf>
    <xf numFmtId="0" fontId="9" fillId="0" borderId="4" xfId="0" applyFont="1" applyBorder="1" applyAlignment="1">
      <alignment vertical="center" wrapText="1"/>
    </xf>
    <xf numFmtId="0" fontId="9" fillId="0" borderId="10" xfId="0" applyFont="1" applyBorder="1" applyAlignment="1">
      <alignment vertical="center" wrapText="1"/>
    </xf>
    <xf numFmtId="0" fontId="9" fillId="0" borderId="0" xfId="0" applyFont="1" applyAlignment="1">
      <alignment vertical="center" wrapText="1"/>
    </xf>
    <xf numFmtId="179" fontId="8" fillId="0" borderId="15" xfId="0" applyNumberFormat="1" applyFont="1" applyBorder="1" applyAlignment="1">
      <alignment vertical="center"/>
    </xf>
    <xf numFmtId="179" fontId="9" fillId="0" borderId="15" xfId="0" applyNumberFormat="1" applyFont="1" applyBorder="1" applyAlignment="1">
      <alignment vertical="center"/>
    </xf>
    <xf numFmtId="179" fontId="9" fillId="0" borderId="2" xfId="0" applyNumberFormat="1" applyFont="1" applyBorder="1" applyAlignment="1">
      <alignment vertical="center"/>
    </xf>
    <xf numFmtId="179" fontId="9" fillId="0" borderId="14" xfId="0" applyNumberFormat="1" applyFont="1" applyBorder="1" applyAlignment="1">
      <alignment horizontal="center" vertical="center"/>
    </xf>
    <xf numFmtId="179" fontId="9" fillId="0" borderId="9" xfId="0" applyNumberFormat="1" applyFont="1" applyBorder="1" applyAlignment="1">
      <alignment horizontal="center" vertical="center"/>
    </xf>
    <xf numFmtId="179" fontId="9" fillId="0" borderId="10" xfId="0" applyNumberFormat="1" applyFont="1" applyBorder="1" applyAlignment="1">
      <alignment horizontal="center" vertical="center"/>
    </xf>
    <xf numFmtId="179" fontId="9" fillId="0" borderId="13" xfId="0" applyNumberFormat="1" applyFont="1" applyBorder="1" applyAlignment="1">
      <alignment horizontal="center" vertical="center"/>
    </xf>
    <xf numFmtId="179" fontId="9" fillId="0" borderId="12" xfId="0" applyNumberFormat="1" applyFont="1" applyBorder="1" applyAlignment="1">
      <alignment horizontal="center" vertical="center"/>
    </xf>
    <xf numFmtId="0" fontId="8" fillId="0" borderId="15" xfId="0" applyFont="1" applyBorder="1" applyAlignment="1">
      <alignment horizontal="right" vertical="center"/>
    </xf>
    <xf numFmtId="0" fontId="9" fillId="0" borderId="15" xfId="0" applyFont="1" applyBorder="1" applyAlignment="1">
      <alignment horizontal="right" vertical="center"/>
    </xf>
    <xf numFmtId="179" fontId="2" fillId="0" borderId="7" xfId="0" applyNumberFormat="1" applyFont="1" applyBorder="1" applyAlignment="1">
      <alignment horizontal="left" vertical="center"/>
    </xf>
    <xf numFmtId="182" fontId="9" fillId="0" borderId="0" xfId="0" applyNumberFormat="1" applyFont="1" applyAlignment="1">
      <alignment vertical="center"/>
    </xf>
    <xf numFmtId="179" fontId="14" fillId="0" borderId="9" xfId="0" applyNumberFormat="1" applyFont="1" applyBorder="1" applyAlignment="1">
      <alignment vertical="center" shrinkToFit="1"/>
    </xf>
    <xf numFmtId="179" fontId="14" fillId="0" borderId="0" xfId="0" applyNumberFormat="1" applyFont="1" applyBorder="1" applyAlignment="1">
      <alignment vertical="center" shrinkToFit="1"/>
    </xf>
    <xf numFmtId="179" fontId="14" fillId="0" borderId="7" xfId="0" applyNumberFormat="1" applyFont="1" applyBorder="1" applyAlignment="1">
      <alignment vertical="center" shrinkToFit="1"/>
    </xf>
    <xf numFmtId="0" fontId="5" fillId="0" borderId="12" xfId="0" applyFont="1" applyBorder="1" applyAlignment="1">
      <alignment horizontal="center" vertical="center"/>
    </xf>
    <xf numFmtId="0" fontId="5" fillId="0" borderId="4" xfId="0" applyFont="1" applyBorder="1" applyAlignment="1">
      <alignment horizontal="center" vertical="center"/>
    </xf>
    <xf numFmtId="0" fontId="5" fillId="0" borderId="10" xfId="0" applyFont="1" applyBorder="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179" fontId="9" fillId="0" borderId="3" xfId="0" applyNumberFormat="1" applyFont="1" applyBorder="1" applyAlignment="1">
      <alignment vertical="center" shrinkToFit="1"/>
    </xf>
    <xf numFmtId="179" fontId="9" fillId="0" borderId="6" xfId="0" applyNumberFormat="1" applyFont="1" applyBorder="1" applyAlignment="1">
      <alignment vertical="center" shrinkToFit="1"/>
    </xf>
  </cellXfs>
  <cellStyles count="2">
    <cellStyle name="標準" xfId="0" builtinId="0"/>
    <cellStyle name="標準 3" xfId="1"/>
  </cellStyles>
  <dxfs count="0"/>
  <tableStyles count="0" defaultTableStyle="TableStyleMedium2" defaultPivotStyle="PivotStyleLight16"/>
  <colors>
    <mruColors>
      <color rgb="FFFF6699"/>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23231</xdr:colOff>
      <xdr:row>4</xdr:row>
      <xdr:rowOff>232317</xdr:rowOff>
    </xdr:from>
    <xdr:to>
      <xdr:col>4</xdr:col>
      <xdr:colOff>673719</xdr:colOff>
      <xdr:row>26</xdr:row>
      <xdr:rowOff>11616</xdr:rowOff>
    </xdr:to>
    <xdr:cxnSp macro="">
      <xdr:nvCxnSpPr>
        <xdr:cNvPr id="3" name="直線コネクタ 2"/>
        <xdr:cNvCxnSpPr/>
      </xdr:nvCxnSpPr>
      <xdr:spPr>
        <a:xfrm flipH="1">
          <a:off x="3078201" y="1208049"/>
          <a:ext cx="1335823" cy="514582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673720</xdr:colOff>
      <xdr:row>24</xdr:row>
      <xdr:rowOff>0</xdr:rowOff>
    </xdr:from>
    <xdr:to>
      <xdr:col>8</xdr:col>
      <xdr:colOff>673720</xdr:colOff>
      <xdr:row>26</xdr:row>
      <xdr:rowOff>23232</xdr:rowOff>
    </xdr:to>
    <xdr:cxnSp macro="">
      <xdr:nvCxnSpPr>
        <xdr:cNvPr id="5" name="直線コネクタ 4"/>
        <xdr:cNvCxnSpPr/>
      </xdr:nvCxnSpPr>
      <xdr:spPr>
        <a:xfrm flipH="1">
          <a:off x="5099360" y="5854390"/>
          <a:ext cx="2056006" cy="51109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11615</xdr:colOff>
      <xdr:row>26</xdr:row>
      <xdr:rowOff>23232</xdr:rowOff>
    </xdr:from>
    <xdr:to>
      <xdr:col>5</xdr:col>
      <xdr:colOff>11616</xdr:colOff>
      <xdr:row>26</xdr:row>
      <xdr:rowOff>209085</xdr:rowOff>
    </xdr:to>
    <xdr:cxnSp macro="">
      <xdr:nvCxnSpPr>
        <xdr:cNvPr id="7" name="直線コネクタ 6"/>
        <xdr:cNvCxnSpPr/>
      </xdr:nvCxnSpPr>
      <xdr:spPr>
        <a:xfrm flipV="1">
          <a:off x="3066585" y="6365488"/>
          <a:ext cx="1370671" cy="18585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11615</xdr:colOff>
      <xdr:row>27</xdr:row>
      <xdr:rowOff>11616</xdr:rowOff>
    </xdr:from>
    <xdr:to>
      <xdr:col>5</xdr:col>
      <xdr:colOff>11616</xdr:colOff>
      <xdr:row>27</xdr:row>
      <xdr:rowOff>220701</xdr:rowOff>
    </xdr:to>
    <xdr:cxnSp macro="">
      <xdr:nvCxnSpPr>
        <xdr:cNvPr id="9" name="直線コネクタ 8"/>
        <xdr:cNvCxnSpPr/>
      </xdr:nvCxnSpPr>
      <xdr:spPr>
        <a:xfrm flipV="1">
          <a:off x="3066585" y="6597805"/>
          <a:ext cx="1370671" cy="20908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28</xdr:row>
      <xdr:rowOff>0</xdr:rowOff>
    </xdr:from>
    <xdr:to>
      <xdr:col>4</xdr:col>
      <xdr:colOff>662104</xdr:colOff>
      <xdr:row>32</xdr:row>
      <xdr:rowOff>0</xdr:rowOff>
    </xdr:to>
    <xdr:cxnSp macro="">
      <xdr:nvCxnSpPr>
        <xdr:cNvPr id="11" name="直線コネクタ 10"/>
        <xdr:cNvCxnSpPr/>
      </xdr:nvCxnSpPr>
      <xdr:spPr>
        <a:xfrm flipV="1">
          <a:off x="3054970" y="6830122"/>
          <a:ext cx="1347439" cy="97573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32</xdr:row>
      <xdr:rowOff>23231</xdr:rowOff>
    </xdr:from>
    <xdr:to>
      <xdr:col>4</xdr:col>
      <xdr:colOff>673719</xdr:colOff>
      <xdr:row>33</xdr:row>
      <xdr:rowOff>11615</xdr:rowOff>
    </xdr:to>
    <xdr:cxnSp macro="">
      <xdr:nvCxnSpPr>
        <xdr:cNvPr id="13" name="直線コネクタ 12"/>
        <xdr:cNvCxnSpPr/>
      </xdr:nvCxnSpPr>
      <xdr:spPr>
        <a:xfrm flipV="1">
          <a:off x="3054970" y="7829085"/>
          <a:ext cx="1359054" cy="23231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1661067</xdr:colOff>
      <xdr:row>33</xdr:row>
      <xdr:rowOff>0</xdr:rowOff>
    </xdr:from>
    <xdr:to>
      <xdr:col>5</xdr:col>
      <xdr:colOff>23232</xdr:colOff>
      <xdr:row>38</xdr:row>
      <xdr:rowOff>0</xdr:rowOff>
    </xdr:to>
    <xdr:cxnSp macro="">
      <xdr:nvCxnSpPr>
        <xdr:cNvPr id="15" name="直線コネクタ 14"/>
        <xdr:cNvCxnSpPr/>
      </xdr:nvCxnSpPr>
      <xdr:spPr>
        <a:xfrm flipV="1">
          <a:off x="3031738" y="8049787"/>
          <a:ext cx="1417134" cy="121966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58079</xdr:colOff>
      <xdr:row>37</xdr:row>
      <xdr:rowOff>232317</xdr:rowOff>
    </xdr:from>
    <xdr:to>
      <xdr:col>5</xdr:col>
      <xdr:colOff>11616</xdr:colOff>
      <xdr:row>38</xdr:row>
      <xdr:rowOff>232317</xdr:rowOff>
    </xdr:to>
    <xdr:cxnSp macro="">
      <xdr:nvCxnSpPr>
        <xdr:cNvPr id="18" name="直線コネクタ 17"/>
        <xdr:cNvCxnSpPr/>
      </xdr:nvCxnSpPr>
      <xdr:spPr>
        <a:xfrm flipV="1">
          <a:off x="3113049" y="9257835"/>
          <a:ext cx="1324207" cy="2439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39</xdr:row>
      <xdr:rowOff>11616</xdr:rowOff>
    </xdr:from>
    <xdr:to>
      <xdr:col>5</xdr:col>
      <xdr:colOff>11616</xdr:colOff>
      <xdr:row>40</xdr:row>
      <xdr:rowOff>0</xdr:rowOff>
    </xdr:to>
    <xdr:cxnSp macro="">
      <xdr:nvCxnSpPr>
        <xdr:cNvPr id="20" name="直線コネクタ 19"/>
        <xdr:cNvCxnSpPr/>
      </xdr:nvCxnSpPr>
      <xdr:spPr>
        <a:xfrm flipV="1">
          <a:off x="3054970" y="9525000"/>
          <a:ext cx="1382286" cy="23231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1672683</xdr:colOff>
      <xdr:row>40</xdr:row>
      <xdr:rowOff>0</xdr:rowOff>
    </xdr:from>
    <xdr:to>
      <xdr:col>5</xdr:col>
      <xdr:colOff>23232</xdr:colOff>
      <xdr:row>41</xdr:row>
      <xdr:rowOff>23232</xdr:rowOff>
    </xdr:to>
    <xdr:cxnSp macro="">
      <xdr:nvCxnSpPr>
        <xdr:cNvPr id="22" name="直線コネクタ 21"/>
        <xdr:cNvCxnSpPr/>
      </xdr:nvCxnSpPr>
      <xdr:spPr>
        <a:xfrm flipV="1">
          <a:off x="3043354" y="9757317"/>
          <a:ext cx="1405518" cy="26716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41</xdr:row>
      <xdr:rowOff>11616</xdr:rowOff>
    </xdr:from>
    <xdr:to>
      <xdr:col>5</xdr:col>
      <xdr:colOff>11616</xdr:colOff>
      <xdr:row>42</xdr:row>
      <xdr:rowOff>0</xdr:rowOff>
    </xdr:to>
    <xdr:cxnSp macro="">
      <xdr:nvCxnSpPr>
        <xdr:cNvPr id="24" name="直線コネクタ 23"/>
        <xdr:cNvCxnSpPr/>
      </xdr:nvCxnSpPr>
      <xdr:spPr>
        <a:xfrm flipV="1">
          <a:off x="3054970" y="10012866"/>
          <a:ext cx="1382286" cy="23231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11615</xdr:colOff>
      <xdr:row>36</xdr:row>
      <xdr:rowOff>0</xdr:rowOff>
    </xdr:from>
    <xdr:to>
      <xdr:col>9</xdr:col>
      <xdr:colOff>11616</xdr:colOff>
      <xdr:row>38</xdr:row>
      <xdr:rowOff>0</xdr:rowOff>
    </xdr:to>
    <xdr:cxnSp macro="">
      <xdr:nvCxnSpPr>
        <xdr:cNvPr id="26" name="直線コネクタ 25"/>
        <xdr:cNvCxnSpPr/>
      </xdr:nvCxnSpPr>
      <xdr:spPr>
        <a:xfrm flipV="1">
          <a:off x="5122591" y="8781585"/>
          <a:ext cx="2056007" cy="48786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673720</xdr:colOff>
      <xdr:row>31</xdr:row>
      <xdr:rowOff>0</xdr:rowOff>
    </xdr:from>
    <xdr:to>
      <xdr:col>9</xdr:col>
      <xdr:colOff>23231</xdr:colOff>
      <xdr:row>31</xdr:row>
      <xdr:rowOff>232317</xdr:rowOff>
    </xdr:to>
    <xdr:cxnSp macro="">
      <xdr:nvCxnSpPr>
        <xdr:cNvPr id="28" name="直線コネクタ 27"/>
        <xdr:cNvCxnSpPr/>
      </xdr:nvCxnSpPr>
      <xdr:spPr>
        <a:xfrm flipV="1">
          <a:off x="5099360" y="7561921"/>
          <a:ext cx="2090853" cy="23231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19439</xdr:colOff>
      <xdr:row>4</xdr:row>
      <xdr:rowOff>9719</xdr:rowOff>
    </xdr:from>
    <xdr:to>
      <xdr:col>11</xdr:col>
      <xdr:colOff>0</xdr:colOff>
      <xdr:row>5</xdr:row>
      <xdr:rowOff>252705</xdr:rowOff>
    </xdr:to>
    <xdr:cxnSp macro="">
      <xdr:nvCxnSpPr>
        <xdr:cNvPr id="2" name="直線コネクタ 1"/>
        <xdr:cNvCxnSpPr/>
      </xdr:nvCxnSpPr>
      <xdr:spPr>
        <a:xfrm>
          <a:off x="19439" y="962219"/>
          <a:ext cx="7524361" cy="46206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C268"/>
  <sheetViews>
    <sheetView tabSelected="1" view="pageBreakPreview" topLeftCell="A148" zoomScale="98" zoomScaleNormal="100" zoomScaleSheetLayoutView="98" workbookViewId="0">
      <selection activeCell="D9" sqref="D9:H9"/>
    </sheetView>
  </sheetViews>
  <sheetFormatPr defaultRowHeight="18.75" x14ac:dyDescent="0.4"/>
  <cols>
    <col min="1" max="1" width="17.375" customWidth="1"/>
    <col min="2" max="2" width="23.5" customWidth="1"/>
    <col min="3" max="3" width="18.25" customWidth="1"/>
    <col min="4" max="4" width="16.125" customWidth="1"/>
    <col min="5" max="5" width="10.875" bestFit="1" customWidth="1"/>
    <col min="8" max="8" width="5.75" customWidth="1"/>
    <col min="9" max="9" width="26" style="18" customWidth="1"/>
    <col min="10" max="10" width="23.625" hidden="1" customWidth="1"/>
    <col min="11" max="11" width="12.5" hidden="1" customWidth="1"/>
    <col min="12" max="12" width="28.75" hidden="1" customWidth="1"/>
    <col min="13" max="13" width="24.5" hidden="1" customWidth="1"/>
    <col min="14" max="14" width="32.25" hidden="1" customWidth="1"/>
    <col min="15" max="15" width="10.25" hidden="1" customWidth="1"/>
    <col min="16" max="16" width="6.25" hidden="1" customWidth="1"/>
    <col min="17" max="17" width="8.125" hidden="1" customWidth="1"/>
    <col min="18" max="20" width="25.25" hidden="1" customWidth="1"/>
    <col min="21" max="21" width="20.5" hidden="1" customWidth="1"/>
    <col min="22" max="22" width="16.375" hidden="1" customWidth="1"/>
    <col min="23" max="23" width="9" hidden="1" customWidth="1"/>
    <col min="24" max="57" width="0" hidden="1" customWidth="1"/>
  </cols>
  <sheetData>
    <row r="1" spans="1:19" ht="19.5" thickBot="1" x14ac:dyDescent="0.45">
      <c r="A1" s="256" t="s">
        <v>348</v>
      </c>
      <c r="B1" s="257"/>
      <c r="C1" s="257"/>
      <c r="D1" s="239"/>
      <c r="E1" s="240"/>
      <c r="F1" s="240"/>
      <c r="G1" s="240"/>
      <c r="H1" s="241"/>
      <c r="I1" s="8"/>
    </row>
    <row r="2" spans="1:19" x14ac:dyDescent="0.4">
      <c r="A2" s="260" t="s">
        <v>300</v>
      </c>
      <c r="B2" s="246" t="s">
        <v>301</v>
      </c>
      <c r="C2" s="247"/>
      <c r="D2" s="236"/>
      <c r="E2" s="237"/>
      <c r="F2" s="237"/>
      <c r="G2" s="237"/>
      <c r="H2" s="238"/>
      <c r="I2" s="8"/>
      <c r="J2" s="6" t="s">
        <v>349</v>
      </c>
      <c r="K2" s="6" t="s">
        <v>357</v>
      </c>
      <c r="L2" s="6" t="s">
        <v>451</v>
      </c>
      <c r="M2" s="6" t="s">
        <v>472</v>
      </c>
      <c r="N2" s="6" t="s">
        <v>478</v>
      </c>
      <c r="O2" s="6" t="s">
        <v>519</v>
      </c>
      <c r="P2" s="6" t="s">
        <v>561</v>
      </c>
      <c r="Q2" s="6" t="s">
        <v>580</v>
      </c>
      <c r="R2" s="6" t="s">
        <v>604</v>
      </c>
      <c r="S2" s="6" t="s">
        <v>612</v>
      </c>
    </row>
    <row r="3" spans="1:19" x14ac:dyDescent="0.4">
      <c r="A3" s="261"/>
      <c r="B3" s="248" t="s">
        <v>302</v>
      </c>
      <c r="C3" s="249"/>
      <c r="D3" s="233"/>
      <c r="E3" s="234"/>
      <c r="F3" s="234"/>
      <c r="G3" s="234"/>
      <c r="H3" s="235"/>
      <c r="I3" s="8"/>
      <c r="J3" t="s">
        <v>407</v>
      </c>
      <c r="K3" t="s">
        <v>426</v>
      </c>
      <c r="L3" t="s">
        <v>452</v>
      </c>
      <c r="M3" t="s">
        <v>473</v>
      </c>
      <c r="N3" t="s">
        <v>479</v>
      </c>
      <c r="O3" t="s">
        <v>520</v>
      </c>
      <c r="P3" t="s">
        <v>562</v>
      </c>
      <c r="Q3" t="s">
        <v>581</v>
      </c>
      <c r="R3" t="s">
        <v>605</v>
      </c>
      <c r="S3" t="s">
        <v>592</v>
      </c>
    </row>
    <row r="4" spans="1:19" x14ac:dyDescent="0.4">
      <c r="A4" s="261"/>
      <c r="B4" s="248" t="s">
        <v>303</v>
      </c>
      <c r="C4" s="249"/>
      <c r="D4" s="230"/>
      <c r="E4" s="231"/>
      <c r="F4" s="231"/>
      <c r="G4" s="231"/>
      <c r="H4" s="232"/>
      <c r="I4" s="8"/>
      <c r="J4" t="s">
        <v>408</v>
      </c>
      <c r="K4" t="s">
        <v>427</v>
      </c>
      <c r="L4" t="s">
        <v>453</v>
      </c>
      <c r="M4" t="s">
        <v>474</v>
      </c>
      <c r="N4" t="s">
        <v>480</v>
      </c>
      <c r="O4" t="s">
        <v>522</v>
      </c>
      <c r="P4" t="s">
        <v>563</v>
      </c>
      <c r="Q4" t="s">
        <v>582</v>
      </c>
      <c r="R4" t="s">
        <v>606</v>
      </c>
      <c r="S4" t="s">
        <v>593</v>
      </c>
    </row>
    <row r="5" spans="1:19" x14ac:dyDescent="0.4">
      <c r="A5" s="261"/>
      <c r="B5" s="248" t="s">
        <v>304</v>
      </c>
      <c r="C5" s="249"/>
      <c r="D5" s="230"/>
      <c r="E5" s="231"/>
      <c r="F5" s="231"/>
      <c r="G5" s="231"/>
      <c r="H5" s="232"/>
      <c r="I5" s="8"/>
      <c r="J5" t="s">
        <v>409</v>
      </c>
      <c r="K5" t="s">
        <v>428</v>
      </c>
      <c r="L5" t="s">
        <v>455</v>
      </c>
      <c r="N5" t="s">
        <v>481</v>
      </c>
      <c r="O5" t="s">
        <v>523</v>
      </c>
      <c r="P5" t="s">
        <v>564</v>
      </c>
      <c r="Q5" t="s">
        <v>583</v>
      </c>
      <c r="R5" t="s">
        <v>607</v>
      </c>
      <c r="S5" t="s">
        <v>594</v>
      </c>
    </row>
    <row r="6" spans="1:19" x14ac:dyDescent="0.4">
      <c r="A6" s="261"/>
      <c r="B6" s="248" t="s">
        <v>305</v>
      </c>
      <c r="C6" s="249"/>
      <c r="D6" s="205"/>
      <c r="E6" s="206"/>
      <c r="F6" s="206"/>
      <c r="G6" s="206"/>
      <c r="H6" s="207"/>
      <c r="I6" s="8"/>
      <c r="K6" t="s">
        <v>429</v>
      </c>
      <c r="L6" t="s">
        <v>454</v>
      </c>
      <c r="M6" s="6" t="s">
        <v>475</v>
      </c>
      <c r="N6" t="s">
        <v>482</v>
      </c>
      <c r="O6" t="s">
        <v>524</v>
      </c>
      <c r="P6" t="s">
        <v>565</v>
      </c>
      <c r="Q6" t="s">
        <v>584</v>
      </c>
      <c r="R6" t="s">
        <v>608</v>
      </c>
      <c r="S6" t="s">
        <v>595</v>
      </c>
    </row>
    <row r="7" spans="1:19" x14ac:dyDescent="0.4">
      <c r="A7" s="261"/>
      <c r="B7" s="248" t="s">
        <v>306</v>
      </c>
      <c r="C7" s="249"/>
      <c r="D7" s="259" t="str">
        <f>IF(D6="","",DATEDIF(D6,D1,"Y"))</f>
        <v/>
      </c>
      <c r="E7" s="259"/>
      <c r="F7" s="259"/>
      <c r="G7" s="342" t="s">
        <v>690</v>
      </c>
      <c r="H7" s="343"/>
      <c r="I7" s="8"/>
      <c r="J7" s="5" t="s">
        <v>410</v>
      </c>
      <c r="K7" t="s">
        <v>430</v>
      </c>
      <c r="L7" t="s">
        <v>456</v>
      </c>
      <c r="M7" t="s">
        <v>476</v>
      </c>
      <c r="N7" t="s">
        <v>483</v>
      </c>
      <c r="O7" t="s">
        <v>525</v>
      </c>
      <c r="P7" t="s">
        <v>566</v>
      </c>
      <c r="Q7" t="s">
        <v>585</v>
      </c>
      <c r="R7" t="s">
        <v>609</v>
      </c>
      <c r="S7" t="s">
        <v>596</v>
      </c>
    </row>
    <row r="8" spans="1:19" x14ac:dyDescent="0.4">
      <c r="A8" s="261"/>
      <c r="B8" s="248" t="s">
        <v>307</v>
      </c>
      <c r="C8" s="249"/>
      <c r="D8" s="265"/>
      <c r="E8" s="231"/>
      <c r="F8" s="231"/>
      <c r="G8" s="231"/>
      <c r="H8" s="232"/>
      <c r="I8" s="8"/>
      <c r="J8" t="s">
        <v>411</v>
      </c>
      <c r="K8" t="s">
        <v>431</v>
      </c>
      <c r="L8" t="s">
        <v>457</v>
      </c>
      <c r="M8" t="s">
        <v>477</v>
      </c>
      <c r="N8" t="s">
        <v>484</v>
      </c>
      <c r="O8" t="s">
        <v>526</v>
      </c>
      <c r="P8" t="s">
        <v>567</v>
      </c>
      <c r="Q8" t="s">
        <v>586</v>
      </c>
      <c r="R8" t="s">
        <v>610</v>
      </c>
      <c r="S8" t="s">
        <v>597</v>
      </c>
    </row>
    <row r="9" spans="1:19" x14ac:dyDescent="0.4">
      <c r="A9" s="261"/>
      <c r="B9" s="245" t="s">
        <v>308</v>
      </c>
      <c r="C9" s="78" t="s">
        <v>309</v>
      </c>
      <c r="D9" s="302"/>
      <c r="E9" s="303"/>
      <c r="F9" s="303"/>
      <c r="G9" s="303"/>
      <c r="H9" s="304"/>
      <c r="I9" s="8"/>
      <c r="J9" t="s">
        <v>412</v>
      </c>
      <c r="K9" t="s">
        <v>432</v>
      </c>
      <c r="L9" t="s">
        <v>458</v>
      </c>
      <c r="N9" t="s">
        <v>485</v>
      </c>
      <c r="O9" t="s">
        <v>527</v>
      </c>
      <c r="P9" t="s">
        <v>568</v>
      </c>
      <c r="Q9" t="s">
        <v>587</v>
      </c>
      <c r="R9" t="s">
        <v>611</v>
      </c>
      <c r="S9" t="s">
        <v>598</v>
      </c>
    </row>
    <row r="10" spans="1:19" x14ac:dyDescent="0.4">
      <c r="A10" s="261"/>
      <c r="B10" s="245"/>
      <c r="C10" s="78" t="s">
        <v>310</v>
      </c>
      <c r="D10" s="85"/>
      <c r="E10" s="33" t="s">
        <v>623</v>
      </c>
      <c r="F10" s="85"/>
      <c r="G10" s="342" t="s">
        <v>622</v>
      </c>
      <c r="H10" s="343"/>
      <c r="I10" s="8"/>
      <c r="J10" t="s">
        <v>413</v>
      </c>
      <c r="K10" t="s">
        <v>433</v>
      </c>
      <c r="L10" t="s">
        <v>459</v>
      </c>
      <c r="N10" t="s">
        <v>486</v>
      </c>
      <c r="O10" t="s">
        <v>528</v>
      </c>
      <c r="P10" t="s">
        <v>569</v>
      </c>
      <c r="Q10" t="s">
        <v>588</v>
      </c>
      <c r="R10" t="s">
        <v>477</v>
      </c>
      <c r="S10" t="s">
        <v>599</v>
      </c>
    </row>
    <row r="11" spans="1:19" x14ac:dyDescent="0.4">
      <c r="A11" s="261"/>
      <c r="B11" s="245"/>
      <c r="C11" s="78" t="s">
        <v>309</v>
      </c>
      <c r="D11" s="302"/>
      <c r="E11" s="303"/>
      <c r="F11" s="303"/>
      <c r="G11" s="303"/>
      <c r="H11" s="304"/>
      <c r="I11" s="8"/>
      <c r="J11" t="s">
        <v>414</v>
      </c>
      <c r="K11" t="s">
        <v>434</v>
      </c>
      <c r="L11" t="s">
        <v>460</v>
      </c>
      <c r="M11" s="7" t="s">
        <v>635</v>
      </c>
      <c r="N11" t="s">
        <v>487</v>
      </c>
      <c r="O11" t="s">
        <v>521</v>
      </c>
      <c r="P11" t="s">
        <v>570</v>
      </c>
      <c r="Q11" t="s">
        <v>589</v>
      </c>
      <c r="S11" t="s">
        <v>600</v>
      </c>
    </row>
    <row r="12" spans="1:19" x14ac:dyDescent="0.4">
      <c r="A12" s="261"/>
      <c r="B12" s="245"/>
      <c r="C12" s="78" t="s">
        <v>310</v>
      </c>
      <c r="D12" s="85"/>
      <c r="E12" s="33" t="s">
        <v>623</v>
      </c>
      <c r="F12" s="85"/>
      <c r="G12" s="342" t="s">
        <v>622</v>
      </c>
      <c r="H12" s="343"/>
      <c r="I12" s="8"/>
      <c r="J12" t="s">
        <v>415</v>
      </c>
      <c r="K12" t="s">
        <v>435</v>
      </c>
      <c r="L12" t="s">
        <v>461</v>
      </c>
      <c r="M12">
        <v>1</v>
      </c>
      <c r="N12" t="s">
        <v>488</v>
      </c>
      <c r="O12" t="s">
        <v>529</v>
      </c>
      <c r="P12" t="s">
        <v>571</v>
      </c>
      <c r="Q12" t="s">
        <v>590</v>
      </c>
      <c r="S12" t="s">
        <v>601</v>
      </c>
    </row>
    <row r="13" spans="1:19" x14ac:dyDescent="0.4">
      <c r="A13" s="261"/>
      <c r="B13" s="245"/>
      <c r="C13" s="78" t="s">
        <v>309</v>
      </c>
      <c r="D13" s="302"/>
      <c r="E13" s="303"/>
      <c r="F13" s="303"/>
      <c r="G13" s="303"/>
      <c r="H13" s="304"/>
      <c r="I13" s="8"/>
      <c r="J13" t="s">
        <v>416</v>
      </c>
      <c r="K13" t="s">
        <v>436</v>
      </c>
      <c r="L13" t="s">
        <v>470</v>
      </c>
      <c r="M13">
        <v>2</v>
      </c>
      <c r="N13" t="s">
        <v>489</v>
      </c>
      <c r="O13" t="s">
        <v>530</v>
      </c>
      <c r="P13" t="s">
        <v>572</v>
      </c>
      <c r="S13" t="s">
        <v>602</v>
      </c>
    </row>
    <row r="14" spans="1:19" x14ac:dyDescent="0.4">
      <c r="A14" s="261"/>
      <c r="B14" s="245"/>
      <c r="C14" s="78" t="s">
        <v>310</v>
      </c>
      <c r="D14" s="85"/>
      <c r="E14" s="33" t="s">
        <v>623</v>
      </c>
      <c r="F14" s="85"/>
      <c r="G14" s="342" t="s">
        <v>622</v>
      </c>
      <c r="H14" s="343"/>
      <c r="I14" s="8"/>
      <c r="J14" t="s">
        <v>417</v>
      </c>
      <c r="K14" t="s">
        <v>437</v>
      </c>
      <c r="L14" t="s">
        <v>462</v>
      </c>
      <c r="M14">
        <v>3</v>
      </c>
      <c r="N14" t="s">
        <v>490</v>
      </c>
      <c r="O14" t="s">
        <v>531</v>
      </c>
      <c r="P14" t="s">
        <v>573</v>
      </c>
      <c r="Q14" t="s">
        <v>591</v>
      </c>
      <c r="S14" t="s">
        <v>603</v>
      </c>
    </row>
    <row r="15" spans="1:19" x14ac:dyDescent="0.4">
      <c r="A15" s="261"/>
      <c r="B15" s="245"/>
      <c r="C15" s="78" t="s">
        <v>309</v>
      </c>
      <c r="D15" s="302"/>
      <c r="E15" s="303"/>
      <c r="F15" s="303"/>
      <c r="G15" s="303"/>
      <c r="H15" s="304"/>
      <c r="I15" s="8"/>
      <c r="J15" t="s">
        <v>418</v>
      </c>
      <c r="K15" t="s">
        <v>438</v>
      </c>
      <c r="L15" t="s">
        <v>464</v>
      </c>
      <c r="M15">
        <v>4</v>
      </c>
      <c r="N15" t="s">
        <v>491</v>
      </c>
      <c r="O15" t="s">
        <v>532</v>
      </c>
      <c r="P15" t="s">
        <v>574</v>
      </c>
      <c r="Q15" t="s">
        <v>592</v>
      </c>
      <c r="S15" t="s">
        <v>613</v>
      </c>
    </row>
    <row r="16" spans="1:19" x14ac:dyDescent="0.4">
      <c r="A16" s="261"/>
      <c r="B16" s="245"/>
      <c r="C16" s="78" t="s">
        <v>310</v>
      </c>
      <c r="D16" s="85"/>
      <c r="E16" s="33" t="s">
        <v>623</v>
      </c>
      <c r="F16" s="85"/>
      <c r="G16" s="342" t="s">
        <v>622</v>
      </c>
      <c r="H16" s="343"/>
      <c r="I16" s="8"/>
      <c r="J16" t="s">
        <v>419</v>
      </c>
      <c r="K16" t="s">
        <v>439</v>
      </c>
      <c r="L16" t="s">
        <v>463</v>
      </c>
      <c r="M16">
        <v>5</v>
      </c>
      <c r="N16" t="s">
        <v>492</v>
      </c>
      <c r="O16" t="s">
        <v>533</v>
      </c>
      <c r="P16" t="s">
        <v>575</v>
      </c>
      <c r="Q16" t="s">
        <v>593</v>
      </c>
      <c r="S16" t="s">
        <v>614</v>
      </c>
    </row>
    <row r="17" spans="1:19" x14ac:dyDescent="0.4">
      <c r="A17" s="261"/>
      <c r="B17" s="248" t="s">
        <v>311</v>
      </c>
      <c r="C17" s="249"/>
      <c r="D17" s="258"/>
      <c r="E17" s="258"/>
      <c r="F17" s="176"/>
      <c r="G17" s="344" t="s">
        <v>650</v>
      </c>
      <c r="H17" s="343"/>
      <c r="I17" s="8"/>
      <c r="J17" t="s">
        <v>420</v>
      </c>
      <c r="K17" t="s">
        <v>440</v>
      </c>
      <c r="L17" t="s">
        <v>465</v>
      </c>
      <c r="M17">
        <v>6</v>
      </c>
      <c r="N17" t="s">
        <v>493</v>
      </c>
      <c r="O17" t="s">
        <v>534</v>
      </c>
      <c r="P17" t="s">
        <v>576</v>
      </c>
      <c r="Q17" t="s">
        <v>594</v>
      </c>
      <c r="S17" t="s">
        <v>615</v>
      </c>
    </row>
    <row r="18" spans="1:19" x14ac:dyDescent="0.4">
      <c r="A18" s="261"/>
      <c r="B18" s="248" t="s">
        <v>312</v>
      </c>
      <c r="C18" s="249"/>
      <c r="D18" s="351"/>
      <c r="E18" s="352"/>
      <c r="F18" s="352"/>
      <c r="G18" s="352"/>
      <c r="H18" s="353"/>
      <c r="I18" s="8"/>
      <c r="J18" t="s">
        <v>421</v>
      </c>
      <c r="K18" t="s">
        <v>441</v>
      </c>
      <c r="L18" t="s">
        <v>466</v>
      </c>
      <c r="M18">
        <v>7</v>
      </c>
      <c r="N18" t="s">
        <v>494</v>
      </c>
      <c r="O18" t="s">
        <v>535</v>
      </c>
      <c r="P18" t="s">
        <v>577</v>
      </c>
      <c r="Q18" t="s">
        <v>595</v>
      </c>
      <c r="S18" t="s">
        <v>616</v>
      </c>
    </row>
    <row r="19" spans="1:19" x14ac:dyDescent="0.4">
      <c r="A19" s="261"/>
      <c r="B19" s="248" t="s">
        <v>313</v>
      </c>
      <c r="C19" s="249"/>
      <c r="D19" s="348"/>
      <c r="E19" s="349"/>
      <c r="F19" s="349"/>
      <c r="G19" s="349"/>
      <c r="H19" s="350"/>
      <c r="I19" s="8"/>
      <c r="J19" t="s">
        <v>422</v>
      </c>
      <c r="K19" t="s">
        <v>442</v>
      </c>
      <c r="L19" t="s">
        <v>471</v>
      </c>
      <c r="M19">
        <v>8</v>
      </c>
      <c r="N19" t="s">
        <v>495</v>
      </c>
      <c r="O19" t="s">
        <v>536</v>
      </c>
      <c r="P19" t="s">
        <v>578</v>
      </c>
      <c r="Q19" t="s">
        <v>596</v>
      </c>
      <c r="S19" t="s">
        <v>617</v>
      </c>
    </row>
    <row r="20" spans="1:19" x14ac:dyDescent="0.4">
      <c r="A20" s="261"/>
      <c r="B20" s="248" t="s">
        <v>314</v>
      </c>
      <c r="C20" s="249"/>
      <c r="D20" s="258"/>
      <c r="E20" s="258"/>
      <c r="F20" s="176"/>
      <c r="G20" s="344" t="s">
        <v>45</v>
      </c>
      <c r="H20" s="343"/>
      <c r="I20" s="8"/>
      <c r="J20" t="s">
        <v>423</v>
      </c>
      <c r="K20" t="s">
        <v>443</v>
      </c>
      <c r="L20" t="s">
        <v>467</v>
      </c>
      <c r="M20">
        <v>9</v>
      </c>
      <c r="N20" t="s">
        <v>496</v>
      </c>
      <c r="O20" t="s">
        <v>537</v>
      </c>
      <c r="P20" t="s">
        <v>579</v>
      </c>
      <c r="Q20" t="s">
        <v>597</v>
      </c>
      <c r="S20" t="s">
        <v>618</v>
      </c>
    </row>
    <row r="21" spans="1:19" ht="19.5" thickBot="1" x14ac:dyDescent="0.45">
      <c r="A21" s="261"/>
      <c r="B21" s="321" t="s">
        <v>315</v>
      </c>
      <c r="C21" s="322"/>
      <c r="D21" s="315"/>
      <c r="E21" s="316"/>
      <c r="F21" s="316"/>
      <c r="G21" s="316"/>
      <c r="H21" s="317"/>
      <c r="I21" s="8"/>
      <c r="J21" t="s">
        <v>424</v>
      </c>
      <c r="K21" t="s">
        <v>446</v>
      </c>
      <c r="L21" t="s">
        <v>468</v>
      </c>
      <c r="M21">
        <v>10</v>
      </c>
      <c r="N21" t="s">
        <v>497</v>
      </c>
      <c r="O21" t="s">
        <v>538</v>
      </c>
      <c r="Q21" t="s">
        <v>598</v>
      </c>
      <c r="S21" t="s">
        <v>619</v>
      </c>
    </row>
    <row r="22" spans="1:19" x14ac:dyDescent="0.4">
      <c r="A22" s="261"/>
      <c r="B22" s="250" t="s">
        <v>316</v>
      </c>
      <c r="C22" s="79" t="s">
        <v>321</v>
      </c>
      <c r="D22" s="345"/>
      <c r="E22" s="346"/>
      <c r="F22" s="346"/>
      <c r="G22" s="346"/>
      <c r="H22" s="347"/>
      <c r="I22" s="8"/>
      <c r="J22" t="s">
        <v>425</v>
      </c>
      <c r="K22" t="s">
        <v>444</v>
      </c>
      <c r="L22" t="s">
        <v>469</v>
      </c>
      <c r="M22">
        <v>11</v>
      </c>
      <c r="N22" t="s">
        <v>498</v>
      </c>
      <c r="O22" t="s">
        <v>539</v>
      </c>
      <c r="Q22" t="s">
        <v>599</v>
      </c>
      <c r="S22" t="s">
        <v>620</v>
      </c>
    </row>
    <row r="23" spans="1:19" x14ac:dyDescent="0.4">
      <c r="A23" s="261"/>
      <c r="B23" s="251"/>
      <c r="C23" s="80" t="s">
        <v>317</v>
      </c>
      <c r="D23" s="208"/>
      <c r="E23" s="209"/>
      <c r="F23" s="209"/>
      <c r="G23" s="209"/>
      <c r="H23" s="210"/>
      <c r="I23" s="8"/>
      <c r="K23" t="s">
        <v>445</v>
      </c>
      <c r="M23">
        <v>12</v>
      </c>
      <c r="N23" t="s">
        <v>499</v>
      </c>
      <c r="O23" t="s">
        <v>540</v>
      </c>
      <c r="Q23" t="s">
        <v>600</v>
      </c>
      <c r="S23" t="s">
        <v>621</v>
      </c>
    </row>
    <row r="24" spans="1:19" x14ac:dyDescent="0.4">
      <c r="A24" s="261"/>
      <c r="B24" s="251"/>
      <c r="C24" s="80" t="s">
        <v>305</v>
      </c>
      <c r="D24" s="205"/>
      <c r="E24" s="206"/>
      <c r="F24" s="206"/>
      <c r="G24" s="206"/>
      <c r="H24" s="207"/>
      <c r="I24" s="8"/>
      <c r="J24" t="s">
        <v>663</v>
      </c>
      <c r="K24" t="s">
        <v>447</v>
      </c>
      <c r="N24" t="s">
        <v>500</v>
      </c>
      <c r="O24" t="s">
        <v>541</v>
      </c>
      <c r="Q24" t="s">
        <v>601</v>
      </c>
      <c r="S24" t="s">
        <v>477</v>
      </c>
    </row>
    <row r="25" spans="1:19" x14ac:dyDescent="0.4">
      <c r="A25" s="261"/>
      <c r="B25" s="251"/>
      <c r="C25" s="80" t="s">
        <v>318</v>
      </c>
      <c r="D25" s="199"/>
      <c r="E25" s="200"/>
      <c r="F25" s="200"/>
      <c r="G25" s="200"/>
      <c r="H25" s="201"/>
      <c r="I25" s="8"/>
      <c r="J25" t="s">
        <v>624</v>
      </c>
      <c r="K25" t="s">
        <v>448</v>
      </c>
      <c r="M25" s="7" t="s">
        <v>636</v>
      </c>
      <c r="N25" t="s">
        <v>501</v>
      </c>
      <c r="O25" t="s">
        <v>542</v>
      </c>
      <c r="Q25" t="s">
        <v>602</v>
      </c>
    </row>
    <row r="26" spans="1:19" x14ac:dyDescent="0.4">
      <c r="A26" s="261"/>
      <c r="B26" s="251"/>
      <c r="C26" s="80" t="s">
        <v>319</v>
      </c>
      <c r="D26" s="208"/>
      <c r="E26" s="209"/>
      <c r="F26" s="209"/>
      <c r="G26" s="209"/>
      <c r="H26" s="210"/>
      <c r="I26" s="8"/>
      <c r="J26" t="s">
        <v>625</v>
      </c>
      <c r="K26" t="s">
        <v>449</v>
      </c>
      <c r="M26" t="s">
        <v>637</v>
      </c>
      <c r="N26" t="s">
        <v>502</v>
      </c>
      <c r="O26" t="s">
        <v>557</v>
      </c>
      <c r="Q26" t="s">
        <v>603</v>
      </c>
    </row>
    <row r="27" spans="1:19" x14ac:dyDescent="0.4">
      <c r="A27" s="261"/>
      <c r="B27" s="251"/>
      <c r="C27" s="80" t="s">
        <v>320</v>
      </c>
      <c r="D27" s="289"/>
      <c r="E27" s="326"/>
      <c r="F27" s="326"/>
      <c r="G27" s="326"/>
      <c r="H27" s="327"/>
      <c r="I27" s="8"/>
      <c r="J27" t="s">
        <v>664</v>
      </c>
      <c r="K27" t="s">
        <v>450</v>
      </c>
      <c r="M27" t="s">
        <v>638</v>
      </c>
      <c r="N27" t="s">
        <v>503</v>
      </c>
      <c r="O27" t="s">
        <v>558</v>
      </c>
      <c r="Q27" t="s">
        <v>719</v>
      </c>
    </row>
    <row r="28" spans="1:19" ht="19.5" thickBot="1" x14ac:dyDescent="0.45">
      <c r="A28" s="261"/>
      <c r="B28" s="251"/>
      <c r="C28" s="81" t="s">
        <v>315</v>
      </c>
      <c r="D28" s="315"/>
      <c r="E28" s="316"/>
      <c r="F28" s="316"/>
      <c r="G28" s="316"/>
      <c r="H28" s="317"/>
      <c r="I28" s="8"/>
      <c r="M28" t="s">
        <v>639</v>
      </c>
      <c r="N28" t="s">
        <v>504</v>
      </c>
      <c r="O28" t="s">
        <v>543</v>
      </c>
      <c r="P28" s="9" t="s">
        <v>657</v>
      </c>
    </row>
    <row r="29" spans="1:19" x14ac:dyDescent="0.4">
      <c r="A29" s="261"/>
      <c r="B29" s="251"/>
      <c r="C29" s="79" t="s">
        <v>322</v>
      </c>
      <c r="D29" s="278"/>
      <c r="E29" s="279"/>
      <c r="F29" s="279"/>
      <c r="G29" s="279"/>
      <c r="H29" s="280"/>
      <c r="I29" s="8"/>
      <c r="K29" t="s">
        <v>628</v>
      </c>
      <c r="M29" t="s">
        <v>640</v>
      </c>
      <c r="N29" t="s">
        <v>505</v>
      </c>
      <c r="O29" t="s">
        <v>544</v>
      </c>
      <c r="P29" t="s">
        <v>658</v>
      </c>
    </row>
    <row r="30" spans="1:19" x14ac:dyDescent="0.4">
      <c r="A30" s="261"/>
      <c r="B30" s="251"/>
      <c r="C30" s="80" t="s">
        <v>317</v>
      </c>
      <c r="D30" s="269"/>
      <c r="E30" s="270"/>
      <c r="F30" s="270"/>
      <c r="G30" s="270"/>
      <c r="H30" s="271"/>
      <c r="I30" s="8"/>
      <c r="K30" t="s">
        <v>629</v>
      </c>
      <c r="M30" t="s">
        <v>641</v>
      </c>
      <c r="N30" t="s">
        <v>506</v>
      </c>
      <c r="O30" t="s">
        <v>545</v>
      </c>
      <c r="P30" t="s">
        <v>659</v>
      </c>
    </row>
    <row r="31" spans="1:19" x14ac:dyDescent="0.4">
      <c r="A31" s="261"/>
      <c r="B31" s="251"/>
      <c r="C31" s="80" t="s">
        <v>305</v>
      </c>
      <c r="D31" s="275"/>
      <c r="E31" s="276"/>
      <c r="F31" s="276"/>
      <c r="G31" s="276"/>
      <c r="H31" s="277"/>
      <c r="I31" s="8"/>
      <c r="K31" t="s">
        <v>630</v>
      </c>
      <c r="M31" t="s">
        <v>642</v>
      </c>
      <c r="N31" t="s">
        <v>507</v>
      </c>
      <c r="O31" t="s">
        <v>546</v>
      </c>
    </row>
    <row r="32" spans="1:19" x14ac:dyDescent="0.4">
      <c r="A32" s="261"/>
      <c r="B32" s="251"/>
      <c r="C32" s="80" t="s">
        <v>318</v>
      </c>
      <c r="D32" s="272"/>
      <c r="E32" s="273"/>
      <c r="F32" s="273"/>
      <c r="G32" s="273"/>
      <c r="H32" s="274"/>
      <c r="I32" s="8"/>
      <c r="K32" t="s">
        <v>631</v>
      </c>
      <c r="M32" t="s">
        <v>643</v>
      </c>
      <c r="N32" t="s">
        <v>508</v>
      </c>
      <c r="O32" t="s">
        <v>547</v>
      </c>
    </row>
    <row r="33" spans="1:15" x14ac:dyDescent="0.4">
      <c r="A33" s="261"/>
      <c r="B33" s="251"/>
      <c r="C33" s="80" t="s">
        <v>319</v>
      </c>
      <c r="D33" s="269"/>
      <c r="E33" s="270"/>
      <c r="F33" s="270"/>
      <c r="G33" s="270"/>
      <c r="H33" s="271"/>
      <c r="I33" s="8"/>
      <c r="K33" t="s">
        <v>632</v>
      </c>
      <c r="M33" t="s">
        <v>644</v>
      </c>
      <c r="N33" t="s">
        <v>509</v>
      </c>
      <c r="O33" t="s">
        <v>548</v>
      </c>
    </row>
    <row r="34" spans="1:15" x14ac:dyDescent="0.4">
      <c r="A34" s="261"/>
      <c r="B34" s="251"/>
      <c r="C34" s="80" t="s">
        <v>320</v>
      </c>
      <c r="D34" s="269"/>
      <c r="E34" s="270"/>
      <c r="F34" s="270"/>
      <c r="G34" s="270"/>
      <c r="H34" s="271"/>
      <c r="I34" s="8"/>
      <c r="K34" t="s">
        <v>633</v>
      </c>
      <c r="M34" t="s">
        <v>645</v>
      </c>
      <c r="N34" t="s">
        <v>510</v>
      </c>
      <c r="O34" t="s">
        <v>549</v>
      </c>
    </row>
    <row r="35" spans="1:15" ht="19.5" thickBot="1" x14ac:dyDescent="0.45">
      <c r="A35" s="261"/>
      <c r="B35" s="251"/>
      <c r="C35" s="81" t="s">
        <v>315</v>
      </c>
      <c r="D35" s="266"/>
      <c r="E35" s="267"/>
      <c r="F35" s="267"/>
      <c r="G35" s="267"/>
      <c r="H35" s="268"/>
      <c r="I35" s="8"/>
      <c r="M35" t="s">
        <v>646</v>
      </c>
      <c r="N35" t="s">
        <v>511</v>
      </c>
      <c r="O35" t="s">
        <v>559</v>
      </c>
    </row>
    <row r="36" spans="1:15" x14ac:dyDescent="0.4">
      <c r="A36" s="261"/>
      <c r="B36" s="251"/>
      <c r="C36" s="79" t="s">
        <v>323</v>
      </c>
      <c r="D36" s="278"/>
      <c r="E36" s="279"/>
      <c r="F36" s="279"/>
      <c r="G36" s="279"/>
      <c r="H36" s="280"/>
      <c r="I36" s="8"/>
      <c r="M36" t="s">
        <v>647</v>
      </c>
      <c r="N36" t="s">
        <v>560</v>
      </c>
      <c r="O36" t="s">
        <v>550</v>
      </c>
    </row>
    <row r="37" spans="1:15" x14ac:dyDescent="0.4">
      <c r="A37" s="261"/>
      <c r="B37" s="251"/>
      <c r="C37" s="80" t="s">
        <v>317</v>
      </c>
      <c r="D37" s="269"/>
      <c r="E37" s="270"/>
      <c r="F37" s="270"/>
      <c r="G37" s="270"/>
      <c r="H37" s="271"/>
      <c r="I37" s="8"/>
      <c r="M37" t="s">
        <v>648</v>
      </c>
      <c r="N37" t="s">
        <v>512</v>
      </c>
      <c r="O37" t="s">
        <v>551</v>
      </c>
    </row>
    <row r="38" spans="1:15" x14ac:dyDescent="0.4">
      <c r="A38" s="261"/>
      <c r="B38" s="251"/>
      <c r="C38" s="80" t="s">
        <v>305</v>
      </c>
      <c r="D38" s="275"/>
      <c r="E38" s="276"/>
      <c r="F38" s="276"/>
      <c r="G38" s="276"/>
      <c r="H38" s="277"/>
      <c r="I38" s="8"/>
      <c r="N38" t="s">
        <v>513</v>
      </c>
      <c r="O38" t="s">
        <v>552</v>
      </c>
    </row>
    <row r="39" spans="1:15" x14ac:dyDescent="0.4">
      <c r="A39" s="261"/>
      <c r="B39" s="251"/>
      <c r="C39" s="80" t="s">
        <v>318</v>
      </c>
      <c r="D39" s="272"/>
      <c r="E39" s="273"/>
      <c r="F39" s="273"/>
      <c r="G39" s="273"/>
      <c r="H39" s="274"/>
      <c r="I39" s="8"/>
      <c r="L39" s="13" t="s">
        <v>709</v>
      </c>
      <c r="M39" s="7" t="s">
        <v>634</v>
      </c>
      <c r="N39" t="s">
        <v>514</v>
      </c>
      <c r="O39" t="s">
        <v>553</v>
      </c>
    </row>
    <row r="40" spans="1:15" x14ac:dyDescent="0.4">
      <c r="A40" s="261"/>
      <c r="B40" s="251"/>
      <c r="C40" s="80" t="s">
        <v>319</v>
      </c>
      <c r="D40" s="269"/>
      <c r="E40" s="270"/>
      <c r="F40" s="270"/>
      <c r="G40" s="270"/>
      <c r="H40" s="271"/>
      <c r="I40" s="8"/>
      <c r="L40" t="s">
        <v>710</v>
      </c>
      <c r="M40">
        <v>6.25</v>
      </c>
      <c r="N40" t="s">
        <v>515</v>
      </c>
      <c r="O40" t="s">
        <v>554</v>
      </c>
    </row>
    <row r="41" spans="1:15" x14ac:dyDescent="0.4">
      <c r="A41" s="261"/>
      <c r="B41" s="251"/>
      <c r="C41" s="80" t="s">
        <v>320</v>
      </c>
      <c r="D41" s="269"/>
      <c r="E41" s="270"/>
      <c r="F41" s="270"/>
      <c r="G41" s="270"/>
      <c r="H41" s="271"/>
      <c r="I41" s="8"/>
      <c r="L41" t="s">
        <v>711</v>
      </c>
      <c r="M41">
        <v>9.25</v>
      </c>
      <c r="N41" t="s">
        <v>516</v>
      </c>
      <c r="O41" t="s">
        <v>555</v>
      </c>
    </row>
    <row r="42" spans="1:15" ht="19.5" thickBot="1" x14ac:dyDescent="0.45">
      <c r="A42" s="261"/>
      <c r="B42" s="251"/>
      <c r="C42" s="81" t="s">
        <v>315</v>
      </c>
      <c r="D42" s="266"/>
      <c r="E42" s="267"/>
      <c r="F42" s="267"/>
      <c r="G42" s="267"/>
      <c r="H42" s="268"/>
      <c r="I42" s="8"/>
      <c r="M42">
        <v>12.25</v>
      </c>
      <c r="N42" t="s">
        <v>517</v>
      </c>
      <c r="O42" t="s">
        <v>556</v>
      </c>
    </row>
    <row r="43" spans="1:15" x14ac:dyDescent="0.4">
      <c r="A43" s="261"/>
      <c r="B43" s="251"/>
      <c r="C43" s="82" t="s">
        <v>324</v>
      </c>
      <c r="D43" s="278"/>
      <c r="E43" s="279"/>
      <c r="F43" s="279"/>
      <c r="G43" s="279"/>
      <c r="H43" s="280"/>
      <c r="I43" s="8"/>
      <c r="M43">
        <v>3.25</v>
      </c>
      <c r="N43" t="s">
        <v>518</v>
      </c>
    </row>
    <row r="44" spans="1:15" x14ac:dyDescent="0.4">
      <c r="A44" s="261"/>
      <c r="B44" s="251"/>
      <c r="C44" s="82" t="s">
        <v>317</v>
      </c>
      <c r="D44" s="269"/>
      <c r="E44" s="270"/>
      <c r="F44" s="270"/>
      <c r="G44" s="270"/>
      <c r="H44" s="271"/>
      <c r="I44" s="8"/>
    </row>
    <row r="45" spans="1:15" x14ac:dyDescent="0.4">
      <c r="A45" s="261"/>
      <c r="B45" s="251"/>
      <c r="C45" s="80" t="s">
        <v>305</v>
      </c>
      <c r="D45" s="275"/>
      <c r="E45" s="276"/>
      <c r="F45" s="276"/>
      <c r="G45" s="276"/>
      <c r="H45" s="277"/>
      <c r="I45" s="8"/>
      <c r="M45" s="17" t="s">
        <v>713</v>
      </c>
    </row>
    <row r="46" spans="1:15" x14ac:dyDescent="0.4">
      <c r="A46" s="261"/>
      <c r="B46" s="251"/>
      <c r="C46" s="80" t="s">
        <v>318</v>
      </c>
      <c r="D46" s="272"/>
      <c r="E46" s="273"/>
      <c r="F46" s="273"/>
      <c r="G46" s="273"/>
      <c r="H46" s="274"/>
      <c r="I46" s="8"/>
      <c r="M46" s="20" t="s">
        <v>714</v>
      </c>
    </row>
    <row r="47" spans="1:15" x14ac:dyDescent="0.4">
      <c r="A47" s="261"/>
      <c r="B47" s="251"/>
      <c r="C47" s="80" t="s">
        <v>319</v>
      </c>
      <c r="D47" s="269"/>
      <c r="E47" s="270"/>
      <c r="F47" s="270"/>
      <c r="G47" s="270"/>
      <c r="H47" s="271"/>
      <c r="I47" s="8"/>
      <c r="M47" s="20" t="s">
        <v>715</v>
      </c>
    </row>
    <row r="48" spans="1:15" x14ac:dyDescent="0.4">
      <c r="A48" s="261"/>
      <c r="B48" s="251"/>
      <c r="C48" s="80" t="s">
        <v>320</v>
      </c>
      <c r="D48" s="269"/>
      <c r="E48" s="270"/>
      <c r="F48" s="270"/>
      <c r="G48" s="270"/>
      <c r="H48" s="271"/>
      <c r="I48" s="8"/>
      <c r="M48" s="20" t="s">
        <v>716</v>
      </c>
    </row>
    <row r="49" spans="1:9" ht="19.5" thickBot="1" x14ac:dyDescent="0.45">
      <c r="A49" s="261"/>
      <c r="B49" s="251"/>
      <c r="C49" s="81" t="s">
        <v>315</v>
      </c>
      <c r="D49" s="266"/>
      <c r="E49" s="267"/>
      <c r="F49" s="267"/>
      <c r="G49" s="267"/>
      <c r="H49" s="268"/>
      <c r="I49" s="8"/>
    </row>
    <row r="50" spans="1:9" x14ac:dyDescent="0.4">
      <c r="A50" s="261"/>
      <c r="B50" s="251"/>
      <c r="C50" s="79" t="s">
        <v>325</v>
      </c>
      <c r="D50" s="278"/>
      <c r="E50" s="279"/>
      <c r="F50" s="279"/>
      <c r="G50" s="279"/>
      <c r="H50" s="280"/>
      <c r="I50" s="8"/>
    </row>
    <row r="51" spans="1:9" x14ac:dyDescent="0.4">
      <c r="A51" s="261"/>
      <c r="B51" s="251"/>
      <c r="C51" s="80" t="s">
        <v>317</v>
      </c>
      <c r="D51" s="269"/>
      <c r="E51" s="270"/>
      <c r="F51" s="270"/>
      <c r="G51" s="270"/>
      <c r="H51" s="271"/>
      <c r="I51" s="8"/>
    </row>
    <row r="52" spans="1:9" x14ac:dyDescent="0.4">
      <c r="A52" s="261"/>
      <c r="B52" s="251"/>
      <c r="C52" s="80" t="s">
        <v>305</v>
      </c>
      <c r="D52" s="275"/>
      <c r="E52" s="276"/>
      <c r="F52" s="276"/>
      <c r="G52" s="276"/>
      <c r="H52" s="277"/>
      <c r="I52" s="8"/>
    </row>
    <row r="53" spans="1:9" x14ac:dyDescent="0.4">
      <c r="A53" s="261"/>
      <c r="B53" s="251"/>
      <c r="C53" s="80" t="s">
        <v>318</v>
      </c>
      <c r="D53" s="272"/>
      <c r="E53" s="273"/>
      <c r="F53" s="273"/>
      <c r="G53" s="273"/>
      <c r="H53" s="274"/>
      <c r="I53" s="8"/>
    </row>
    <row r="54" spans="1:9" x14ac:dyDescent="0.4">
      <c r="A54" s="261"/>
      <c r="B54" s="251"/>
      <c r="C54" s="80" t="s">
        <v>319</v>
      </c>
      <c r="D54" s="269"/>
      <c r="E54" s="270"/>
      <c r="F54" s="270"/>
      <c r="G54" s="270"/>
      <c r="H54" s="271"/>
      <c r="I54" s="8"/>
    </row>
    <row r="55" spans="1:9" x14ac:dyDescent="0.4">
      <c r="A55" s="261"/>
      <c r="B55" s="251"/>
      <c r="C55" s="80" t="s">
        <v>320</v>
      </c>
      <c r="D55" s="269"/>
      <c r="E55" s="270"/>
      <c r="F55" s="270"/>
      <c r="G55" s="270"/>
      <c r="H55" s="271"/>
      <c r="I55" s="8"/>
    </row>
    <row r="56" spans="1:9" ht="19.5" thickBot="1" x14ac:dyDescent="0.45">
      <c r="A56" s="261"/>
      <c r="B56" s="251"/>
      <c r="C56" s="81" t="s">
        <v>315</v>
      </c>
      <c r="D56" s="266"/>
      <c r="E56" s="267"/>
      <c r="F56" s="267"/>
      <c r="G56" s="267"/>
      <c r="H56" s="268"/>
      <c r="I56" s="8"/>
    </row>
    <row r="57" spans="1:9" x14ac:dyDescent="0.4">
      <c r="A57" s="261"/>
      <c r="B57" s="251"/>
      <c r="C57" s="79" t="s">
        <v>326</v>
      </c>
      <c r="D57" s="278"/>
      <c r="E57" s="279"/>
      <c r="F57" s="279"/>
      <c r="G57" s="279"/>
      <c r="H57" s="280"/>
      <c r="I57" s="8"/>
    </row>
    <row r="58" spans="1:9" x14ac:dyDescent="0.4">
      <c r="A58" s="261"/>
      <c r="B58" s="251"/>
      <c r="C58" s="80" t="s">
        <v>317</v>
      </c>
      <c r="D58" s="269"/>
      <c r="E58" s="270"/>
      <c r="F58" s="270"/>
      <c r="G58" s="270"/>
      <c r="H58" s="271"/>
      <c r="I58" s="8"/>
    </row>
    <row r="59" spans="1:9" x14ac:dyDescent="0.4">
      <c r="A59" s="261"/>
      <c r="B59" s="251"/>
      <c r="C59" s="80" t="s">
        <v>305</v>
      </c>
      <c r="D59" s="275"/>
      <c r="E59" s="276"/>
      <c r="F59" s="276"/>
      <c r="G59" s="276"/>
      <c r="H59" s="277"/>
      <c r="I59" s="8"/>
    </row>
    <row r="60" spans="1:9" x14ac:dyDescent="0.4">
      <c r="A60" s="261"/>
      <c r="B60" s="251"/>
      <c r="C60" s="80" t="s">
        <v>318</v>
      </c>
      <c r="D60" s="272"/>
      <c r="E60" s="273"/>
      <c r="F60" s="273"/>
      <c r="G60" s="273"/>
      <c r="H60" s="274"/>
      <c r="I60" s="8"/>
    </row>
    <row r="61" spans="1:9" x14ac:dyDescent="0.4">
      <c r="A61" s="261"/>
      <c r="B61" s="251"/>
      <c r="C61" s="80" t="s">
        <v>319</v>
      </c>
      <c r="D61" s="269"/>
      <c r="E61" s="270"/>
      <c r="F61" s="270"/>
      <c r="G61" s="270"/>
      <c r="H61" s="271"/>
      <c r="I61" s="8"/>
    </row>
    <row r="62" spans="1:9" x14ac:dyDescent="0.4">
      <c r="A62" s="261"/>
      <c r="B62" s="251"/>
      <c r="C62" s="80" t="s">
        <v>320</v>
      </c>
      <c r="D62" s="269"/>
      <c r="E62" s="270"/>
      <c r="F62" s="270"/>
      <c r="G62" s="270"/>
      <c r="H62" s="271"/>
      <c r="I62" s="8"/>
    </row>
    <row r="63" spans="1:9" ht="19.5" thickBot="1" x14ac:dyDescent="0.45">
      <c r="A63" s="261"/>
      <c r="B63" s="252"/>
      <c r="C63" s="81" t="s">
        <v>315</v>
      </c>
      <c r="D63" s="266"/>
      <c r="E63" s="267"/>
      <c r="F63" s="267"/>
      <c r="G63" s="267"/>
      <c r="H63" s="268"/>
      <c r="I63" s="8"/>
    </row>
    <row r="64" spans="1:9" x14ac:dyDescent="0.4">
      <c r="A64" s="261"/>
      <c r="B64" s="242" t="s">
        <v>327</v>
      </c>
      <c r="C64" s="79" t="s">
        <v>328</v>
      </c>
      <c r="D64" s="34" t="s">
        <v>329</v>
      </c>
      <c r="E64" s="211"/>
      <c r="F64" s="212"/>
      <c r="G64" s="212"/>
      <c r="H64" s="213"/>
      <c r="I64" s="8"/>
    </row>
    <row r="65" spans="1:9" x14ac:dyDescent="0.4">
      <c r="A65" s="261"/>
      <c r="B65" s="243"/>
      <c r="C65" s="80"/>
      <c r="D65" s="33" t="s">
        <v>330</v>
      </c>
      <c r="E65" s="208"/>
      <c r="F65" s="209"/>
      <c r="G65" s="209"/>
      <c r="H65" s="210"/>
      <c r="I65" s="8"/>
    </row>
    <row r="66" spans="1:9" x14ac:dyDescent="0.4">
      <c r="A66" s="261"/>
      <c r="B66" s="243"/>
      <c r="C66" s="80"/>
      <c r="D66" s="33" t="s">
        <v>626</v>
      </c>
      <c r="E66" s="85"/>
      <c r="F66" s="33" t="s">
        <v>623</v>
      </c>
      <c r="G66" s="86"/>
      <c r="H66" s="37" t="s">
        <v>622</v>
      </c>
      <c r="I66" s="8"/>
    </row>
    <row r="67" spans="1:9" ht="19.5" thickBot="1" x14ac:dyDescent="0.45">
      <c r="A67" s="261"/>
      <c r="B67" s="243"/>
      <c r="C67" s="81"/>
      <c r="D67" s="35" t="s">
        <v>315</v>
      </c>
      <c r="E67" s="315"/>
      <c r="F67" s="316"/>
      <c r="G67" s="316"/>
      <c r="H67" s="317"/>
      <c r="I67" s="8"/>
    </row>
    <row r="68" spans="1:9" x14ac:dyDescent="0.4">
      <c r="A68" s="261"/>
      <c r="B68" s="243"/>
      <c r="C68" s="79" t="s">
        <v>331</v>
      </c>
      <c r="D68" s="34" t="s">
        <v>329</v>
      </c>
      <c r="E68" s="211"/>
      <c r="F68" s="212"/>
      <c r="G68" s="212"/>
      <c r="H68" s="213"/>
      <c r="I68" s="8"/>
    </row>
    <row r="69" spans="1:9" x14ac:dyDescent="0.4">
      <c r="A69" s="261"/>
      <c r="B69" s="243"/>
      <c r="C69" s="80"/>
      <c r="D69" s="33" t="s">
        <v>330</v>
      </c>
      <c r="E69" s="208"/>
      <c r="F69" s="209"/>
      <c r="G69" s="209"/>
      <c r="H69" s="210"/>
      <c r="I69" s="8"/>
    </row>
    <row r="70" spans="1:9" x14ac:dyDescent="0.4">
      <c r="A70" s="261"/>
      <c r="B70" s="243"/>
      <c r="C70" s="80"/>
      <c r="D70" s="33" t="s">
        <v>626</v>
      </c>
      <c r="E70" s="85"/>
      <c r="F70" s="33" t="s">
        <v>623</v>
      </c>
      <c r="G70" s="86"/>
      <c r="H70" s="38" t="s">
        <v>622</v>
      </c>
      <c r="I70" s="8"/>
    </row>
    <row r="71" spans="1:9" ht="19.5" thickBot="1" x14ac:dyDescent="0.45">
      <c r="A71" s="261"/>
      <c r="B71" s="243"/>
      <c r="C71" s="81"/>
      <c r="D71" s="35" t="s">
        <v>315</v>
      </c>
      <c r="E71" s="315"/>
      <c r="F71" s="316"/>
      <c r="G71" s="316"/>
      <c r="H71" s="317"/>
      <c r="I71" s="8"/>
    </row>
    <row r="72" spans="1:9" x14ac:dyDescent="0.4">
      <c r="A72" s="261"/>
      <c r="B72" s="243"/>
      <c r="C72" s="79" t="s">
        <v>332</v>
      </c>
      <c r="D72" s="34" t="s">
        <v>329</v>
      </c>
      <c r="E72" s="211"/>
      <c r="F72" s="212"/>
      <c r="G72" s="212"/>
      <c r="H72" s="213"/>
      <c r="I72" s="8"/>
    </row>
    <row r="73" spans="1:9" x14ac:dyDescent="0.4">
      <c r="A73" s="261"/>
      <c r="B73" s="243"/>
      <c r="C73" s="80"/>
      <c r="D73" s="33" t="s">
        <v>330</v>
      </c>
      <c r="E73" s="208"/>
      <c r="F73" s="209"/>
      <c r="G73" s="209"/>
      <c r="H73" s="210"/>
      <c r="I73" s="8"/>
    </row>
    <row r="74" spans="1:9" x14ac:dyDescent="0.4">
      <c r="A74" s="261"/>
      <c r="B74" s="243"/>
      <c r="C74" s="80"/>
      <c r="D74" s="33" t="s">
        <v>626</v>
      </c>
      <c r="E74" s="85"/>
      <c r="F74" s="33" t="s">
        <v>623</v>
      </c>
      <c r="G74" s="86"/>
      <c r="H74" s="39" t="s">
        <v>622</v>
      </c>
      <c r="I74" s="8"/>
    </row>
    <row r="75" spans="1:9" ht="19.5" thickBot="1" x14ac:dyDescent="0.45">
      <c r="A75" s="261"/>
      <c r="B75" s="243"/>
      <c r="C75" s="81"/>
      <c r="D75" s="35" t="s">
        <v>315</v>
      </c>
      <c r="E75" s="315"/>
      <c r="F75" s="316"/>
      <c r="G75" s="316"/>
      <c r="H75" s="317"/>
      <c r="I75" s="8"/>
    </row>
    <row r="76" spans="1:9" x14ac:dyDescent="0.4">
      <c r="A76" s="261"/>
      <c r="B76" s="243"/>
      <c r="C76" s="79" t="s">
        <v>333</v>
      </c>
      <c r="D76" s="34" t="s">
        <v>329</v>
      </c>
      <c r="E76" s="211"/>
      <c r="F76" s="212"/>
      <c r="G76" s="212"/>
      <c r="H76" s="213"/>
      <c r="I76" s="8"/>
    </row>
    <row r="77" spans="1:9" x14ac:dyDescent="0.4">
      <c r="A77" s="261"/>
      <c r="B77" s="243"/>
      <c r="C77" s="80"/>
      <c r="D77" s="33" t="s">
        <v>330</v>
      </c>
      <c r="E77" s="208"/>
      <c r="F77" s="209"/>
      <c r="G77" s="209"/>
      <c r="H77" s="210"/>
      <c r="I77" s="8"/>
    </row>
    <row r="78" spans="1:9" x14ac:dyDescent="0.4">
      <c r="A78" s="261"/>
      <c r="B78" s="243"/>
      <c r="C78" s="80"/>
      <c r="D78" s="33" t="s">
        <v>626</v>
      </c>
      <c r="E78" s="85"/>
      <c r="F78" s="33" t="s">
        <v>623</v>
      </c>
      <c r="G78" s="86"/>
      <c r="H78" s="38" t="s">
        <v>622</v>
      </c>
      <c r="I78" s="8"/>
    </row>
    <row r="79" spans="1:9" ht="19.5" thickBot="1" x14ac:dyDescent="0.45">
      <c r="A79" s="262"/>
      <c r="B79" s="244"/>
      <c r="C79" s="83"/>
      <c r="D79" s="36" t="s">
        <v>315</v>
      </c>
      <c r="E79" s="315"/>
      <c r="F79" s="316"/>
      <c r="G79" s="316"/>
      <c r="H79" s="317"/>
      <c r="I79" s="8"/>
    </row>
    <row r="80" spans="1:9" x14ac:dyDescent="0.4">
      <c r="A80" s="178" t="s">
        <v>334</v>
      </c>
      <c r="B80" s="214" t="s">
        <v>335</v>
      </c>
      <c r="C80" s="197" t="s">
        <v>336</v>
      </c>
      <c r="D80" s="191" t="s">
        <v>337</v>
      </c>
      <c r="E80" s="191"/>
      <c r="F80" s="221"/>
      <c r="G80" s="222"/>
      <c r="H80" s="41" t="s">
        <v>627</v>
      </c>
      <c r="I80" s="8"/>
    </row>
    <row r="81" spans="1:9" x14ac:dyDescent="0.4">
      <c r="A81" s="179"/>
      <c r="B81" s="195"/>
      <c r="C81" s="193"/>
      <c r="D81" s="190" t="s">
        <v>338</v>
      </c>
      <c r="E81" s="190"/>
      <c r="F81" s="223"/>
      <c r="G81" s="224"/>
      <c r="H81" s="38" t="s">
        <v>627</v>
      </c>
      <c r="I81" s="8"/>
    </row>
    <row r="82" spans="1:9" x14ac:dyDescent="0.4">
      <c r="A82" s="179"/>
      <c r="B82" s="195"/>
      <c r="C82" s="193"/>
      <c r="D82" s="190" t="s">
        <v>339</v>
      </c>
      <c r="E82" s="190"/>
      <c r="F82" s="223"/>
      <c r="G82" s="224"/>
      <c r="H82" s="39" t="s">
        <v>627</v>
      </c>
      <c r="I82" s="8"/>
    </row>
    <row r="83" spans="1:9" x14ac:dyDescent="0.4">
      <c r="A83" s="179"/>
      <c r="B83" s="195"/>
      <c r="C83" s="193"/>
      <c r="D83" s="190" t="s">
        <v>340</v>
      </c>
      <c r="E83" s="190"/>
      <c r="F83" s="223"/>
      <c r="G83" s="224"/>
      <c r="H83" s="38" t="s">
        <v>627</v>
      </c>
      <c r="I83" s="8"/>
    </row>
    <row r="84" spans="1:9" x14ac:dyDescent="0.4">
      <c r="A84" s="179"/>
      <c r="B84" s="195"/>
      <c r="C84" s="40" t="s">
        <v>341</v>
      </c>
      <c r="D84" s="190" t="s">
        <v>342</v>
      </c>
      <c r="E84" s="190"/>
      <c r="F84" s="223"/>
      <c r="G84" s="224"/>
      <c r="H84" s="38" t="s">
        <v>627</v>
      </c>
      <c r="I84" s="8"/>
    </row>
    <row r="85" spans="1:9" x14ac:dyDescent="0.4">
      <c r="A85" s="179"/>
      <c r="B85" s="195"/>
      <c r="C85" s="193" t="s">
        <v>343</v>
      </c>
      <c r="D85" s="190" t="s">
        <v>344</v>
      </c>
      <c r="E85" s="263"/>
      <c r="F85" s="224"/>
      <c r="G85" s="264"/>
      <c r="H85" s="38" t="s">
        <v>627</v>
      </c>
      <c r="I85" s="8"/>
    </row>
    <row r="86" spans="1:9" x14ac:dyDescent="0.4">
      <c r="A86" s="179"/>
      <c r="B86" s="195"/>
      <c r="C86" s="193"/>
      <c r="D86" s="190" t="s">
        <v>74</v>
      </c>
      <c r="E86" s="190"/>
      <c r="F86" s="225"/>
      <c r="G86" s="226"/>
      <c r="H86" s="42" t="s">
        <v>627</v>
      </c>
      <c r="I86" s="8"/>
    </row>
    <row r="87" spans="1:9" x14ac:dyDescent="0.4">
      <c r="A87" s="179"/>
      <c r="B87" s="195"/>
      <c r="C87" s="190" t="s">
        <v>346</v>
      </c>
      <c r="D87" s="190"/>
      <c r="E87" s="190"/>
      <c r="F87" s="219">
        <f>SUM(F80:G86)</f>
        <v>0</v>
      </c>
      <c r="G87" s="220"/>
      <c r="H87" s="38" t="s">
        <v>627</v>
      </c>
      <c r="I87" s="8"/>
    </row>
    <row r="88" spans="1:9" ht="19.5" thickBot="1" x14ac:dyDescent="0.45">
      <c r="A88" s="179"/>
      <c r="B88" s="215"/>
      <c r="C88" s="216" t="s">
        <v>347</v>
      </c>
      <c r="D88" s="216"/>
      <c r="E88" s="216"/>
      <c r="F88" s="217"/>
      <c r="G88" s="218"/>
      <c r="H88" s="39" t="s">
        <v>654</v>
      </c>
      <c r="I88" s="8"/>
    </row>
    <row r="89" spans="1:9" x14ac:dyDescent="0.4">
      <c r="A89" s="179"/>
      <c r="B89" s="214" t="s">
        <v>353</v>
      </c>
      <c r="C89" s="197" t="s">
        <v>349</v>
      </c>
      <c r="D89" s="197"/>
      <c r="E89" s="253"/>
      <c r="F89" s="254"/>
      <c r="G89" s="254"/>
      <c r="H89" s="255"/>
      <c r="I89" s="19"/>
    </row>
    <row r="90" spans="1:9" x14ac:dyDescent="0.4">
      <c r="A90" s="179"/>
      <c r="B90" s="195"/>
      <c r="C90" s="192"/>
      <c r="D90" s="33" t="s">
        <v>350</v>
      </c>
      <c r="E90" s="323"/>
      <c r="F90" s="324"/>
      <c r="G90" s="324"/>
      <c r="H90" s="325"/>
      <c r="I90" s="23"/>
    </row>
    <row r="91" spans="1:9" x14ac:dyDescent="0.4">
      <c r="A91" s="179"/>
      <c r="B91" s="195"/>
      <c r="C91" s="192"/>
      <c r="D91" s="33" t="s">
        <v>351</v>
      </c>
      <c r="E91" s="289"/>
      <c r="F91" s="326"/>
      <c r="G91" s="326"/>
      <c r="H91" s="327"/>
      <c r="I91" s="19"/>
    </row>
    <row r="92" spans="1:9" x14ac:dyDescent="0.4">
      <c r="A92" s="179"/>
      <c r="B92" s="195"/>
      <c r="C92" s="192"/>
      <c r="D92" s="33" t="s">
        <v>352</v>
      </c>
      <c r="E92" s="227"/>
      <c r="F92" s="228"/>
      <c r="G92" s="228"/>
      <c r="H92" s="229"/>
      <c r="I92" s="19"/>
    </row>
    <row r="93" spans="1:9" x14ac:dyDescent="0.4">
      <c r="A93" s="179"/>
      <c r="B93" s="195"/>
      <c r="C93" s="192"/>
      <c r="D93" s="33" t="s">
        <v>315</v>
      </c>
      <c r="E93" s="227"/>
      <c r="F93" s="228"/>
      <c r="G93" s="228"/>
      <c r="H93" s="229"/>
      <c r="I93" s="19"/>
    </row>
    <row r="94" spans="1:9" x14ac:dyDescent="0.4">
      <c r="A94" s="179"/>
      <c r="B94" s="195" t="s">
        <v>354</v>
      </c>
      <c r="C94" s="193" t="s">
        <v>349</v>
      </c>
      <c r="D94" s="193"/>
      <c r="E94" s="227"/>
      <c r="F94" s="228"/>
      <c r="G94" s="228"/>
      <c r="H94" s="229"/>
      <c r="I94" s="19"/>
    </row>
    <row r="95" spans="1:9" x14ac:dyDescent="0.4">
      <c r="A95" s="179"/>
      <c r="B95" s="195"/>
      <c r="C95" s="192"/>
      <c r="D95" s="33" t="s">
        <v>350</v>
      </c>
      <c r="E95" s="205"/>
      <c r="F95" s="206"/>
      <c r="G95" s="206"/>
      <c r="H95" s="207"/>
      <c r="I95" s="23"/>
    </row>
    <row r="96" spans="1:9" x14ac:dyDescent="0.4">
      <c r="A96" s="179"/>
      <c r="B96" s="195"/>
      <c r="C96" s="192"/>
      <c r="D96" s="33" t="s">
        <v>351</v>
      </c>
      <c r="E96" s="289"/>
      <c r="F96" s="326"/>
      <c r="G96" s="326"/>
      <c r="H96" s="327"/>
      <c r="I96" s="19"/>
    </row>
    <row r="97" spans="1:19" x14ac:dyDescent="0.4">
      <c r="A97" s="179"/>
      <c r="B97" s="195"/>
      <c r="C97" s="192"/>
      <c r="D97" s="33" t="s">
        <v>352</v>
      </c>
      <c r="E97" s="227"/>
      <c r="F97" s="228"/>
      <c r="G97" s="228"/>
      <c r="H97" s="229"/>
      <c r="I97" s="19"/>
    </row>
    <row r="98" spans="1:19" x14ac:dyDescent="0.4">
      <c r="A98" s="179"/>
      <c r="B98" s="195"/>
      <c r="C98" s="192"/>
      <c r="D98" s="33" t="s">
        <v>315</v>
      </c>
      <c r="E98" s="227"/>
      <c r="F98" s="228"/>
      <c r="G98" s="228"/>
      <c r="H98" s="229"/>
      <c r="I98" s="19"/>
    </row>
    <row r="99" spans="1:19" x14ac:dyDescent="0.4">
      <c r="A99" s="179"/>
      <c r="B99" s="195" t="s">
        <v>355</v>
      </c>
      <c r="C99" s="193" t="s">
        <v>349</v>
      </c>
      <c r="D99" s="193"/>
      <c r="E99" s="227"/>
      <c r="F99" s="228"/>
      <c r="G99" s="228"/>
      <c r="H99" s="229"/>
      <c r="I99" s="19"/>
    </row>
    <row r="100" spans="1:19" x14ac:dyDescent="0.4">
      <c r="A100" s="179"/>
      <c r="B100" s="195"/>
      <c r="C100" s="192"/>
      <c r="D100" s="33" t="s">
        <v>350</v>
      </c>
      <c r="E100" s="205"/>
      <c r="F100" s="206"/>
      <c r="G100" s="206"/>
      <c r="H100" s="207"/>
      <c r="I100" s="23"/>
    </row>
    <row r="101" spans="1:19" x14ac:dyDescent="0.4">
      <c r="A101" s="179"/>
      <c r="B101" s="195"/>
      <c r="C101" s="192"/>
      <c r="D101" s="33" t="s">
        <v>351</v>
      </c>
      <c r="E101" s="289"/>
      <c r="F101" s="326"/>
      <c r="G101" s="326"/>
      <c r="H101" s="327"/>
      <c r="I101" s="19"/>
    </row>
    <row r="102" spans="1:19" x14ac:dyDescent="0.4">
      <c r="A102" s="179"/>
      <c r="B102" s="195"/>
      <c r="C102" s="192"/>
      <c r="D102" s="33" t="s">
        <v>352</v>
      </c>
      <c r="E102" s="227"/>
      <c r="F102" s="228"/>
      <c r="G102" s="228"/>
      <c r="H102" s="229"/>
      <c r="I102" s="19"/>
    </row>
    <row r="103" spans="1:19" ht="19.5" thickBot="1" x14ac:dyDescent="0.45">
      <c r="A103" s="180"/>
      <c r="B103" s="196"/>
      <c r="C103" s="194"/>
      <c r="D103" s="35" t="s">
        <v>315</v>
      </c>
      <c r="E103" s="306"/>
      <c r="F103" s="307"/>
      <c r="G103" s="307"/>
      <c r="H103" s="308"/>
      <c r="I103" s="19"/>
    </row>
    <row r="104" spans="1:19" x14ac:dyDescent="0.4">
      <c r="A104" s="186" t="s">
        <v>362</v>
      </c>
      <c r="B104" s="191" t="s">
        <v>356</v>
      </c>
      <c r="C104" s="191"/>
      <c r="D104" s="328"/>
      <c r="E104" s="329"/>
      <c r="F104" s="329"/>
      <c r="G104" s="329"/>
      <c r="H104" s="330"/>
      <c r="I104" s="8"/>
    </row>
    <row r="105" spans="1:19" x14ac:dyDescent="0.4">
      <c r="A105" s="187"/>
      <c r="B105" s="190" t="s">
        <v>357</v>
      </c>
      <c r="C105" s="190"/>
      <c r="D105" s="199"/>
      <c r="E105" s="200"/>
      <c r="F105" s="200"/>
      <c r="G105" s="200"/>
      <c r="H105" s="201"/>
      <c r="I105" s="8"/>
    </row>
    <row r="106" spans="1:19" x14ac:dyDescent="0.4">
      <c r="A106" s="187"/>
      <c r="B106" s="190" t="s">
        <v>358</v>
      </c>
      <c r="C106" s="190"/>
      <c r="D106" s="199"/>
      <c r="E106" s="200"/>
      <c r="F106" s="200"/>
      <c r="G106" s="200"/>
      <c r="H106" s="201"/>
      <c r="I106" s="8"/>
    </row>
    <row r="107" spans="1:19" x14ac:dyDescent="0.4">
      <c r="A107" s="187"/>
      <c r="B107" s="190" t="s">
        <v>359</v>
      </c>
      <c r="C107" s="190"/>
      <c r="D107" s="208"/>
      <c r="E107" s="209"/>
      <c r="F107" s="209"/>
      <c r="G107" s="209"/>
      <c r="H107" s="210"/>
      <c r="I107" s="8"/>
    </row>
    <row r="108" spans="1:19" x14ac:dyDescent="0.4">
      <c r="A108" s="187"/>
      <c r="B108" s="190" t="s">
        <v>360</v>
      </c>
      <c r="C108" s="190"/>
      <c r="D108" s="205"/>
      <c r="E108" s="206"/>
      <c r="F108" s="206"/>
      <c r="G108" s="206"/>
      <c r="H108" s="207"/>
      <c r="I108" s="8"/>
    </row>
    <row r="109" spans="1:19" ht="19.5" thickBot="1" x14ac:dyDescent="0.45">
      <c r="A109" s="188"/>
      <c r="B109" s="198" t="s">
        <v>361</v>
      </c>
      <c r="C109" s="198"/>
      <c r="D109" s="315"/>
      <c r="E109" s="316"/>
      <c r="F109" s="316"/>
      <c r="G109" s="316"/>
      <c r="H109" s="317"/>
      <c r="I109" s="8"/>
    </row>
    <row r="110" spans="1:19" x14ac:dyDescent="0.4">
      <c r="A110" s="189" t="s">
        <v>365</v>
      </c>
      <c r="B110" s="186" t="s">
        <v>303</v>
      </c>
      <c r="C110" s="191"/>
      <c r="D110" s="211"/>
      <c r="E110" s="212"/>
      <c r="F110" s="212"/>
      <c r="G110" s="212"/>
      <c r="H110" s="213"/>
      <c r="I110" s="8"/>
    </row>
    <row r="111" spans="1:19" s="10" customFormat="1" x14ac:dyDescent="0.4">
      <c r="A111" s="189"/>
      <c r="B111" s="187" t="s">
        <v>317</v>
      </c>
      <c r="C111" s="190"/>
      <c r="D111" s="208"/>
      <c r="E111" s="209"/>
      <c r="F111" s="209"/>
      <c r="G111" s="209"/>
      <c r="H111" s="210"/>
      <c r="I111" s="8"/>
      <c r="J111"/>
      <c r="K111"/>
      <c r="L111"/>
      <c r="M111"/>
      <c r="N111"/>
      <c r="O111"/>
      <c r="P111"/>
      <c r="Q111"/>
      <c r="R111"/>
      <c r="S111"/>
    </row>
    <row r="112" spans="1:19" s="10" customFormat="1" x14ac:dyDescent="0.4">
      <c r="A112" s="189"/>
      <c r="B112" s="187" t="s">
        <v>305</v>
      </c>
      <c r="C112" s="190"/>
      <c r="D112" s="205"/>
      <c r="E112" s="206"/>
      <c r="F112" s="206"/>
      <c r="G112" s="206"/>
      <c r="H112" s="207"/>
      <c r="I112" s="8"/>
      <c r="J112"/>
      <c r="K112"/>
      <c r="L112"/>
      <c r="M112"/>
      <c r="N112"/>
      <c r="O112"/>
      <c r="P112"/>
      <c r="Q112"/>
      <c r="R112"/>
      <c r="S112"/>
    </row>
    <row r="113" spans="1:19" s="10" customFormat="1" x14ac:dyDescent="0.4">
      <c r="A113" s="189"/>
      <c r="B113" s="187" t="s">
        <v>306</v>
      </c>
      <c r="C113" s="190"/>
      <c r="D113" s="202" t="str">
        <f>IF(D112="","",DATEDIF(D112,D1,"Y"))</f>
        <v/>
      </c>
      <c r="E113" s="203"/>
      <c r="F113" s="203"/>
      <c r="G113" s="203"/>
      <c r="H113" s="204"/>
      <c r="I113" s="8"/>
      <c r="J113"/>
      <c r="K113"/>
      <c r="L113"/>
      <c r="M113"/>
      <c r="N113"/>
      <c r="O113"/>
      <c r="P113"/>
      <c r="Q113"/>
      <c r="R113"/>
      <c r="S113"/>
    </row>
    <row r="114" spans="1:19" x14ac:dyDescent="0.4">
      <c r="A114" s="189"/>
      <c r="B114" s="187" t="s">
        <v>318</v>
      </c>
      <c r="C114" s="190"/>
      <c r="D114" s="199"/>
      <c r="E114" s="200"/>
      <c r="F114" s="200"/>
      <c r="G114" s="200"/>
      <c r="H114" s="201"/>
      <c r="I114" s="8"/>
    </row>
    <row r="115" spans="1:19" ht="19.5" thickBot="1" x14ac:dyDescent="0.45">
      <c r="A115" s="189"/>
      <c r="B115" s="188" t="s">
        <v>366</v>
      </c>
      <c r="C115" s="198"/>
      <c r="D115" s="281"/>
      <c r="E115" s="282"/>
      <c r="F115" s="282"/>
      <c r="G115" s="282"/>
      <c r="H115" s="283"/>
      <c r="I115" s="8"/>
    </row>
    <row r="116" spans="1:19" x14ac:dyDescent="0.4">
      <c r="A116" s="189"/>
      <c r="B116" s="186" t="s">
        <v>303</v>
      </c>
      <c r="C116" s="191"/>
      <c r="D116" s="211"/>
      <c r="E116" s="212"/>
      <c r="F116" s="212"/>
      <c r="G116" s="212"/>
      <c r="H116" s="213"/>
      <c r="I116" s="8"/>
    </row>
    <row r="117" spans="1:19" x14ac:dyDescent="0.4">
      <c r="A117" s="189"/>
      <c r="B117" s="187" t="s">
        <v>317</v>
      </c>
      <c r="C117" s="190"/>
      <c r="D117" s="208"/>
      <c r="E117" s="209"/>
      <c r="F117" s="209"/>
      <c r="G117" s="209"/>
      <c r="H117" s="210"/>
      <c r="I117" s="8"/>
    </row>
    <row r="118" spans="1:19" x14ac:dyDescent="0.4">
      <c r="A118" s="189"/>
      <c r="B118" s="187" t="s">
        <v>305</v>
      </c>
      <c r="C118" s="190"/>
      <c r="D118" s="205"/>
      <c r="E118" s="206"/>
      <c r="F118" s="206"/>
      <c r="G118" s="206"/>
      <c r="H118" s="207"/>
      <c r="I118" s="8"/>
    </row>
    <row r="119" spans="1:19" x14ac:dyDescent="0.4">
      <c r="A119" s="189"/>
      <c r="B119" s="187" t="s">
        <v>306</v>
      </c>
      <c r="C119" s="190"/>
      <c r="D119" s="288" t="str">
        <f>IF(D118="","",DATEDIF(D118,D1,"Y"))</f>
        <v/>
      </c>
      <c r="E119" s="318"/>
      <c r="F119" s="318"/>
      <c r="G119" s="318"/>
      <c r="H119" s="319"/>
      <c r="I119" s="8"/>
    </row>
    <row r="120" spans="1:19" x14ac:dyDescent="0.4">
      <c r="A120" s="189"/>
      <c r="B120" s="187" t="s">
        <v>318</v>
      </c>
      <c r="C120" s="190"/>
      <c r="D120" s="199"/>
      <c r="E120" s="200"/>
      <c r="F120" s="200"/>
      <c r="G120" s="200"/>
      <c r="H120" s="201"/>
      <c r="I120" s="8"/>
    </row>
    <row r="121" spans="1:19" ht="19.5" thickBot="1" x14ac:dyDescent="0.45">
      <c r="A121" s="189"/>
      <c r="B121" s="188" t="s">
        <v>366</v>
      </c>
      <c r="C121" s="198"/>
      <c r="D121" s="281"/>
      <c r="E121" s="282"/>
      <c r="F121" s="282"/>
      <c r="G121" s="282"/>
      <c r="H121" s="283"/>
      <c r="I121" s="8"/>
    </row>
    <row r="122" spans="1:19" x14ac:dyDescent="0.4">
      <c r="A122" s="189"/>
      <c r="B122" s="186" t="s">
        <v>303</v>
      </c>
      <c r="C122" s="191"/>
      <c r="D122" s="211"/>
      <c r="E122" s="212"/>
      <c r="F122" s="212"/>
      <c r="G122" s="212"/>
      <c r="H122" s="213"/>
      <c r="I122" s="8"/>
    </row>
    <row r="123" spans="1:19" x14ac:dyDescent="0.4">
      <c r="A123" s="189"/>
      <c r="B123" s="187" t="s">
        <v>317</v>
      </c>
      <c r="C123" s="190"/>
      <c r="D123" s="208"/>
      <c r="E123" s="209"/>
      <c r="F123" s="209"/>
      <c r="G123" s="209"/>
      <c r="H123" s="210"/>
      <c r="I123" s="8"/>
    </row>
    <row r="124" spans="1:19" x14ac:dyDescent="0.4">
      <c r="A124" s="189"/>
      <c r="B124" s="187" t="s">
        <v>305</v>
      </c>
      <c r="C124" s="190"/>
      <c r="D124" s="205"/>
      <c r="E124" s="206"/>
      <c r="F124" s="206"/>
      <c r="G124" s="206"/>
      <c r="H124" s="207"/>
      <c r="I124" s="8"/>
    </row>
    <row r="125" spans="1:19" x14ac:dyDescent="0.4">
      <c r="A125" s="189"/>
      <c r="B125" s="187" t="s">
        <v>306</v>
      </c>
      <c r="C125" s="190"/>
      <c r="D125" s="288" t="str">
        <f>IF(D124="","",DATEDIF(D124,D1,"Y"))</f>
        <v/>
      </c>
      <c r="E125" s="318"/>
      <c r="F125" s="318"/>
      <c r="G125" s="318"/>
      <c r="H125" s="319"/>
      <c r="I125" s="8"/>
    </row>
    <row r="126" spans="1:19" x14ac:dyDescent="0.4">
      <c r="A126" s="189"/>
      <c r="B126" s="187" t="s">
        <v>318</v>
      </c>
      <c r="C126" s="190"/>
      <c r="D126" s="199"/>
      <c r="E126" s="200"/>
      <c r="F126" s="200"/>
      <c r="G126" s="200"/>
      <c r="H126" s="201"/>
      <c r="I126" s="8"/>
    </row>
    <row r="127" spans="1:19" ht="19.5" thickBot="1" x14ac:dyDescent="0.45">
      <c r="A127" s="189"/>
      <c r="B127" s="284" t="s">
        <v>366</v>
      </c>
      <c r="C127" s="216"/>
      <c r="D127" s="281"/>
      <c r="E127" s="282"/>
      <c r="F127" s="282"/>
      <c r="G127" s="282"/>
      <c r="H127" s="283"/>
      <c r="I127" s="8"/>
    </row>
    <row r="128" spans="1:19" x14ac:dyDescent="0.4">
      <c r="A128" s="178" t="s">
        <v>367</v>
      </c>
      <c r="B128" s="186" t="s">
        <v>303</v>
      </c>
      <c r="C128" s="191"/>
      <c r="D128" s="211"/>
      <c r="E128" s="212"/>
      <c r="F128" s="212"/>
      <c r="G128" s="212"/>
      <c r="H128" s="213"/>
      <c r="I128" s="8"/>
    </row>
    <row r="129" spans="1:9" x14ac:dyDescent="0.4">
      <c r="A129" s="179"/>
      <c r="B129" s="187" t="s">
        <v>317</v>
      </c>
      <c r="C129" s="190"/>
      <c r="D129" s="208"/>
      <c r="E129" s="209"/>
      <c r="F129" s="209"/>
      <c r="G129" s="209"/>
      <c r="H129" s="210"/>
      <c r="I129" s="8"/>
    </row>
    <row r="130" spans="1:9" x14ac:dyDescent="0.4">
      <c r="A130" s="179"/>
      <c r="B130" s="187" t="s">
        <v>305</v>
      </c>
      <c r="C130" s="190"/>
      <c r="D130" s="205"/>
      <c r="E130" s="206"/>
      <c r="F130" s="206"/>
      <c r="G130" s="206"/>
      <c r="H130" s="207"/>
      <c r="I130" s="8"/>
    </row>
    <row r="131" spans="1:9" x14ac:dyDescent="0.4">
      <c r="A131" s="179"/>
      <c r="B131" s="187" t="s">
        <v>306</v>
      </c>
      <c r="C131" s="190"/>
      <c r="D131" s="288" t="str">
        <f>IF(D130="","",DATEDIF(D130,D1,"Y"))</f>
        <v/>
      </c>
      <c r="E131" s="318"/>
      <c r="F131" s="318"/>
      <c r="G131" s="318"/>
      <c r="H131" s="319"/>
      <c r="I131" s="8"/>
    </row>
    <row r="132" spans="1:9" x14ac:dyDescent="0.4">
      <c r="A132" s="179"/>
      <c r="B132" s="187" t="s">
        <v>318</v>
      </c>
      <c r="C132" s="190"/>
      <c r="D132" s="199"/>
      <c r="E132" s="200"/>
      <c r="F132" s="200"/>
      <c r="G132" s="200"/>
      <c r="H132" s="201"/>
      <c r="I132" s="8"/>
    </row>
    <row r="133" spans="1:9" ht="19.5" thickBot="1" x14ac:dyDescent="0.45">
      <c r="A133" s="179"/>
      <c r="B133" s="188" t="s">
        <v>366</v>
      </c>
      <c r="C133" s="198"/>
      <c r="D133" s="281"/>
      <c r="E133" s="282"/>
      <c r="F133" s="282"/>
      <c r="G133" s="282"/>
      <c r="H133" s="283"/>
      <c r="I133" s="8"/>
    </row>
    <row r="134" spans="1:9" x14ac:dyDescent="0.4">
      <c r="A134" s="179"/>
      <c r="B134" s="186" t="s">
        <v>303</v>
      </c>
      <c r="C134" s="191"/>
      <c r="D134" s="211"/>
      <c r="E134" s="212"/>
      <c r="F134" s="212"/>
      <c r="G134" s="212"/>
      <c r="H134" s="213"/>
      <c r="I134" s="8"/>
    </row>
    <row r="135" spans="1:9" x14ac:dyDescent="0.4">
      <c r="A135" s="179"/>
      <c r="B135" s="187" t="s">
        <v>317</v>
      </c>
      <c r="C135" s="190"/>
      <c r="D135" s="208"/>
      <c r="E135" s="209"/>
      <c r="F135" s="209"/>
      <c r="G135" s="209"/>
      <c r="H135" s="210"/>
      <c r="I135" s="8"/>
    </row>
    <row r="136" spans="1:9" x14ac:dyDescent="0.4">
      <c r="A136" s="179"/>
      <c r="B136" s="187" t="s">
        <v>305</v>
      </c>
      <c r="C136" s="190"/>
      <c r="D136" s="205"/>
      <c r="E136" s="206"/>
      <c r="F136" s="206"/>
      <c r="G136" s="206"/>
      <c r="H136" s="207"/>
      <c r="I136" s="8"/>
    </row>
    <row r="137" spans="1:9" x14ac:dyDescent="0.4">
      <c r="A137" s="179"/>
      <c r="B137" s="187" t="s">
        <v>306</v>
      </c>
      <c r="C137" s="190"/>
      <c r="D137" s="288" t="str">
        <f>IF(D136="","",DATEDIF(D136,D1,"Y"))</f>
        <v/>
      </c>
      <c r="E137" s="318"/>
      <c r="F137" s="318"/>
      <c r="G137" s="318"/>
      <c r="H137" s="319"/>
      <c r="I137" s="8"/>
    </row>
    <row r="138" spans="1:9" x14ac:dyDescent="0.4">
      <c r="A138" s="179"/>
      <c r="B138" s="187" t="s">
        <v>318</v>
      </c>
      <c r="C138" s="190"/>
      <c r="D138" s="199"/>
      <c r="E138" s="200"/>
      <c r="F138" s="200"/>
      <c r="G138" s="200"/>
      <c r="H138" s="201"/>
      <c r="I138" s="8"/>
    </row>
    <row r="139" spans="1:9" ht="19.5" thickBot="1" x14ac:dyDescent="0.45">
      <c r="A139" s="179"/>
      <c r="B139" s="188" t="s">
        <v>366</v>
      </c>
      <c r="C139" s="198"/>
      <c r="D139" s="281"/>
      <c r="E139" s="282"/>
      <c r="F139" s="282"/>
      <c r="G139" s="282"/>
      <c r="H139" s="283"/>
      <c r="I139" s="8"/>
    </row>
    <row r="140" spans="1:9" x14ac:dyDescent="0.4">
      <c r="A140" s="179"/>
      <c r="B140" s="186" t="s">
        <v>303</v>
      </c>
      <c r="C140" s="191"/>
      <c r="D140" s="211"/>
      <c r="E140" s="212"/>
      <c r="F140" s="212"/>
      <c r="G140" s="212"/>
      <c r="H140" s="213"/>
      <c r="I140" s="8"/>
    </row>
    <row r="141" spans="1:9" x14ac:dyDescent="0.4">
      <c r="A141" s="179"/>
      <c r="B141" s="187" t="s">
        <v>317</v>
      </c>
      <c r="C141" s="190"/>
      <c r="D141" s="208"/>
      <c r="E141" s="209"/>
      <c r="F141" s="209"/>
      <c r="G141" s="209"/>
      <c r="H141" s="210"/>
      <c r="I141" s="8"/>
    </row>
    <row r="142" spans="1:9" x14ac:dyDescent="0.4">
      <c r="A142" s="179"/>
      <c r="B142" s="187" t="s">
        <v>305</v>
      </c>
      <c r="C142" s="190"/>
      <c r="D142" s="205"/>
      <c r="E142" s="206"/>
      <c r="F142" s="206"/>
      <c r="G142" s="206"/>
      <c r="H142" s="207"/>
      <c r="I142" s="8"/>
    </row>
    <row r="143" spans="1:9" x14ac:dyDescent="0.4">
      <c r="A143" s="179"/>
      <c r="B143" s="187" t="s">
        <v>306</v>
      </c>
      <c r="C143" s="190"/>
      <c r="D143" s="288" t="str">
        <f>IF(D142="","",DATEDIF(D142,D1,"Y"))</f>
        <v/>
      </c>
      <c r="E143" s="318"/>
      <c r="F143" s="318"/>
      <c r="G143" s="318"/>
      <c r="H143" s="319"/>
      <c r="I143" s="8"/>
    </row>
    <row r="144" spans="1:9" x14ac:dyDescent="0.4">
      <c r="A144" s="179"/>
      <c r="B144" s="187" t="s">
        <v>318</v>
      </c>
      <c r="C144" s="190"/>
      <c r="D144" s="199"/>
      <c r="E144" s="200"/>
      <c r="F144" s="200"/>
      <c r="G144" s="200"/>
      <c r="H144" s="201"/>
      <c r="I144" s="8"/>
    </row>
    <row r="145" spans="1:29" ht="19.5" thickBot="1" x14ac:dyDescent="0.45">
      <c r="A145" s="179"/>
      <c r="B145" s="188" t="s">
        <v>366</v>
      </c>
      <c r="C145" s="198"/>
      <c r="D145" s="281"/>
      <c r="E145" s="282"/>
      <c r="F145" s="282"/>
      <c r="G145" s="282"/>
      <c r="H145" s="283"/>
      <c r="I145" s="8"/>
    </row>
    <row r="146" spans="1:29" x14ac:dyDescent="0.4">
      <c r="A146" s="179"/>
      <c r="B146" s="186" t="s">
        <v>303</v>
      </c>
      <c r="C146" s="191"/>
      <c r="D146" s="211"/>
      <c r="E146" s="212"/>
      <c r="F146" s="212"/>
      <c r="G146" s="212"/>
      <c r="H146" s="213"/>
      <c r="I146" s="8"/>
    </row>
    <row r="147" spans="1:29" x14ac:dyDescent="0.4">
      <c r="A147" s="179"/>
      <c r="B147" s="187" t="s">
        <v>317</v>
      </c>
      <c r="C147" s="190"/>
      <c r="D147" s="208"/>
      <c r="E147" s="209"/>
      <c r="F147" s="209"/>
      <c r="G147" s="209"/>
      <c r="H147" s="210"/>
      <c r="I147" s="8"/>
    </row>
    <row r="148" spans="1:29" x14ac:dyDescent="0.4">
      <c r="A148" s="179"/>
      <c r="B148" s="187" t="s">
        <v>305</v>
      </c>
      <c r="C148" s="190"/>
      <c r="D148" s="205"/>
      <c r="E148" s="206"/>
      <c r="F148" s="206"/>
      <c r="G148" s="206"/>
      <c r="H148" s="207"/>
      <c r="I148" s="8"/>
    </row>
    <row r="149" spans="1:29" x14ac:dyDescent="0.4">
      <c r="A149" s="179"/>
      <c r="B149" s="187" t="s">
        <v>306</v>
      </c>
      <c r="C149" s="190"/>
      <c r="D149" s="288" t="str">
        <f>IF(D148="","",DATEDIF(D148,D1,"Y"))</f>
        <v/>
      </c>
      <c r="E149" s="318"/>
      <c r="F149" s="318"/>
      <c r="G149" s="318"/>
      <c r="H149" s="319"/>
      <c r="I149" s="8"/>
    </row>
    <row r="150" spans="1:29" x14ac:dyDescent="0.4">
      <c r="A150" s="179"/>
      <c r="B150" s="187" t="s">
        <v>318</v>
      </c>
      <c r="C150" s="190"/>
      <c r="D150" s="199"/>
      <c r="E150" s="200"/>
      <c r="F150" s="200"/>
      <c r="G150" s="200"/>
      <c r="H150" s="201"/>
      <c r="I150" s="8"/>
    </row>
    <row r="151" spans="1:29" ht="19.5" thickBot="1" x14ac:dyDescent="0.45">
      <c r="A151" s="179"/>
      <c r="B151" s="188" t="s">
        <v>366</v>
      </c>
      <c r="C151" s="198"/>
      <c r="D151" s="281"/>
      <c r="E151" s="282"/>
      <c r="F151" s="282"/>
      <c r="G151" s="282"/>
      <c r="H151" s="283"/>
      <c r="I151" s="8"/>
    </row>
    <row r="152" spans="1:29" x14ac:dyDescent="0.4">
      <c r="A152" s="179"/>
      <c r="B152" s="186" t="s">
        <v>303</v>
      </c>
      <c r="C152" s="191"/>
      <c r="D152" s="253"/>
      <c r="E152" s="254"/>
      <c r="F152" s="254"/>
      <c r="G152" s="254"/>
      <c r="H152" s="255"/>
      <c r="I152" s="8"/>
    </row>
    <row r="153" spans="1:29" x14ac:dyDescent="0.4">
      <c r="A153" s="179"/>
      <c r="B153" s="187" t="s">
        <v>317</v>
      </c>
      <c r="C153" s="190"/>
      <c r="D153" s="227"/>
      <c r="E153" s="228"/>
      <c r="F153" s="228"/>
      <c r="G153" s="228"/>
      <c r="H153" s="229"/>
      <c r="I153" s="8"/>
    </row>
    <row r="154" spans="1:29" x14ac:dyDescent="0.4">
      <c r="A154" s="179"/>
      <c r="B154" s="187" t="s">
        <v>305</v>
      </c>
      <c r="C154" s="190"/>
      <c r="D154" s="205"/>
      <c r="E154" s="206"/>
      <c r="F154" s="206"/>
      <c r="G154" s="206"/>
      <c r="H154" s="207"/>
      <c r="I154" s="8"/>
    </row>
    <row r="155" spans="1:29" x14ac:dyDescent="0.4">
      <c r="A155" s="179"/>
      <c r="B155" s="187" t="s">
        <v>306</v>
      </c>
      <c r="C155" s="190"/>
      <c r="D155" s="288" t="str">
        <f>IF(D154="","",DATEDIF(D154,D1,"Y"))</f>
        <v/>
      </c>
      <c r="E155" s="318"/>
      <c r="F155" s="318"/>
      <c r="G155" s="318"/>
      <c r="H155" s="319"/>
      <c r="I155" s="8"/>
    </row>
    <row r="156" spans="1:29" x14ac:dyDescent="0.4">
      <c r="A156" s="179"/>
      <c r="B156" s="187" t="s">
        <v>318</v>
      </c>
      <c r="C156" s="190"/>
      <c r="D156" s="199"/>
      <c r="E156" s="200"/>
      <c r="F156" s="200"/>
      <c r="G156" s="200"/>
      <c r="H156" s="201"/>
      <c r="I156" s="8"/>
    </row>
    <row r="157" spans="1:29" ht="19.5" thickBot="1" x14ac:dyDescent="0.45">
      <c r="A157" s="180"/>
      <c r="B157" s="188" t="s">
        <v>366</v>
      </c>
      <c r="C157" s="198"/>
      <c r="D157" s="281"/>
      <c r="E157" s="282"/>
      <c r="F157" s="282"/>
      <c r="G157" s="282"/>
      <c r="H157" s="283"/>
      <c r="I157" s="8"/>
    </row>
    <row r="158" spans="1:29" x14ac:dyDescent="0.4">
      <c r="A158" s="331" t="s">
        <v>368</v>
      </c>
      <c r="B158" s="314" t="s">
        <v>349</v>
      </c>
      <c r="C158" s="191"/>
      <c r="D158" s="345"/>
      <c r="E158" s="346"/>
      <c r="F158" s="346"/>
      <c r="G158" s="346"/>
      <c r="H158" s="347"/>
      <c r="I158" s="8"/>
      <c r="J158" t="s">
        <v>452</v>
      </c>
      <c r="K158" t="s">
        <v>453</v>
      </c>
      <c r="L158" t="s">
        <v>739</v>
      </c>
      <c r="M158" t="s">
        <v>454</v>
      </c>
      <c r="N158" t="s">
        <v>456</v>
      </c>
      <c r="O158" t="s">
        <v>742</v>
      </c>
      <c r="P158" t="s">
        <v>458</v>
      </c>
      <c r="Q158" t="s">
        <v>459</v>
      </c>
      <c r="R158" t="s">
        <v>460</v>
      </c>
      <c r="S158" t="s">
        <v>461</v>
      </c>
      <c r="T158" t="s">
        <v>470</v>
      </c>
      <c r="U158" t="s">
        <v>462</v>
      </c>
      <c r="V158" t="s">
        <v>464</v>
      </c>
      <c r="W158" t="s">
        <v>463</v>
      </c>
      <c r="X158" t="s">
        <v>465</v>
      </c>
      <c r="Y158" t="s">
        <v>466</v>
      </c>
      <c r="Z158" t="s">
        <v>471</v>
      </c>
      <c r="AA158" t="s">
        <v>467</v>
      </c>
      <c r="AB158" t="s">
        <v>468</v>
      </c>
      <c r="AC158" t="s">
        <v>469</v>
      </c>
    </row>
    <row r="159" spans="1:29" x14ac:dyDescent="0.4">
      <c r="A159" s="332"/>
      <c r="B159" s="313" t="s">
        <v>363</v>
      </c>
      <c r="C159" s="190"/>
      <c r="D159" s="199"/>
      <c r="E159" s="200"/>
      <c r="F159" s="200"/>
      <c r="G159" s="200"/>
      <c r="H159" s="201"/>
      <c r="I159" s="8"/>
      <c r="J159" t="s">
        <v>479</v>
      </c>
      <c r="K159" t="s">
        <v>485</v>
      </c>
      <c r="L159" t="s">
        <v>740</v>
      </c>
      <c r="M159" t="s">
        <v>499</v>
      </c>
      <c r="N159" t="s">
        <v>502</v>
      </c>
      <c r="Q159" t="s">
        <v>505</v>
      </c>
      <c r="R159" t="s">
        <v>508</v>
      </c>
      <c r="S159" t="s">
        <v>512</v>
      </c>
      <c r="T159" t="s">
        <v>514</v>
      </c>
      <c r="U159" t="s">
        <v>516</v>
      </c>
      <c r="V159" t="s">
        <v>517</v>
      </c>
      <c r="W159" t="s">
        <v>746</v>
      </c>
      <c r="X159" t="s">
        <v>747</v>
      </c>
      <c r="Y159" t="s">
        <v>750</v>
      </c>
      <c r="Z159" t="s">
        <v>754</v>
      </c>
      <c r="AA159" t="s">
        <v>756</v>
      </c>
      <c r="AB159" t="s">
        <v>757</v>
      </c>
      <c r="AC159" t="s">
        <v>758</v>
      </c>
    </row>
    <row r="160" spans="1:29" x14ac:dyDescent="0.4">
      <c r="A160" s="332"/>
      <c r="B160" s="313" t="s">
        <v>364</v>
      </c>
      <c r="C160" s="190"/>
      <c r="D160" s="354"/>
      <c r="E160" s="354"/>
      <c r="F160" s="302"/>
      <c r="G160" s="303"/>
      <c r="H160" s="304"/>
      <c r="I160" s="8"/>
      <c r="J160" t="s">
        <v>480</v>
      </c>
      <c r="K160" t="s">
        <v>486</v>
      </c>
      <c r="L160" t="s">
        <v>741</v>
      </c>
      <c r="M160" t="s">
        <v>500</v>
      </c>
      <c r="N160" t="s">
        <v>503</v>
      </c>
      <c r="Q160" t="s">
        <v>743</v>
      </c>
      <c r="R160" t="s">
        <v>509</v>
      </c>
      <c r="S160" t="s">
        <v>745</v>
      </c>
      <c r="T160" t="s">
        <v>515</v>
      </c>
      <c r="X160" t="s">
        <v>748</v>
      </c>
      <c r="Y160" t="s">
        <v>751</v>
      </c>
      <c r="Z160" t="s">
        <v>755</v>
      </c>
    </row>
    <row r="161" spans="1:25" s="10" customFormat="1" ht="18.75" customHeight="1" thickBot="1" x14ac:dyDescent="0.45">
      <c r="A161" s="332"/>
      <c r="B161" s="312" t="s">
        <v>369</v>
      </c>
      <c r="C161" s="198"/>
      <c r="D161" s="281"/>
      <c r="E161" s="282"/>
      <c r="F161" s="282"/>
      <c r="G161" s="282"/>
      <c r="H161" s="283"/>
      <c r="I161" s="8"/>
      <c r="J161" t="s">
        <v>481</v>
      </c>
      <c r="K161" t="s">
        <v>737</v>
      </c>
      <c r="L161"/>
      <c r="M161" t="s">
        <v>501</v>
      </c>
      <c r="N161" t="s">
        <v>504</v>
      </c>
      <c r="O161"/>
      <c r="P161"/>
      <c r="Q161" t="s">
        <v>507</v>
      </c>
      <c r="R161" t="s">
        <v>510</v>
      </c>
      <c r="S161"/>
      <c r="X161" s="10" t="s">
        <v>749</v>
      </c>
      <c r="Y161" s="10" t="s">
        <v>752</v>
      </c>
    </row>
    <row r="162" spans="1:25" ht="18.75" customHeight="1" x14ac:dyDescent="0.4">
      <c r="A162" s="332"/>
      <c r="B162" s="334" t="s">
        <v>660</v>
      </c>
      <c r="C162" s="197" t="s">
        <v>712</v>
      </c>
      <c r="D162" s="197"/>
      <c r="E162" s="328"/>
      <c r="F162" s="329"/>
      <c r="G162" s="329"/>
      <c r="H162" s="330"/>
      <c r="I162" s="8"/>
      <c r="J162" t="s">
        <v>482</v>
      </c>
      <c r="K162" t="s">
        <v>488</v>
      </c>
      <c r="O162" s="15"/>
      <c r="R162" t="s">
        <v>511</v>
      </c>
      <c r="Y162" t="s">
        <v>753</v>
      </c>
    </row>
    <row r="163" spans="1:25" s="15" customFormat="1" ht="18.75" customHeight="1" x14ac:dyDescent="0.4">
      <c r="A163" s="332"/>
      <c r="B163" s="335"/>
      <c r="C163" s="190" t="s">
        <v>478</v>
      </c>
      <c r="D163" s="190"/>
      <c r="E163" s="302"/>
      <c r="F163" s="303"/>
      <c r="G163" s="303"/>
      <c r="H163" s="304"/>
      <c r="I163" s="8"/>
      <c r="J163" s="15" t="s">
        <v>483</v>
      </c>
      <c r="K163" s="15" t="s">
        <v>489</v>
      </c>
      <c r="O163"/>
      <c r="R163" s="15" t="s">
        <v>744</v>
      </c>
    </row>
    <row r="164" spans="1:25" x14ac:dyDescent="0.4">
      <c r="A164" s="332"/>
      <c r="B164" s="335"/>
      <c r="C164" s="190" t="s">
        <v>370</v>
      </c>
      <c r="D164" s="190"/>
      <c r="E164" s="287">
        <f>SUM(E165:E167)</f>
        <v>0</v>
      </c>
      <c r="F164" s="259"/>
      <c r="G164" s="288"/>
      <c r="H164" s="38" t="s">
        <v>57</v>
      </c>
      <c r="J164" t="s">
        <v>484</v>
      </c>
      <c r="K164" t="s">
        <v>490</v>
      </c>
    </row>
    <row r="165" spans="1:25" x14ac:dyDescent="0.4">
      <c r="A165" s="332"/>
      <c r="B165" s="335"/>
      <c r="C165" s="337" t="s">
        <v>371</v>
      </c>
      <c r="D165" s="33" t="s">
        <v>337</v>
      </c>
      <c r="E165" s="285"/>
      <c r="F165" s="286"/>
      <c r="G165" s="208"/>
      <c r="H165" s="38" t="s">
        <v>649</v>
      </c>
      <c r="K165" t="s">
        <v>738</v>
      </c>
    </row>
    <row r="166" spans="1:25" x14ac:dyDescent="0.4">
      <c r="A166" s="332"/>
      <c r="B166" s="335"/>
      <c r="C166" s="338"/>
      <c r="D166" s="33" t="s">
        <v>372</v>
      </c>
      <c r="E166" s="285"/>
      <c r="F166" s="286"/>
      <c r="G166" s="208"/>
      <c r="H166" s="38" t="s">
        <v>649</v>
      </c>
      <c r="K166" t="s">
        <v>492</v>
      </c>
    </row>
    <row r="167" spans="1:25" x14ac:dyDescent="0.4">
      <c r="A167" s="332"/>
      <c r="B167" s="335"/>
      <c r="C167" s="339"/>
      <c r="D167" s="33" t="s">
        <v>345</v>
      </c>
      <c r="E167" s="285"/>
      <c r="F167" s="286"/>
      <c r="G167" s="208"/>
      <c r="H167" s="38" t="s">
        <v>649</v>
      </c>
      <c r="K167" t="s">
        <v>493</v>
      </c>
    </row>
    <row r="168" spans="1:25" x14ac:dyDescent="0.4">
      <c r="A168" s="332"/>
      <c r="B168" s="335"/>
      <c r="C168" s="190" t="s">
        <v>373</v>
      </c>
      <c r="D168" s="190"/>
      <c r="E168" s="287">
        <f>E165</f>
        <v>0</v>
      </c>
      <c r="F168" s="259"/>
      <c r="G168" s="288"/>
      <c r="H168" s="38" t="s">
        <v>653</v>
      </c>
      <c r="K168" t="s">
        <v>494</v>
      </c>
    </row>
    <row r="169" spans="1:25" x14ac:dyDescent="0.4">
      <c r="A169" s="332"/>
      <c r="B169" s="335"/>
      <c r="C169" s="190" t="s">
        <v>374</v>
      </c>
      <c r="D169" s="190"/>
      <c r="E169" s="302"/>
      <c r="F169" s="303"/>
      <c r="G169" s="303"/>
      <c r="H169" s="304"/>
      <c r="K169" t="s">
        <v>495</v>
      </c>
    </row>
    <row r="170" spans="1:25" x14ac:dyDescent="0.4">
      <c r="A170" s="332"/>
      <c r="B170" s="335"/>
      <c r="C170" s="190" t="s">
        <v>375</v>
      </c>
      <c r="D170" s="190"/>
      <c r="E170" s="289"/>
      <c r="F170" s="326"/>
      <c r="G170" s="326"/>
      <c r="H170" s="327"/>
    </row>
    <row r="171" spans="1:25" x14ac:dyDescent="0.4">
      <c r="A171" s="332"/>
      <c r="B171" s="335"/>
      <c r="C171" s="190" t="s">
        <v>376</v>
      </c>
      <c r="D171" s="190"/>
      <c r="E171" s="285"/>
      <c r="F171" s="286"/>
      <c r="G171" s="208"/>
      <c r="H171" s="38" t="s">
        <v>651</v>
      </c>
    </row>
    <row r="172" spans="1:25" x14ac:dyDescent="0.4">
      <c r="A172" s="332"/>
      <c r="B172" s="335"/>
      <c r="C172" s="190" t="s">
        <v>377</v>
      </c>
      <c r="D172" s="190"/>
      <c r="E172" s="233"/>
      <c r="F172" s="234"/>
      <c r="G172" s="234"/>
      <c r="H172" s="235"/>
    </row>
    <row r="173" spans="1:25" x14ac:dyDescent="0.4">
      <c r="A173" s="332"/>
      <c r="B173" s="335"/>
      <c r="C173" s="190" t="s">
        <v>378</v>
      </c>
      <c r="D173" s="190"/>
      <c r="E173" s="233"/>
      <c r="F173" s="234"/>
      <c r="G173" s="234"/>
      <c r="H173" s="235"/>
    </row>
    <row r="174" spans="1:25" x14ac:dyDescent="0.4">
      <c r="A174" s="332"/>
      <c r="B174" s="335"/>
      <c r="C174" s="190" t="s">
        <v>379</v>
      </c>
      <c r="D174" s="190"/>
      <c r="E174" s="233"/>
      <c r="F174" s="234"/>
      <c r="G174" s="234"/>
      <c r="H174" s="235"/>
    </row>
    <row r="175" spans="1:25" x14ac:dyDescent="0.4">
      <c r="A175" s="332"/>
      <c r="B175" s="335"/>
      <c r="C175" s="190" t="s">
        <v>380</v>
      </c>
      <c r="D175" s="190"/>
      <c r="E175" s="233"/>
      <c r="F175" s="234"/>
      <c r="G175" s="234"/>
      <c r="H175" s="235"/>
    </row>
    <row r="176" spans="1:25" x14ac:dyDescent="0.4">
      <c r="A176" s="332"/>
      <c r="B176" s="335"/>
      <c r="C176" s="181" t="s">
        <v>381</v>
      </c>
      <c r="D176" s="33" t="s">
        <v>382</v>
      </c>
      <c r="E176" s="286"/>
      <c r="F176" s="286"/>
      <c r="G176" s="208"/>
      <c r="H176" s="38" t="s">
        <v>652</v>
      </c>
    </row>
    <row r="177" spans="1:15" x14ac:dyDescent="0.4">
      <c r="A177" s="332"/>
      <c r="B177" s="335"/>
      <c r="C177" s="181"/>
      <c r="D177" s="33" t="s">
        <v>383</v>
      </c>
      <c r="E177" s="286"/>
      <c r="F177" s="286"/>
      <c r="G177" s="208"/>
      <c r="H177" s="38" t="s">
        <v>652</v>
      </c>
      <c r="I177" s="8"/>
    </row>
    <row r="178" spans="1:15" x14ac:dyDescent="0.4">
      <c r="A178" s="332"/>
      <c r="B178" s="335"/>
      <c r="C178" s="181"/>
      <c r="D178" s="33" t="s">
        <v>384</v>
      </c>
      <c r="E178" s="33" t="s">
        <v>713</v>
      </c>
      <c r="F178" s="309"/>
      <c r="G178" s="310"/>
      <c r="H178" s="311"/>
      <c r="I178" s="8"/>
    </row>
    <row r="179" spans="1:15" x14ac:dyDescent="0.4">
      <c r="A179" s="332"/>
      <c r="B179" s="335"/>
      <c r="C179" s="181"/>
      <c r="D179" s="33"/>
      <c r="E179" s="287" t="str">
        <f>IF(E165="","",IF(E177=1,0,ROUNDUP(E165/E176,-3)))</f>
        <v/>
      </c>
      <c r="F179" s="259"/>
      <c r="G179" s="288"/>
      <c r="H179" s="38" t="s">
        <v>653</v>
      </c>
      <c r="I179" s="8"/>
    </row>
    <row r="180" spans="1:15" x14ac:dyDescent="0.4">
      <c r="A180" s="332"/>
      <c r="B180" s="335"/>
      <c r="C180" s="181"/>
      <c r="D180" s="33" t="s">
        <v>385</v>
      </c>
      <c r="E180" s="287" t="str">
        <f>IF(E165="","",IF(E177=1,IF(E165-E179&gt;ROUNDUP(E165/(E176-E177),-3),ROUNDUP(E165/(E176-E177),-3),E165-E179),IF(E165-E179&gt;ROUNDUP(E165/E176,-3),ROUNDUP(E165/E176,-3),E165-E179)))</f>
        <v/>
      </c>
      <c r="F180" s="259"/>
      <c r="G180" s="288"/>
      <c r="H180" s="38" t="s">
        <v>653</v>
      </c>
      <c r="I180" s="8"/>
    </row>
    <row r="181" spans="1:15" x14ac:dyDescent="0.4">
      <c r="A181" s="332"/>
      <c r="B181" s="335"/>
      <c r="C181" s="181"/>
      <c r="D181" s="33" t="s">
        <v>386</v>
      </c>
      <c r="E181" s="287" t="str">
        <f>IF(E165="","",IF(E177=1,IF(E165-(E179+E180)&gt;ROUNDUP(E165/(E176-E177),-3),ROUNDUP(E165/(E176-E177),-3),E165-(E179+E180)),IF(E165-(E179+E180)&gt;ROUNDUP(E165/E176,-3),ROUNDUP(E165/E176,-3),E165-(E179+E180))))</f>
        <v/>
      </c>
      <c r="F181" s="259"/>
      <c r="G181" s="288"/>
      <c r="H181" s="38" t="s">
        <v>653</v>
      </c>
      <c r="I181" s="8"/>
    </row>
    <row r="182" spans="1:15" x14ac:dyDescent="0.4">
      <c r="A182" s="332"/>
      <c r="B182" s="335"/>
      <c r="C182" s="181"/>
      <c r="D182" s="33" t="s">
        <v>387</v>
      </c>
      <c r="E182" s="287" t="str">
        <f>IF(E165="","",IF(E177=1,IF(E165-(E179+E180+E181)&gt;ROUNDUP(E165/(E176-E177),-3),ROUNDUP(E165/(E176-E177),-3),E165-(E179+E180+E181)),IF(E165-(E179+E180+E181)&gt;ROUNDUP(E165/E176,-3),ROUNDUP(E165/E176,-3),E165-(E179+E180+E181))))</f>
        <v/>
      </c>
      <c r="F182" s="259"/>
      <c r="G182" s="288"/>
      <c r="H182" s="38" t="s">
        <v>653</v>
      </c>
      <c r="I182" s="8"/>
    </row>
    <row r="183" spans="1:15" x14ac:dyDescent="0.4">
      <c r="A183" s="332"/>
      <c r="B183" s="335"/>
      <c r="C183" s="181"/>
      <c r="D183" s="33" t="s">
        <v>388</v>
      </c>
      <c r="E183" s="287" t="str">
        <f>IF(E165="","",IF(E177=1,IF(E165-(E179+E180+E181+E182)&gt;ROUNDUP(E165/(E176-E177),-3),ROUNDUP(E165/(E176-E177),-3),E165-(E179+E180+E181+E182)),IF(E165-(E179+E180+E181+E182)&gt;ROUNDUP(E165/E176,-3),ROUNDUP(E165/E176,-3),E165-(E179+E180+E181+E182))))</f>
        <v/>
      </c>
      <c r="F183" s="259"/>
      <c r="G183" s="288"/>
      <c r="H183" s="38" t="s">
        <v>653</v>
      </c>
      <c r="I183" s="8"/>
    </row>
    <row r="184" spans="1:15" x14ac:dyDescent="0.4">
      <c r="A184" s="332"/>
      <c r="B184" s="335"/>
      <c r="C184" s="181"/>
      <c r="D184" s="33" t="s">
        <v>389</v>
      </c>
      <c r="E184" s="287" t="str">
        <f>IF(E165="","",IF(E177=1,IF(E165-(E179+E180+E181+E182+E183)&gt;ROUNDUP(E165/(E176-E177),-3),ROUNDUP(E165/(E176-E177),-3),E165-(E179+E180+E181+E182+E183)),IF(E165-(E179+E180+E181+E182+E183)&gt;ROUNDUP(E165/E176,-3),ROUNDUP(E165/E176,-3),E165-(E179+E180+E181+E182+E183))))</f>
        <v/>
      </c>
      <c r="F184" s="259"/>
      <c r="G184" s="288"/>
      <c r="H184" s="38" t="s">
        <v>653</v>
      </c>
      <c r="I184" s="8"/>
    </row>
    <row r="185" spans="1:15" x14ac:dyDescent="0.4">
      <c r="A185" s="332"/>
      <c r="B185" s="335"/>
      <c r="C185" s="181"/>
      <c r="D185" s="33" t="s">
        <v>390</v>
      </c>
      <c r="E185" s="287" t="str">
        <f>IF(E165="","",IF(E177=1,IF(E165-(E179+E180+E181+E182+E183+E184)&gt;ROUNDUP(E165/(E176-E177),-3),ROUNDUP(E165/(E176-E177),-3),E165-(E179+E180+E181+E182+E183+E184)),IF(E165-(E179+E180+E181+E182+E183+E184)&gt;ROUNDUP(E165/E176,-3),ROUNDUP(E165/E176,-3),E165-(E179+E180+E181+E182+E183+E184))))</f>
        <v/>
      </c>
      <c r="F185" s="259"/>
      <c r="G185" s="288"/>
      <c r="H185" s="38" t="s">
        <v>653</v>
      </c>
      <c r="I185" s="8"/>
    </row>
    <row r="186" spans="1:15" x14ac:dyDescent="0.4">
      <c r="A186" s="332"/>
      <c r="B186" s="335"/>
      <c r="C186" s="181"/>
      <c r="D186" s="33" t="s">
        <v>391</v>
      </c>
      <c r="E186" s="287" t="str">
        <f>IF(E165="","",IF(E177=1,IF(E165-(E179+E180+E181+E182+E183+E184+E185)&gt;ROUNDUP(E165/(E176-E177),-3),ROUNDUP(E165/(E176-E177),-3),E165-(E179+E180+E181+E182+E183+E184+E185)),IF(E165-(E179+E180+E181+E182+E183+E184+E185)&gt;ROUNDUP(E165/E176,-3),ROUNDUP(E165/E176,-3),E165-(E179+E180+E181+E182+E183+E184+E185))))</f>
        <v/>
      </c>
      <c r="F186" s="259"/>
      <c r="G186" s="288"/>
      <c r="H186" s="38" t="s">
        <v>653</v>
      </c>
      <c r="I186" s="8"/>
    </row>
    <row r="187" spans="1:15" x14ac:dyDescent="0.4">
      <c r="A187" s="332"/>
      <c r="B187" s="335"/>
      <c r="C187" s="181"/>
      <c r="D187" s="33" t="s">
        <v>392</v>
      </c>
      <c r="E187" s="287" t="str">
        <f>IF(E165="","",IF(E177=1,IF(E165-(E179+E180+E181+E182+E183+E184+E185+E186)&gt;ROUNDUP(E165/(E176-E177),-3),ROUNDUP(E165/(E176-E177),-3),E165-(E179+E180+E181+E182+E183+E184+E185+E186)),IF(E165-(E179+E180+E181+E182+E183+E184+E185+E186)&gt;ROUNDUP(E165/E176,-3),ROUNDUP(E165/E176,-3),E165-(E179+E180+E181+E182+E183+E184+E185+E186))))</f>
        <v/>
      </c>
      <c r="F187" s="259"/>
      <c r="G187" s="288"/>
      <c r="H187" s="38" t="s">
        <v>653</v>
      </c>
      <c r="I187" s="8"/>
    </row>
    <row r="188" spans="1:15" x14ac:dyDescent="0.4">
      <c r="A188" s="332"/>
      <c r="B188" s="335"/>
      <c r="C188" s="181"/>
      <c r="D188" s="33" t="s">
        <v>393</v>
      </c>
      <c r="E188" s="287" t="str">
        <f>IF(E165="","",IF(E177=1,IF(E165-(E179+E180+E181+E182+E183+E184+E185+E186+E187)&gt;ROUNDUP(E165/(E176-E177),-3),ROUNDUP(E165/(E176-E177),-3),E165-(E179+E180+E181+E182+E183+E184+E185+E186+E187)),IF(E165-(E179+E180+E181+E182+E183+E184+E185+E186+E187)&gt;ROUNDUP(E165/E176,-3),ROUNDUP(E165/E176,-3),E165-(E179+E180+E181+E182+E183+E184+E185+E186+E187))))</f>
        <v/>
      </c>
      <c r="F188" s="259"/>
      <c r="G188" s="288"/>
      <c r="H188" s="38" t="s">
        <v>653</v>
      </c>
      <c r="I188" s="8"/>
    </row>
    <row r="189" spans="1:15" ht="19.5" thickBot="1" x14ac:dyDescent="0.45">
      <c r="A189" s="332"/>
      <c r="B189" s="336"/>
      <c r="C189" s="182"/>
      <c r="D189" s="35" t="s">
        <v>346</v>
      </c>
      <c r="E189" s="290">
        <f>SUM(E179:E188)</f>
        <v>0</v>
      </c>
      <c r="F189" s="291"/>
      <c r="G189" s="292"/>
      <c r="H189" s="43" t="s">
        <v>653</v>
      </c>
      <c r="I189" s="8"/>
    </row>
    <row r="190" spans="1:15" x14ac:dyDescent="0.4">
      <c r="A190" s="332"/>
      <c r="B190" s="183" t="s">
        <v>661</v>
      </c>
      <c r="C190" s="197" t="s">
        <v>18</v>
      </c>
      <c r="D190" s="197"/>
      <c r="E190" s="328"/>
      <c r="F190" s="329"/>
      <c r="G190" s="329"/>
      <c r="H190" s="330"/>
      <c r="I190" s="8"/>
      <c r="O190" s="16"/>
    </row>
    <row r="191" spans="1:15" s="16" customFormat="1" ht="18.75" customHeight="1" x14ac:dyDescent="0.4">
      <c r="A191" s="332"/>
      <c r="B191" s="184"/>
      <c r="C191" s="190" t="s">
        <v>478</v>
      </c>
      <c r="D191" s="190"/>
      <c r="E191" s="302"/>
      <c r="F191" s="303"/>
      <c r="G191" s="303"/>
      <c r="H191" s="304"/>
      <c r="I191" s="8"/>
      <c r="O191"/>
    </row>
    <row r="192" spans="1:15" x14ac:dyDescent="0.4">
      <c r="A192" s="332"/>
      <c r="B192" s="184"/>
      <c r="C192" s="190" t="s">
        <v>370</v>
      </c>
      <c r="D192" s="190"/>
      <c r="E192" s="287">
        <f>SUM(E193:E195)</f>
        <v>0</v>
      </c>
      <c r="F192" s="259"/>
      <c r="G192" s="288"/>
      <c r="H192" s="38" t="s">
        <v>653</v>
      </c>
      <c r="I192" s="8"/>
    </row>
    <row r="193" spans="1:9" x14ac:dyDescent="0.4">
      <c r="A193" s="332"/>
      <c r="B193" s="184"/>
      <c r="C193" s="337" t="s">
        <v>371</v>
      </c>
      <c r="D193" s="33" t="s">
        <v>337</v>
      </c>
      <c r="E193" s="285"/>
      <c r="F193" s="286"/>
      <c r="G193" s="208"/>
      <c r="H193" s="38" t="s">
        <v>653</v>
      </c>
      <c r="I193" s="8"/>
    </row>
    <row r="194" spans="1:9" x14ac:dyDescent="0.4">
      <c r="A194" s="332"/>
      <c r="B194" s="184"/>
      <c r="C194" s="338"/>
      <c r="D194" s="33" t="s">
        <v>372</v>
      </c>
      <c r="E194" s="285"/>
      <c r="F194" s="286"/>
      <c r="G194" s="208"/>
      <c r="H194" s="38" t="s">
        <v>653</v>
      </c>
      <c r="I194" s="8"/>
    </row>
    <row r="195" spans="1:9" x14ac:dyDescent="0.4">
      <c r="A195" s="332"/>
      <c r="B195" s="184"/>
      <c r="C195" s="339"/>
      <c r="D195" s="33" t="s">
        <v>345</v>
      </c>
      <c r="E195" s="285"/>
      <c r="F195" s="286"/>
      <c r="G195" s="208"/>
      <c r="H195" s="38" t="s">
        <v>653</v>
      </c>
      <c r="I195" s="8"/>
    </row>
    <row r="196" spans="1:9" x14ac:dyDescent="0.4">
      <c r="A196" s="332"/>
      <c r="B196" s="184"/>
      <c r="C196" s="190" t="s">
        <v>373</v>
      </c>
      <c r="D196" s="190"/>
      <c r="E196" s="287">
        <f>E193</f>
        <v>0</v>
      </c>
      <c r="F196" s="259"/>
      <c r="G196" s="288"/>
      <c r="H196" s="38" t="s">
        <v>653</v>
      </c>
      <c r="I196" s="8"/>
    </row>
    <row r="197" spans="1:9" x14ac:dyDescent="0.4">
      <c r="A197" s="332"/>
      <c r="B197" s="184"/>
      <c r="C197" s="190" t="s">
        <v>374</v>
      </c>
      <c r="D197" s="190"/>
      <c r="E197" s="302"/>
      <c r="F197" s="303"/>
      <c r="G197" s="303"/>
      <c r="H197" s="304"/>
      <c r="I197" s="8"/>
    </row>
    <row r="198" spans="1:9" x14ac:dyDescent="0.4">
      <c r="A198" s="332"/>
      <c r="B198" s="184"/>
      <c r="C198" s="190" t="s">
        <v>375</v>
      </c>
      <c r="D198" s="190"/>
      <c r="E198" s="208"/>
      <c r="F198" s="209"/>
      <c r="G198" s="209"/>
      <c r="H198" s="210"/>
      <c r="I198" s="8"/>
    </row>
    <row r="199" spans="1:9" x14ac:dyDescent="0.4">
      <c r="A199" s="332"/>
      <c r="B199" s="184"/>
      <c r="C199" s="190" t="s">
        <v>376</v>
      </c>
      <c r="D199" s="190"/>
      <c r="E199" s="285"/>
      <c r="F199" s="285"/>
      <c r="G199" s="289"/>
      <c r="H199" s="38" t="s">
        <v>653</v>
      </c>
      <c r="I199" s="8"/>
    </row>
    <row r="200" spans="1:9" x14ac:dyDescent="0.4">
      <c r="A200" s="332"/>
      <c r="B200" s="184"/>
      <c r="C200" s="190" t="s">
        <v>377</v>
      </c>
      <c r="D200" s="190"/>
      <c r="E200" s="233"/>
      <c r="F200" s="234"/>
      <c r="G200" s="234"/>
      <c r="H200" s="235"/>
      <c r="I200" s="8"/>
    </row>
    <row r="201" spans="1:9" x14ac:dyDescent="0.4">
      <c r="A201" s="332"/>
      <c r="B201" s="184"/>
      <c r="C201" s="190" t="s">
        <v>378</v>
      </c>
      <c r="D201" s="190"/>
      <c r="E201" s="233"/>
      <c r="F201" s="234"/>
      <c r="G201" s="234"/>
      <c r="H201" s="235"/>
      <c r="I201" s="8"/>
    </row>
    <row r="202" spans="1:9" x14ac:dyDescent="0.4">
      <c r="A202" s="332"/>
      <c r="B202" s="184"/>
      <c r="C202" s="190" t="s">
        <v>379</v>
      </c>
      <c r="D202" s="190"/>
      <c r="E202" s="233"/>
      <c r="F202" s="234"/>
      <c r="G202" s="234"/>
      <c r="H202" s="235"/>
      <c r="I202" s="8"/>
    </row>
    <row r="203" spans="1:9" x14ac:dyDescent="0.4">
      <c r="A203" s="332"/>
      <c r="B203" s="184"/>
      <c r="C203" s="190" t="s">
        <v>380</v>
      </c>
      <c r="D203" s="190"/>
      <c r="E203" s="233"/>
      <c r="F203" s="234"/>
      <c r="G203" s="234"/>
      <c r="H203" s="235"/>
      <c r="I203" s="8"/>
    </row>
    <row r="204" spans="1:9" x14ac:dyDescent="0.4">
      <c r="A204" s="332"/>
      <c r="B204" s="184"/>
      <c r="C204" s="181" t="s">
        <v>381</v>
      </c>
      <c r="D204" s="33" t="s">
        <v>382</v>
      </c>
      <c r="E204" s="286"/>
      <c r="F204" s="286"/>
      <c r="G204" s="208"/>
      <c r="H204" s="38" t="s">
        <v>655</v>
      </c>
      <c r="I204" s="8"/>
    </row>
    <row r="205" spans="1:9" x14ac:dyDescent="0.4">
      <c r="A205" s="332"/>
      <c r="B205" s="184"/>
      <c r="C205" s="181"/>
      <c r="D205" s="33" t="s">
        <v>383</v>
      </c>
      <c r="E205" s="358"/>
      <c r="F205" s="359"/>
      <c r="G205" s="359"/>
      <c r="H205" s="84" t="s">
        <v>11</v>
      </c>
      <c r="I205" s="8"/>
    </row>
    <row r="206" spans="1:9" x14ac:dyDescent="0.4">
      <c r="A206" s="332"/>
      <c r="B206" s="184"/>
      <c r="C206" s="181"/>
      <c r="D206" s="33" t="s">
        <v>384</v>
      </c>
      <c r="E206" s="33" t="s">
        <v>717</v>
      </c>
      <c r="F206" s="309"/>
      <c r="G206" s="310"/>
      <c r="H206" s="311"/>
      <c r="I206" s="8"/>
    </row>
    <row r="207" spans="1:9" x14ac:dyDescent="0.4">
      <c r="A207" s="332"/>
      <c r="B207" s="184"/>
      <c r="C207" s="181"/>
      <c r="D207" s="33"/>
      <c r="E207" s="287" t="str">
        <f>IF(E193="","",IF(E205=1,0,ROUNDUP(E193/E204,-3)))</f>
        <v/>
      </c>
      <c r="F207" s="259"/>
      <c r="G207" s="288"/>
      <c r="H207" s="38" t="s">
        <v>653</v>
      </c>
      <c r="I207" s="8"/>
    </row>
    <row r="208" spans="1:9" x14ac:dyDescent="0.4">
      <c r="A208" s="332"/>
      <c r="B208" s="184"/>
      <c r="C208" s="181"/>
      <c r="D208" s="33" t="s">
        <v>385</v>
      </c>
      <c r="E208" s="287" t="str">
        <f>IF(E193="","",IF(E205=1,IF(E193-E207&gt;ROUNDUP(E193/(E204-E205),-3),ROUNDUP(E193/(E204-E205),-3),E193-E207),IF(E193-E207&gt;ROUNDUP(E193/E204,-3),ROUNDUP(E193/E204,-3),E193-E207)))</f>
        <v/>
      </c>
      <c r="F208" s="259"/>
      <c r="G208" s="288"/>
      <c r="H208" s="38" t="s">
        <v>653</v>
      </c>
      <c r="I208" s="8"/>
    </row>
    <row r="209" spans="1:15" x14ac:dyDescent="0.4">
      <c r="A209" s="332"/>
      <c r="B209" s="184"/>
      <c r="C209" s="181"/>
      <c r="D209" s="33" t="s">
        <v>386</v>
      </c>
      <c r="E209" s="287" t="str">
        <f>IF(E193="","",IF(E205=1,IF(E193-(E207+E208)&gt;ROUNDUP(E193/(E204-E205),-3),ROUNDUP(E193/(E204-E205),-3),E193-(E207+E208)),IF(E193-(E207+E208)&gt;ROUNDUP(E193/E204,-3),ROUNDUP(E193/E204,-3),E193-(E207+E208))))</f>
        <v/>
      </c>
      <c r="F209" s="259"/>
      <c r="G209" s="288"/>
      <c r="H209" s="38" t="s">
        <v>653</v>
      </c>
      <c r="I209" s="8"/>
    </row>
    <row r="210" spans="1:15" x14ac:dyDescent="0.4">
      <c r="A210" s="332"/>
      <c r="B210" s="184"/>
      <c r="C210" s="181"/>
      <c r="D210" s="33" t="s">
        <v>387</v>
      </c>
      <c r="E210" s="287" t="str">
        <f>IF(E193="","",IF(E205=1,IF(E193-(E207+E208+E209)&gt;ROUNDUP(E193/(E204-E205),-3),ROUNDUP(E193/(E204-E205),-3),E193-(E207+E208+E209)),IF(E193-(E207+E208+E209)&gt;ROUNDUP(E193/E204,-3),ROUNDUP(E193/E204,-3),E193-(E207+E208+E209))))</f>
        <v/>
      </c>
      <c r="F210" s="259"/>
      <c r="G210" s="288"/>
      <c r="H210" s="38" t="s">
        <v>653</v>
      </c>
      <c r="I210" s="8"/>
    </row>
    <row r="211" spans="1:15" x14ac:dyDescent="0.4">
      <c r="A211" s="332"/>
      <c r="B211" s="184"/>
      <c r="C211" s="181"/>
      <c r="D211" s="33" t="s">
        <v>388</v>
      </c>
      <c r="E211" s="287" t="str">
        <f>IF(E193="","",IF(E205=1,IF(E193-(E207+E208+E209+E210)&gt;ROUNDUP(E193/(E204-E205),-3),ROUNDUP(E193/(E204-E205),-3),E193-(E207+E208+E209+E210)),IF(E193-(E207+E208+E209+E210)&gt;ROUNDUP(E193/E204,-3),ROUNDUP(E193/E204,-3),E193-(E207+E208+E209+E210))))</f>
        <v/>
      </c>
      <c r="F211" s="259"/>
      <c r="G211" s="288"/>
      <c r="H211" s="38" t="s">
        <v>653</v>
      </c>
      <c r="I211" s="8"/>
    </row>
    <row r="212" spans="1:15" x14ac:dyDescent="0.4">
      <c r="A212" s="332"/>
      <c r="B212" s="184"/>
      <c r="C212" s="181"/>
      <c r="D212" s="33" t="s">
        <v>389</v>
      </c>
      <c r="E212" s="287" t="str">
        <f>IF(E193="","",IF(E205=1,IF(E193-(E207+E208+E209+E210+E211)&gt;ROUNDUP(E193/(E204-E205),-3),ROUNDUP(E193/(E204-E205),-3),E193-(E207+E208+E209+E210+E211)),IF(E193-(E207+E208+E209+E210+E211)&gt;ROUNDUP(E193/E204,-3),ROUNDUP(E193/E204,-3),E193-(E207+E208+E209+E210+E211))))</f>
        <v/>
      </c>
      <c r="F212" s="259"/>
      <c r="G212" s="288"/>
      <c r="H212" s="38" t="s">
        <v>653</v>
      </c>
      <c r="I212" s="8"/>
    </row>
    <row r="213" spans="1:15" x14ac:dyDescent="0.4">
      <c r="A213" s="332"/>
      <c r="B213" s="184"/>
      <c r="C213" s="181"/>
      <c r="D213" s="33" t="s">
        <v>390</v>
      </c>
      <c r="E213" s="287" t="str">
        <f>IF(E193="","",IF(E205=1,IF(E193-(E207+E208+E209+E210+E211+E212)&gt;ROUNDUP(E193/(E204-E205),-3),ROUNDUP(E193/(E204-E205),-3),E193-(E207+E208+E209+E210+E211+E212)),IF(E193-(E207+E208+E209+E210+E211+E212)&gt;ROUNDUP(E193/E204,-3),ROUNDUP(E193/E204,-3),E193-(E207+E208+E209+E210+E211+E212))))</f>
        <v/>
      </c>
      <c r="F213" s="259"/>
      <c r="G213" s="288"/>
      <c r="H213" s="38" t="s">
        <v>653</v>
      </c>
      <c r="I213" s="8"/>
    </row>
    <row r="214" spans="1:15" x14ac:dyDescent="0.4">
      <c r="A214" s="332"/>
      <c r="B214" s="184"/>
      <c r="C214" s="181"/>
      <c r="D214" s="33" t="s">
        <v>391</v>
      </c>
      <c r="E214" s="287" t="str">
        <f>IF(E193="","",IF(E205=1,IF(E193-(E207+E208+E209+E210+E211+E212+E213)&gt;ROUNDUP(E193/(E204-E205),-3),ROUNDUP(E193/(E204-E205),-3),E193-(E207+E208+E209+E210+E211+E212+E213)),IF(E193-(E207+E208+E209+E210+E211+E212+E213)&gt;ROUNDUP(E193/E204,-3),ROUNDUP(E193/E204,-3),E193-(E207+E208+E209+E210+E211+E212+E213))))</f>
        <v/>
      </c>
      <c r="F214" s="259"/>
      <c r="G214" s="288"/>
      <c r="H214" s="38" t="s">
        <v>653</v>
      </c>
      <c r="I214" s="8"/>
    </row>
    <row r="215" spans="1:15" x14ac:dyDescent="0.4">
      <c r="A215" s="332"/>
      <c r="B215" s="184"/>
      <c r="C215" s="181"/>
      <c r="D215" s="33" t="s">
        <v>392</v>
      </c>
      <c r="E215" s="287" t="str">
        <f>IF(E193="","",IF(E205=1,IF(E193-(E207+E208+E209+E210+E211+E212+E213+E214)&gt;ROUNDUP(E193/(E204-E205),-3),ROUNDUP(E193/(E204-E205),-3),E193-(E207+E208+E209+E210+E211+E212+E213+E214)),IF(E193-(E207+E208+E209+E210+E211+E212+E213+E214)&gt;ROUNDUP(E193/E204,-3),ROUNDUP(E193/E204,-3),E193-(E207+E208+E209+E210+E211+E212+E213+E214))))</f>
        <v/>
      </c>
      <c r="F215" s="259"/>
      <c r="G215" s="288"/>
      <c r="H215" s="38" t="s">
        <v>653</v>
      </c>
      <c r="I215" s="8"/>
    </row>
    <row r="216" spans="1:15" x14ac:dyDescent="0.4">
      <c r="A216" s="332"/>
      <c r="B216" s="184"/>
      <c r="C216" s="181"/>
      <c r="D216" s="33" t="s">
        <v>393</v>
      </c>
      <c r="E216" s="287" t="str">
        <f>IF(E193="","",IF(E205=1,IF(E193-(E207+E208+E209+E210+E211+E212+E213+E214+E215)&gt;ROUNDUP(E193/(E204-E205),-3),ROUNDUP(E193/(E204-E205),-3),E193-(E207+E208+E209+E210+E211+E212+E213+E214+E215)),IF(E193-(E207+E208+E209+E210+E211+E212+E213+E214+E215)&gt;ROUNDUP(E193/E204,-3),ROUNDUP(E193/E204,-3),E193-(E207+E208+E209+E210+E211+E212+E213+E214+E215))))</f>
        <v/>
      </c>
      <c r="F216" s="259"/>
      <c r="G216" s="288"/>
      <c r="H216" s="38" t="s">
        <v>653</v>
      </c>
      <c r="I216" s="8"/>
    </row>
    <row r="217" spans="1:15" ht="19.5" thickBot="1" x14ac:dyDescent="0.45">
      <c r="A217" s="332"/>
      <c r="B217" s="185"/>
      <c r="C217" s="182"/>
      <c r="D217" s="35" t="s">
        <v>346</v>
      </c>
      <c r="E217" s="290">
        <f>SUM(E207:E216)</f>
        <v>0</v>
      </c>
      <c r="F217" s="291"/>
      <c r="G217" s="292"/>
      <c r="H217" s="43" t="s">
        <v>653</v>
      </c>
      <c r="I217" s="8"/>
    </row>
    <row r="218" spans="1:15" x14ac:dyDescent="0.4">
      <c r="A218" s="332"/>
      <c r="B218" s="183" t="s">
        <v>662</v>
      </c>
      <c r="C218" s="197" t="s">
        <v>18</v>
      </c>
      <c r="D218" s="197"/>
      <c r="E218" s="345"/>
      <c r="F218" s="346"/>
      <c r="G218" s="346"/>
      <c r="H218" s="347"/>
      <c r="I218" s="8"/>
      <c r="O218" s="16"/>
    </row>
    <row r="219" spans="1:15" s="16" customFormat="1" ht="18.75" customHeight="1" x14ac:dyDescent="0.4">
      <c r="A219" s="332"/>
      <c r="B219" s="184"/>
      <c r="C219" s="190" t="s">
        <v>478</v>
      </c>
      <c r="D219" s="190"/>
      <c r="E219" s="199"/>
      <c r="F219" s="200"/>
      <c r="G219" s="200"/>
      <c r="H219" s="201"/>
      <c r="I219" s="8"/>
      <c r="O219"/>
    </row>
    <row r="220" spans="1:15" x14ac:dyDescent="0.4">
      <c r="A220" s="332"/>
      <c r="B220" s="184"/>
      <c r="C220" s="190" t="s">
        <v>370</v>
      </c>
      <c r="D220" s="190"/>
      <c r="E220" s="287">
        <f>SUM(E221:E223)</f>
        <v>0</v>
      </c>
      <c r="F220" s="259"/>
      <c r="G220" s="288"/>
      <c r="H220" s="38" t="s">
        <v>653</v>
      </c>
      <c r="I220" s="8"/>
    </row>
    <row r="221" spans="1:15" x14ac:dyDescent="0.4">
      <c r="A221" s="332"/>
      <c r="B221" s="184"/>
      <c r="C221" s="337" t="s">
        <v>371</v>
      </c>
      <c r="D221" s="33" t="s">
        <v>337</v>
      </c>
      <c r="E221" s="285"/>
      <c r="F221" s="286"/>
      <c r="G221" s="208"/>
      <c r="H221" s="38" t="s">
        <v>653</v>
      </c>
      <c r="I221" s="8"/>
    </row>
    <row r="222" spans="1:15" x14ac:dyDescent="0.4">
      <c r="A222" s="332"/>
      <c r="B222" s="184"/>
      <c r="C222" s="338"/>
      <c r="D222" s="33" t="s">
        <v>372</v>
      </c>
      <c r="E222" s="285"/>
      <c r="F222" s="286"/>
      <c r="G222" s="208"/>
      <c r="H222" s="38" t="s">
        <v>653</v>
      </c>
      <c r="I222" s="8"/>
    </row>
    <row r="223" spans="1:15" x14ac:dyDescent="0.4">
      <c r="A223" s="332"/>
      <c r="B223" s="184"/>
      <c r="C223" s="339"/>
      <c r="D223" s="33" t="s">
        <v>345</v>
      </c>
      <c r="E223" s="285"/>
      <c r="F223" s="286"/>
      <c r="G223" s="208"/>
      <c r="H223" s="38" t="s">
        <v>653</v>
      </c>
      <c r="I223" s="8"/>
    </row>
    <row r="224" spans="1:15" x14ac:dyDescent="0.4">
      <c r="A224" s="332"/>
      <c r="B224" s="184"/>
      <c r="C224" s="190" t="s">
        <v>373</v>
      </c>
      <c r="D224" s="190"/>
      <c r="E224" s="287">
        <f>E221</f>
        <v>0</v>
      </c>
      <c r="F224" s="259"/>
      <c r="G224" s="288"/>
      <c r="H224" s="38" t="s">
        <v>653</v>
      </c>
      <c r="I224" s="8"/>
    </row>
    <row r="225" spans="1:9" x14ac:dyDescent="0.4">
      <c r="A225" s="332"/>
      <c r="B225" s="184"/>
      <c r="C225" s="190" t="s">
        <v>374</v>
      </c>
      <c r="D225" s="190"/>
      <c r="E225" s="355"/>
      <c r="F225" s="356"/>
      <c r="G225" s="356"/>
      <c r="H225" s="357"/>
      <c r="I225" s="8"/>
    </row>
    <row r="226" spans="1:9" x14ac:dyDescent="0.4">
      <c r="A226" s="332"/>
      <c r="B226" s="184"/>
      <c r="C226" s="190" t="s">
        <v>375</v>
      </c>
      <c r="D226" s="190"/>
      <c r="E226" s="289"/>
      <c r="F226" s="326"/>
      <c r="G226" s="326"/>
      <c r="H226" s="327"/>
      <c r="I226" s="8"/>
    </row>
    <row r="227" spans="1:9" x14ac:dyDescent="0.4">
      <c r="A227" s="332"/>
      <c r="B227" s="184"/>
      <c r="C227" s="190" t="s">
        <v>376</v>
      </c>
      <c r="D227" s="190"/>
      <c r="E227" s="285"/>
      <c r="F227" s="286"/>
      <c r="G227" s="208"/>
      <c r="H227" s="38" t="s">
        <v>653</v>
      </c>
      <c r="I227" s="8"/>
    </row>
    <row r="228" spans="1:9" x14ac:dyDescent="0.4">
      <c r="A228" s="332"/>
      <c r="B228" s="184"/>
      <c r="C228" s="190" t="s">
        <v>377</v>
      </c>
      <c r="D228" s="190"/>
      <c r="E228" s="233"/>
      <c r="F228" s="234"/>
      <c r="G228" s="234"/>
      <c r="H228" s="235"/>
      <c r="I228" s="8"/>
    </row>
    <row r="229" spans="1:9" x14ac:dyDescent="0.4">
      <c r="A229" s="332"/>
      <c r="B229" s="184"/>
      <c r="C229" s="190" t="s">
        <v>378</v>
      </c>
      <c r="D229" s="190"/>
      <c r="E229" s="233"/>
      <c r="F229" s="234"/>
      <c r="G229" s="234"/>
      <c r="H229" s="235"/>
      <c r="I229" s="8"/>
    </row>
    <row r="230" spans="1:9" x14ac:dyDescent="0.4">
      <c r="A230" s="332"/>
      <c r="B230" s="184"/>
      <c r="C230" s="190" t="s">
        <v>379</v>
      </c>
      <c r="D230" s="190"/>
      <c r="E230" s="233"/>
      <c r="F230" s="234"/>
      <c r="G230" s="234"/>
      <c r="H230" s="235"/>
      <c r="I230" s="8"/>
    </row>
    <row r="231" spans="1:9" x14ac:dyDescent="0.4">
      <c r="A231" s="332"/>
      <c r="B231" s="184"/>
      <c r="C231" s="190" t="s">
        <v>380</v>
      </c>
      <c r="D231" s="190"/>
      <c r="E231" s="233"/>
      <c r="F231" s="234"/>
      <c r="G231" s="234"/>
      <c r="H231" s="235"/>
      <c r="I231" s="8"/>
    </row>
    <row r="232" spans="1:9" x14ac:dyDescent="0.4">
      <c r="A232" s="332"/>
      <c r="B232" s="184"/>
      <c r="C232" s="181" t="s">
        <v>381</v>
      </c>
      <c r="D232" s="33" t="s">
        <v>382</v>
      </c>
      <c r="E232" s="176"/>
      <c r="F232" s="177"/>
      <c r="G232" s="177"/>
      <c r="H232" s="84" t="s">
        <v>11</v>
      </c>
      <c r="I232" s="8"/>
    </row>
    <row r="233" spans="1:9" x14ac:dyDescent="0.4">
      <c r="A233" s="332"/>
      <c r="B233" s="184"/>
      <c r="C233" s="181"/>
      <c r="D233" s="33" t="s">
        <v>383</v>
      </c>
      <c r="E233" s="176"/>
      <c r="F233" s="177"/>
      <c r="G233" s="177"/>
      <c r="H233" s="84" t="s">
        <v>11</v>
      </c>
      <c r="I233" s="8"/>
    </row>
    <row r="234" spans="1:9" x14ac:dyDescent="0.4">
      <c r="A234" s="332"/>
      <c r="B234" s="184"/>
      <c r="C234" s="181"/>
      <c r="D234" s="33" t="s">
        <v>384</v>
      </c>
      <c r="E234" s="33" t="s">
        <v>717</v>
      </c>
      <c r="F234" s="309"/>
      <c r="G234" s="310"/>
      <c r="H234" s="311"/>
      <c r="I234" s="8"/>
    </row>
    <row r="235" spans="1:9" x14ac:dyDescent="0.4">
      <c r="A235" s="332"/>
      <c r="B235" s="184"/>
      <c r="C235" s="181"/>
      <c r="D235" s="33"/>
      <c r="E235" s="287" t="str">
        <f>IF(E221="","",IF(E233=1,0,ROUNDUP(E221/E232,-3)))</f>
        <v/>
      </c>
      <c r="F235" s="259"/>
      <c r="G235" s="288"/>
      <c r="H235" s="38" t="s">
        <v>653</v>
      </c>
      <c r="I235" s="8"/>
    </row>
    <row r="236" spans="1:9" x14ac:dyDescent="0.4">
      <c r="A236" s="332"/>
      <c r="B236" s="184"/>
      <c r="C236" s="181"/>
      <c r="D236" s="33" t="s">
        <v>385</v>
      </c>
      <c r="E236" s="287" t="str">
        <f>IF(E221="","",IF(E233=1,IF(E221-E235&gt;ROUNDUP(E221/(E232-E233),-3),ROUNDUP(E221/(E232-E233),-3),E221-E235),IF(E221-E235&gt;ROUNDUP(E221/E232,-3),ROUNDUP(E221/E232,-3),E221-E235)))</f>
        <v/>
      </c>
      <c r="F236" s="259"/>
      <c r="G236" s="288"/>
      <c r="H236" s="38" t="s">
        <v>653</v>
      </c>
      <c r="I236" s="8"/>
    </row>
    <row r="237" spans="1:9" x14ac:dyDescent="0.4">
      <c r="A237" s="332"/>
      <c r="B237" s="184"/>
      <c r="C237" s="181"/>
      <c r="D237" s="33" t="s">
        <v>386</v>
      </c>
      <c r="E237" s="287" t="str">
        <f>IF(E221="","",IF(E233=1,IF(E221-(E235+E236)&gt;ROUNDUP(E221/(E232-E233),-3),ROUNDUP(E221/(E232-E233),-3),E221-(E235+E236)),IF(E221-(E235+E236)&gt;ROUNDUP(E221/E232,-3),ROUNDUP(E221/E232,-3),E221-(E235+E236))))</f>
        <v/>
      </c>
      <c r="F237" s="259"/>
      <c r="G237" s="288"/>
      <c r="H237" s="38" t="s">
        <v>653</v>
      </c>
      <c r="I237" s="8"/>
    </row>
    <row r="238" spans="1:9" x14ac:dyDescent="0.4">
      <c r="A238" s="332"/>
      <c r="B238" s="184"/>
      <c r="C238" s="181"/>
      <c r="D238" s="33" t="s">
        <v>387</v>
      </c>
      <c r="E238" s="287" t="str">
        <f>IF(E221="","",IF(E233=1,IF(E221-(E235+E236+E237)&gt;ROUNDUP(E221/(E232-E233),-3),ROUNDUP(E221/(E232-E233),-3),E221-(E235+E236+E237)),IF(E221-(E235+E236+E237)&gt;ROUNDUP(E221/E232,-3),ROUNDUP(E221/E232,-3),E221-(E235+E236+E237))))</f>
        <v/>
      </c>
      <c r="F238" s="259"/>
      <c r="G238" s="288"/>
      <c r="H238" s="38" t="s">
        <v>653</v>
      </c>
      <c r="I238" s="8"/>
    </row>
    <row r="239" spans="1:9" x14ac:dyDescent="0.4">
      <c r="A239" s="332"/>
      <c r="B239" s="184"/>
      <c r="C239" s="181"/>
      <c r="D239" s="33" t="s">
        <v>388</v>
      </c>
      <c r="E239" s="287" t="str">
        <f>IF(E221="","",IF(E233=1,IF(E221-(E235+E236+E237+E238)&gt;ROUNDUP(E221/(E232-E233),-3),ROUNDUP(E221/(E232-E233),-3),E221-(E235+E236+E237+E238)),IF(E221-(E235+E236+E237+E238)&gt;ROUNDUP(E221/E232,-3),ROUNDUP(E221/E232,-3),E221-(E235+E236+E237+E238))))</f>
        <v/>
      </c>
      <c r="F239" s="259"/>
      <c r="G239" s="288"/>
      <c r="H239" s="38" t="s">
        <v>653</v>
      </c>
      <c r="I239" s="8"/>
    </row>
    <row r="240" spans="1:9" x14ac:dyDescent="0.4">
      <c r="A240" s="332"/>
      <c r="B240" s="184"/>
      <c r="C240" s="181"/>
      <c r="D240" s="33" t="s">
        <v>389</v>
      </c>
      <c r="E240" s="287" t="str">
        <f>IF(E221="","",IF(E233=1,IF(E221-(E235+E236+E237+E238+E239)&gt;ROUNDUP(E221/(E232-E233),-3),ROUNDUP(E221/(E232-E233),-3),E221-(E235+E236+E237+E238+E239)),IF(E221-(E235+E236+E237+E238+E239)&gt;ROUNDUP(E221/E232,-3),ROUNDUP(E221/E232,-3),E221-(E235+E236+E237+E238+E239))))</f>
        <v/>
      </c>
      <c r="F240" s="259"/>
      <c r="G240" s="288"/>
      <c r="H240" s="38" t="s">
        <v>653</v>
      </c>
      <c r="I240" s="8"/>
    </row>
    <row r="241" spans="1:9" x14ac:dyDescent="0.4">
      <c r="A241" s="332"/>
      <c r="B241" s="184"/>
      <c r="C241" s="181"/>
      <c r="D241" s="33" t="s">
        <v>390</v>
      </c>
      <c r="E241" s="287" t="str">
        <f>IF(E221="","",IF(E233=1,IF(E221-(E235+E236+E237+E238+E239+E240)&gt;ROUNDUP(E221/(E232-E233),-3),ROUNDUP(E221/(E232-E233),-3),E221-(E235+E236+E237+E238+E239+E240)),IF(E221-(E235+E236+E237+E238+E239+E240)&gt;ROUNDUP(E221/E232,-3),ROUNDUP(E221/E232,-3),E221-(E235+E236+E237+E238+E239+E240))))</f>
        <v/>
      </c>
      <c r="F241" s="259"/>
      <c r="G241" s="288"/>
      <c r="H241" s="38" t="s">
        <v>653</v>
      </c>
      <c r="I241" s="8"/>
    </row>
    <row r="242" spans="1:9" x14ac:dyDescent="0.4">
      <c r="A242" s="332"/>
      <c r="B242" s="184"/>
      <c r="C242" s="181"/>
      <c r="D242" s="33" t="s">
        <v>391</v>
      </c>
      <c r="E242" s="287" t="str">
        <f>IF(E221="","",IF(E233=1,IF(E221-(E235+E236+E237+E238+E239+E240+E241)&gt;ROUNDUP(E221/(E232-E233),-3),ROUNDUP(E221/(E232-E233),-3),E221-(E235+E236+E237+E238+E239+E240+E241)),IF(E221-(E235+E236+E237+E238+E239+E240+E241)&gt;ROUNDUP(E221/E232,-3),ROUNDUP(E221/E232,-3),E221-(E235+E236+E237+E238+E239+E240+E241))))</f>
        <v/>
      </c>
      <c r="F242" s="259"/>
      <c r="G242" s="288"/>
      <c r="H242" s="38" t="s">
        <v>653</v>
      </c>
      <c r="I242" s="8"/>
    </row>
    <row r="243" spans="1:9" x14ac:dyDescent="0.4">
      <c r="A243" s="332"/>
      <c r="B243" s="184"/>
      <c r="C243" s="181"/>
      <c r="D243" s="33" t="s">
        <v>392</v>
      </c>
      <c r="E243" s="287" t="str">
        <f>IF(E221="","",IF(E233=1,IF(E221-(E235+E236+E237+E238+E239+E240+E241+E242)&gt;ROUNDUP(E221/(E232-E233),-3),ROUNDUP(E221/(E232-E233),-3),E221-(E235+E236+E237+E238+E239+E240+E241+E242)),IF(E221-(E235+E236+E237+E238+E239+E240+E241+E242)&gt;ROUNDUP(E221/E232,-3),ROUNDUP(E221/E232,-3),E221-(E235+E236+E237+E238+E239+E240+E241+E242))))</f>
        <v/>
      </c>
      <c r="F243" s="259"/>
      <c r="G243" s="288"/>
      <c r="H243" s="38" t="s">
        <v>653</v>
      </c>
      <c r="I243" s="8"/>
    </row>
    <row r="244" spans="1:9" x14ac:dyDescent="0.4">
      <c r="A244" s="332"/>
      <c r="B244" s="184"/>
      <c r="C244" s="181"/>
      <c r="D244" s="33" t="s">
        <v>393</v>
      </c>
      <c r="E244" s="287" t="str">
        <f>IF(E221="","",IF(E233=1,IF(E221-(E235+E236+E237+E238+E239+E240+E241+E242+E243)&gt;ROUNDUP(E221/(E232-E233),-3),ROUNDUP(E221/(E232-E233),-3),E221-(E235+E236+E237+E238+E239+E240+E241+E242+E243)),IF(E221-(E235+E236+E237+E238+E239+E240+E241+E242+E243)&gt;ROUNDUP(E221/E232,-3),ROUNDUP(E221/E232,-3),E221-(E235+E236+E237+E238+E239+E240+E241+E242+E243))))</f>
        <v/>
      </c>
      <c r="F244" s="259"/>
      <c r="G244" s="288"/>
      <c r="H244" s="38" t="s">
        <v>653</v>
      </c>
      <c r="I244" s="8"/>
    </row>
    <row r="245" spans="1:9" ht="19.5" thickBot="1" x14ac:dyDescent="0.45">
      <c r="A245" s="332"/>
      <c r="B245" s="185"/>
      <c r="C245" s="182"/>
      <c r="D245" s="35" t="s">
        <v>346</v>
      </c>
      <c r="E245" s="290">
        <f>SUM(E235:E244)</f>
        <v>0</v>
      </c>
      <c r="F245" s="291"/>
      <c r="G245" s="292"/>
      <c r="H245" s="43" t="s">
        <v>653</v>
      </c>
      <c r="I245" s="8"/>
    </row>
    <row r="246" spans="1:9" x14ac:dyDescent="0.4">
      <c r="A246" s="332"/>
      <c r="B246" s="183" t="s">
        <v>394</v>
      </c>
      <c r="C246" s="298" t="s">
        <v>395</v>
      </c>
      <c r="D246" s="299"/>
      <c r="E246" s="253"/>
      <c r="F246" s="254"/>
      <c r="G246" s="254"/>
      <c r="H246" s="255"/>
      <c r="I246" s="8"/>
    </row>
    <row r="247" spans="1:9" x14ac:dyDescent="0.4">
      <c r="A247" s="332"/>
      <c r="B247" s="184"/>
      <c r="C247" s="296" t="s">
        <v>396</v>
      </c>
      <c r="D247" s="297"/>
      <c r="E247" s="227"/>
      <c r="F247" s="228"/>
      <c r="G247" s="228"/>
      <c r="H247" s="229"/>
      <c r="I247" s="8"/>
    </row>
    <row r="248" spans="1:9" x14ac:dyDescent="0.4">
      <c r="A248" s="332"/>
      <c r="B248" s="184"/>
      <c r="C248" s="296" t="s">
        <v>397</v>
      </c>
      <c r="D248" s="297"/>
      <c r="E248" s="286"/>
      <c r="F248" s="286"/>
      <c r="G248" s="208"/>
      <c r="H248" s="38" t="s">
        <v>656</v>
      </c>
      <c r="I248" s="8"/>
    </row>
    <row r="249" spans="1:9" x14ac:dyDescent="0.4">
      <c r="A249" s="332"/>
      <c r="B249" s="184"/>
      <c r="C249" s="296" t="s">
        <v>398</v>
      </c>
      <c r="D249" s="297"/>
      <c r="E249" s="227"/>
      <c r="F249" s="228"/>
      <c r="G249" s="228"/>
      <c r="H249" s="229"/>
      <c r="I249" s="8"/>
    </row>
    <row r="250" spans="1:9" x14ac:dyDescent="0.4">
      <c r="A250" s="332"/>
      <c r="B250" s="184"/>
      <c r="C250" s="296" t="s">
        <v>399</v>
      </c>
      <c r="D250" s="297"/>
      <c r="E250" s="305"/>
      <c r="F250" s="209"/>
      <c r="G250" s="209"/>
      <c r="H250" s="210"/>
      <c r="I250" s="8"/>
    </row>
    <row r="251" spans="1:9" x14ac:dyDescent="0.4">
      <c r="A251" s="332"/>
      <c r="B251" s="184"/>
      <c r="C251" s="296" t="s">
        <v>400</v>
      </c>
      <c r="D251" s="297"/>
      <c r="E251" s="227"/>
      <c r="F251" s="228"/>
      <c r="G251" s="228"/>
      <c r="H251" s="229"/>
      <c r="I251" s="8"/>
    </row>
    <row r="252" spans="1:9" x14ac:dyDescent="0.4">
      <c r="A252" s="332"/>
      <c r="B252" s="184"/>
      <c r="C252" s="293" t="s">
        <v>401</v>
      </c>
      <c r="D252" s="33" t="s">
        <v>402</v>
      </c>
      <c r="E252" s="302"/>
      <c r="F252" s="303"/>
      <c r="G252" s="303"/>
      <c r="H252" s="304"/>
      <c r="I252" s="8"/>
    </row>
    <row r="253" spans="1:9" x14ac:dyDescent="0.4">
      <c r="A253" s="332"/>
      <c r="B253" s="184"/>
      <c r="C253" s="293"/>
      <c r="D253" s="33" t="s">
        <v>403</v>
      </c>
      <c r="E253" s="87"/>
      <c r="F253" s="44" t="s">
        <v>657</v>
      </c>
      <c r="G253" s="300"/>
      <c r="H253" s="301"/>
      <c r="I253" s="8"/>
    </row>
    <row r="254" spans="1:9" x14ac:dyDescent="0.4">
      <c r="A254" s="332"/>
      <c r="B254" s="184"/>
      <c r="C254" s="296" t="s">
        <v>404</v>
      </c>
      <c r="D254" s="297"/>
      <c r="E254" s="227"/>
      <c r="F254" s="228"/>
      <c r="G254" s="228"/>
      <c r="H254" s="229"/>
      <c r="I254" s="8"/>
    </row>
    <row r="255" spans="1:9" x14ac:dyDescent="0.4">
      <c r="A255" s="332"/>
      <c r="B255" s="184"/>
      <c r="C255" s="296" t="s">
        <v>405</v>
      </c>
      <c r="D255" s="297"/>
      <c r="E255" s="227"/>
      <c r="F255" s="228"/>
      <c r="G255" s="228"/>
      <c r="H255" s="229"/>
      <c r="I255" s="8"/>
    </row>
    <row r="256" spans="1:9" ht="19.5" thickBot="1" x14ac:dyDescent="0.45">
      <c r="A256" s="332"/>
      <c r="B256" s="185"/>
      <c r="C256" s="340" t="s">
        <v>180</v>
      </c>
      <c r="D256" s="341"/>
      <c r="E256" s="306"/>
      <c r="F256" s="307"/>
      <c r="G256" s="307"/>
      <c r="H256" s="308"/>
      <c r="I256" s="8"/>
    </row>
    <row r="257" spans="1:9" ht="19.5" thickBot="1" x14ac:dyDescent="0.45">
      <c r="A257" s="333"/>
      <c r="B257" s="294" t="s">
        <v>406</v>
      </c>
      <c r="C257" s="295"/>
      <c r="D257" s="88"/>
      <c r="E257" s="320"/>
      <c r="F257" s="320"/>
      <c r="G257" s="45" t="s">
        <v>718</v>
      </c>
      <c r="H257" s="46"/>
      <c r="I257" s="8"/>
    </row>
    <row r="258" spans="1:9" x14ac:dyDescent="0.4">
      <c r="G258" s="8"/>
    </row>
    <row r="259" spans="1:9" x14ac:dyDescent="0.4">
      <c r="G259" s="8"/>
    </row>
    <row r="260" spans="1:9" x14ac:dyDescent="0.4">
      <c r="G260" s="8"/>
    </row>
    <row r="261" spans="1:9" x14ac:dyDescent="0.4">
      <c r="G261" s="8"/>
    </row>
    <row r="262" spans="1:9" x14ac:dyDescent="0.4">
      <c r="G262" s="8"/>
    </row>
    <row r="263" spans="1:9" x14ac:dyDescent="0.4">
      <c r="G263" s="8"/>
    </row>
    <row r="264" spans="1:9" x14ac:dyDescent="0.4">
      <c r="G264" s="8"/>
    </row>
    <row r="265" spans="1:9" x14ac:dyDescent="0.4">
      <c r="G265" s="8"/>
    </row>
    <row r="266" spans="1:9" x14ac:dyDescent="0.4">
      <c r="G266" s="8"/>
    </row>
    <row r="267" spans="1:9" x14ac:dyDescent="0.4">
      <c r="G267" s="8"/>
    </row>
    <row r="268" spans="1:9" x14ac:dyDescent="0.4">
      <c r="G268" s="8"/>
    </row>
  </sheetData>
  <sheetProtection formatCells="0"/>
  <mergeCells count="412">
    <mergeCell ref="E198:H198"/>
    <mergeCell ref="E197:H197"/>
    <mergeCell ref="F206:H206"/>
    <mergeCell ref="E226:H226"/>
    <mergeCell ref="E225:H225"/>
    <mergeCell ref="E219:H219"/>
    <mergeCell ref="E218:H218"/>
    <mergeCell ref="E205:G205"/>
    <mergeCell ref="D159:H159"/>
    <mergeCell ref="E184:G184"/>
    <mergeCell ref="E185:G185"/>
    <mergeCell ref="E186:G186"/>
    <mergeCell ref="C201:D201"/>
    <mergeCell ref="C202:D202"/>
    <mergeCell ref="E179:G179"/>
    <mergeCell ref="E180:G180"/>
    <mergeCell ref="E181:G181"/>
    <mergeCell ref="E182:G182"/>
    <mergeCell ref="E183:G183"/>
    <mergeCell ref="C172:D172"/>
    <mergeCell ref="E168:G168"/>
    <mergeCell ref="E171:G171"/>
    <mergeCell ref="D158:H158"/>
    <mergeCell ref="E170:H170"/>
    <mergeCell ref="E169:H169"/>
    <mergeCell ref="F178:H178"/>
    <mergeCell ref="E167:G167"/>
    <mergeCell ref="E164:G164"/>
    <mergeCell ref="E165:G165"/>
    <mergeCell ref="E166:G166"/>
    <mergeCell ref="C163:D163"/>
    <mergeCell ref="E176:G176"/>
    <mergeCell ref="D160:E160"/>
    <mergeCell ref="E163:H163"/>
    <mergeCell ref="E162:H162"/>
    <mergeCell ref="D161:H161"/>
    <mergeCell ref="F160:H160"/>
    <mergeCell ref="C162:D162"/>
    <mergeCell ref="C173:D173"/>
    <mergeCell ref="C174:D174"/>
    <mergeCell ref="C175:D175"/>
    <mergeCell ref="E177:G177"/>
    <mergeCell ref="C168:D168"/>
    <mergeCell ref="C169:D169"/>
    <mergeCell ref="C170:D170"/>
    <mergeCell ref="C171:D171"/>
    <mergeCell ref="E71:H71"/>
    <mergeCell ref="E69:H69"/>
    <mergeCell ref="E68:H68"/>
    <mergeCell ref="E67:H67"/>
    <mergeCell ref="E65:H65"/>
    <mergeCell ref="E64:H64"/>
    <mergeCell ref="E79:H79"/>
    <mergeCell ref="E77:H77"/>
    <mergeCell ref="E76:H76"/>
    <mergeCell ref="E75:H75"/>
    <mergeCell ref="E73:H73"/>
    <mergeCell ref="E72:H72"/>
    <mergeCell ref="D56:H56"/>
    <mergeCell ref="D55:H55"/>
    <mergeCell ref="D54:H54"/>
    <mergeCell ref="D53:H53"/>
    <mergeCell ref="D52:H52"/>
    <mergeCell ref="D51:H51"/>
    <mergeCell ref="D50:H50"/>
    <mergeCell ref="D63:H63"/>
    <mergeCell ref="D62:H62"/>
    <mergeCell ref="D61:H61"/>
    <mergeCell ref="D60:H60"/>
    <mergeCell ref="D59:H59"/>
    <mergeCell ref="D58:H58"/>
    <mergeCell ref="D57:H57"/>
    <mergeCell ref="D27:H27"/>
    <mergeCell ref="D49:H49"/>
    <mergeCell ref="D48:H48"/>
    <mergeCell ref="D47:H47"/>
    <mergeCell ref="D46:H46"/>
    <mergeCell ref="D45:H45"/>
    <mergeCell ref="D44:H44"/>
    <mergeCell ref="D43:H43"/>
    <mergeCell ref="D42:H42"/>
    <mergeCell ref="D41:H41"/>
    <mergeCell ref="D40:H40"/>
    <mergeCell ref="D39:H39"/>
    <mergeCell ref="D38:H38"/>
    <mergeCell ref="D37:H37"/>
    <mergeCell ref="D36:H36"/>
    <mergeCell ref="D28:H28"/>
    <mergeCell ref="G12:H12"/>
    <mergeCell ref="D11:H11"/>
    <mergeCell ref="G10:H10"/>
    <mergeCell ref="D9:H9"/>
    <mergeCell ref="D26:H26"/>
    <mergeCell ref="D25:H25"/>
    <mergeCell ref="D24:H24"/>
    <mergeCell ref="D23:H23"/>
    <mergeCell ref="D22:H22"/>
    <mergeCell ref="D21:H21"/>
    <mergeCell ref="G20:H20"/>
    <mergeCell ref="D19:H19"/>
    <mergeCell ref="D18:H18"/>
    <mergeCell ref="A158:A257"/>
    <mergeCell ref="B162:B189"/>
    <mergeCell ref="C165:C167"/>
    <mergeCell ref="E175:H175"/>
    <mergeCell ref="E174:H174"/>
    <mergeCell ref="E173:H173"/>
    <mergeCell ref="E172:H172"/>
    <mergeCell ref="C193:C195"/>
    <mergeCell ref="E203:H203"/>
    <mergeCell ref="E202:H202"/>
    <mergeCell ref="E201:H201"/>
    <mergeCell ref="E200:H200"/>
    <mergeCell ref="C221:C223"/>
    <mergeCell ref="E231:H231"/>
    <mergeCell ref="E230:H230"/>
    <mergeCell ref="E229:H229"/>
    <mergeCell ref="E228:H228"/>
    <mergeCell ref="C256:D256"/>
    <mergeCell ref="C255:D255"/>
    <mergeCell ref="C254:D254"/>
    <mergeCell ref="C251:D251"/>
    <mergeCell ref="C250:D250"/>
    <mergeCell ref="C249:D249"/>
    <mergeCell ref="C248:D248"/>
    <mergeCell ref="E235:G235"/>
    <mergeCell ref="E236:G236"/>
    <mergeCell ref="E257:F257"/>
    <mergeCell ref="B21:C21"/>
    <mergeCell ref="E89:H89"/>
    <mergeCell ref="E90:H90"/>
    <mergeCell ref="E91:H91"/>
    <mergeCell ref="E98:H98"/>
    <mergeCell ref="E97:H97"/>
    <mergeCell ref="E96:H96"/>
    <mergeCell ref="E95:H95"/>
    <mergeCell ref="E94:H94"/>
    <mergeCell ref="E93:H93"/>
    <mergeCell ref="E92:H92"/>
    <mergeCell ref="E103:H103"/>
    <mergeCell ref="E102:H102"/>
    <mergeCell ref="E101:H101"/>
    <mergeCell ref="C164:D164"/>
    <mergeCell ref="C191:D191"/>
    <mergeCell ref="D106:H106"/>
    <mergeCell ref="D105:H105"/>
    <mergeCell ref="D104:H104"/>
    <mergeCell ref="D151:H151"/>
    <mergeCell ref="D150:H150"/>
    <mergeCell ref="D149:H149"/>
    <mergeCell ref="D148:H148"/>
    <mergeCell ref="D157:H157"/>
    <mergeCell ref="D156:H156"/>
    <mergeCell ref="D155:H155"/>
    <mergeCell ref="D154:H154"/>
    <mergeCell ref="D153:H153"/>
    <mergeCell ref="D121:H121"/>
    <mergeCell ref="D120:H120"/>
    <mergeCell ref="D139:H139"/>
    <mergeCell ref="D138:H138"/>
    <mergeCell ref="D147:H147"/>
    <mergeCell ref="D146:H146"/>
    <mergeCell ref="D119:H119"/>
    <mergeCell ref="D118:H118"/>
    <mergeCell ref="D117:H117"/>
    <mergeCell ref="D116:H116"/>
    <mergeCell ref="D133:H133"/>
    <mergeCell ref="D132:H132"/>
    <mergeCell ref="D131:H131"/>
    <mergeCell ref="D130:H130"/>
    <mergeCell ref="D129:H129"/>
    <mergeCell ref="D128:H128"/>
    <mergeCell ref="B156:C156"/>
    <mergeCell ref="B157:C157"/>
    <mergeCell ref="B161:C161"/>
    <mergeCell ref="B160:C160"/>
    <mergeCell ref="B159:C159"/>
    <mergeCell ref="B158:C158"/>
    <mergeCell ref="D109:H109"/>
    <mergeCell ref="D108:H108"/>
    <mergeCell ref="D107:H107"/>
    <mergeCell ref="D127:H127"/>
    <mergeCell ref="D126:H126"/>
    <mergeCell ref="D125:H125"/>
    <mergeCell ref="D124:H124"/>
    <mergeCell ref="D123:H123"/>
    <mergeCell ref="D122:H122"/>
    <mergeCell ref="D137:H137"/>
    <mergeCell ref="D136:H136"/>
    <mergeCell ref="D135:H135"/>
    <mergeCell ref="D134:H134"/>
    <mergeCell ref="D145:H145"/>
    <mergeCell ref="D144:H144"/>
    <mergeCell ref="D143:H143"/>
    <mergeCell ref="D142:H142"/>
    <mergeCell ref="D141:H141"/>
    <mergeCell ref="E243:G243"/>
    <mergeCell ref="E245:G245"/>
    <mergeCell ref="E238:G238"/>
    <mergeCell ref="E239:G239"/>
    <mergeCell ref="E240:G240"/>
    <mergeCell ref="E241:G241"/>
    <mergeCell ref="E242:G242"/>
    <mergeCell ref="E244:G244"/>
    <mergeCell ref="E237:G237"/>
    <mergeCell ref="F234:H234"/>
    <mergeCell ref="C203:D203"/>
    <mergeCell ref="C219:D219"/>
    <mergeCell ref="C220:D220"/>
    <mergeCell ref="C224:D224"/>
    <mergeCell ref="E208:G208"/>
    <mergeCell ref="E209:G209"/>
    <mergeCell ref="E210:G210"/>
    <mergeCell ref="E211:G211"/>
    <mergeCell ref="E212:G212"/>
    <mergeCell ref="C218:D218"/>
    <mergeCell ref="E220:G220"/>
    <mergeCell ref="E221:G221"/>
    <mergeCell ref="E222:G222"/>
    <mergeCell ref="E223:G223"/>
    <mergeCell ref="E224:G224"/>
    <mergeCell ref="E213:G213"/>
    <mergeCell ref="E214:G214"/>
    <mergeCell ref="E215:G215"/>
    <mergeCell ref="E216:G216"/>
    <mergeCell ref="E217:G217"/>
    <mergeCell ref="E204:G204"/>
    <mergeCell ref="C230:D230"/>
    <mergeCell ref="C231:D231"/>
    <mergeCell ref="C252:C253"/>
    <mergeCell ref="B257:C257"/>
    <mergeCell ref="E248:G248"/>
    <mergeCell ref="C247:D247"/>
    <mergeCell ref="C246:D246"/>
    <mergeCell ref="G253:H253"/>
    <mergeCell ref="E252:H252"/>
    <mergeCell ref="E251:H251"/>
    <mergeCell ref="E250:H250"/>
    <mergeCell ref="E249:H249"/>
    <mergeCell ref="E247:H247"/>
    <mergeCell ref="E246:H246"/>
    <mergeCell ref="E256:H256"/>
    <mergeCell ref="E255:H255"/>
    <mergeCell ref="E254:H254"/>
    <mergeCell ref="E227:G227"/>
    <mergeCell ref="C225:D225"/>
    <mergeCell ref="C226:D226"/>
    <mergeCell ref="C227:D227"/>
    <mergeCell ref="C228:D228"/>
    <mergeCell ref="C229:D229"/>
    <mergeCell ref="E207:G207"/>
    <mergeCell ref="E187:G187"/>
    <mergeCell ref="E188:G188"/>
    <mergeCell ref="C198:D198"/>
    <mergeCell ref="C199:D199"/>
    <mergeCell ref="C200:D200"/>
    <mergeCell ref="E199:G199"/>
    <mergeCell ref="E196:G196"/>
    <mergeCell ref="E189:G189"/>
    <mergeCell ref="E192:G192"/>
    <mergeCell ref="E193:G193"/>
    <mergeCell ref="E194:G194"/>
    <mergeCell ref="E195:G195"/>
    <mergeCell ref="C192:D192"/>
    <mergeCell ref="C196:D196"/>
    <mergeCell ref="C197:D197"/>
    <mergeCell ref="E191:H191"/>
    <mergeCell ref="E190:H190"/>
    <mergeCell ref="D115:H115"/>
    <mergeCell ref="B151:C151"/>
    <mergeCell ref="B152:C152"/>
    <mergeCell ref="B153:C153"/>
    <mergeCell ref="B136:C136"/>
    <mergeCell ref="B137:C137"/>
    <mergeCell ref="B138:C138"/>
    <mergeCell ref="B139:C139"/>
    <mergeCell ref="B140:C140"/>
    <mergeCell ref="B131:C131"/>
    <mergeCell ref="B132:C132"/>
    <mergeCell ref="B133:C133"/>
    <mergeCell ref="B134:C134"/>
    <mergeCell ref="B135:C135"/>
    <mergeCell ref="B126:C126"/>
    <mergeCell ref="B127:C127"/>
    <mergeCell ref="B128:C128"/>
    <mergeCell ref="B129:C129"/>
    <mergeCell ref="B130:C130"/>
    <mergeCell ref="D140:H140"/>
    <mergeCell ref="B148:C148"/>
    <mergeCell ref="B149:C149"/>
    <mergeCell ref="B150:C150"/>
    <mergeCell ref="B141:C141"/>
    <mergeCell ref="B142:C142"/>
    <mergeCell ref="B143:C143"/>
    <mergeCell ref="B144:C144"/>
    <mergeCell ref="B145:C145"/>
    <mergeCell ref="D152:H152"/>
    <mergeCell ref="A1:C1"/>
    <mergeCell ref="D17:F17"/>
    <mergeCell ref="D20:F20"/>
    <mergeCell ref="D7:F7"/>
    <mergeCell ref="A2:A79"/>
    <mergeCell ref="D83:E83"/>
    <mergeCell ref="D84:E84"/>
    <mergeCell ref="D85:E85"/>
    <mergeCell ref="F85:G85"/>
    <mergeCell ref="D8:H8"/>
    <mergeCell ref="D6:H6"/>
    <mergeCell ref="D5:H5"/>
    <mergeCell ref="D35:H35"/>
    <mergeCell ref="D34:H34"/>
    <mergeCell ref="D33:H33"/>
    <mergeCell ref="D32:H32"/>
    <mergeCell ref="D31:H31"/>
    <mergeCell ref="D30:H30"/>
    <mergeCell ref="D29:H29"/>
    <mergeCell ref="D4:H4"/>
    <mergeCell ref="D3:H3"/>
    <mergeCell ref="D2:H2"/>
    <mergeCell ref="D1:H1"/>
    <mergeCell ref="B64:B79"/>
    <mergeCell ref="B9:B16"/>
    <mergeCell ref="B2:C2"/>
    <mergeCell ref="B3:C3"/>
    <mergeCell ref="B8:C8"/>
    <mergeCell ref="B7:C7"/>
    <mergeCell ref="B6:C6"/>
    <mergeCell ref="B5:C5"/>
    <mergeCell ref="B4:C4"/>
    <mergeCell ref="B20:C20"/>
    <mergeCell ref="B19:C19"/>
    <mergeCell ref="B18:C18"/>
    <mergeCell ref="B17:C17"/>
    <mergeCell ref="B22:B63"/>
    <mergeCell ref="G7:H7"/>
    <mergeCell ref="G17:H17"/>
    <mergeCell ref="G16:H16"/>
    <mergeCell ref="D15:H15"/>
    <mergeCell ref="G14:H14"/>
    <mergeCell ref="D13:H13"/>
    <mergeCell ref="A80:A103"/>
    <mergeCell ref="B89:B93"/>
    <mergeCell ref="C80:C83"/>
    <mergeCell ref="C85:C86"/>
    <mergeCell ref="B80:B88"/>
    <mergeCell ref="D86:E86"/>
    <mergeCell ref="C87:E87"/>
    <mergeCell ref="C88:E88"/>
    <mergeCell ref="F88:G88"/>
    <mergeCell ref="D80:E80"/>
    <mergeCell ref="D81:E81"/>
    <mergeCell ref="D82:E82"/>
    <mergeCell ref="F87:G87"/>
    <mergeCell ref="F80:G80"/>
    <mergeCell ref="F81:G81"/>
    <mergeCell ref="F82:G82"/>
    <mergeCell ref="F83:G83"/>
    <mergeCell ref="F84:G84"/>
    <mergeCell ref="F86:G86"/>
    <mergeCell ref="C89:D89"/>
    <mergeCell ref="C90:C93"/>
    <mergeCell ref="C94:D94"/>
    <mergeCell ref="E100:H100"/>
    <mergeCell ref="E99:H99"/>
    <mergeCell ref="C95:C98"/>
    <mergeCell ref="C99:D99"/>
    <mergeCell ref="C100:C103"/>
    <mergeCell ref="B94:B98"/>
    <mergeCell ref="B99:B103"/>
    <mergeCell ref="B104:C104"/>
    <mergeCell ref="C190:D190"/>
    <mergeCell ref="B190:B217"/>
    <mergeCell ref="B218:B245"/>
    <mergeCell ref="B105:C105"/>
    <mergeCell ref="B106:C106"/>
    <mergeCell ref="B107:C107"/>
    <mergeCell ref="B108:C108"/>
    <mergeCell ref="B109:C109"/>
    <mergeCell ref="D114:H114"/>
    <mergeCell ref="D113:H113"/>
    <mergeCell ref="D112:H112"/>
    <mergeCell ref="D111:H111"/>
    <mergeCell ref="D110:H110"/>
    <mergeCell ref="B115:C115"/>
    <mergeCell ref="B110:C110"/>
    <mergeCell ref="B121:C121"/>
    <mergeCell ref="B122:C122"/>
    <mergeCell ref="B123:C123"/>
    <mergeCell ref="E232:G232"/>
    <mergeCell ref="E233:G233"/>
    <mergeCell ref="A128:A157"/>
    <mergeCell ref="C176:C189"/>
    <mergeCell ref="C204:C217"/>
    <mergeCell ref="C232:C245"/>
    <mergeCell ref="B246:B256"/>
    <mergeCell ref="A104:A109"/>
    <mergeCell ref="A110:A127"/>
    <mergeCell ref="B124:C124"/>
    <mergeCell ref="B125:C125"/>
    <mergeCell ref="B116:C116"/>
    <mergeCell ref="B117:C117"/>
    <mergeCell ref="B118:C118"/>
    <mergeCell ref="B119:C119"/>
    <mergeCell ref="B120:C120"/>
    <mergeCell ref="B111:C111"/>
    <mergeCell ref="B112:C112"/>
    <mergeCell ref="B113:C113"/>
    <mergeCell ref="B114:C114"/>
    <mergeCell ref="B154:C154"/>
    <mergeCell ref="B155:C155"/>
    <mergeCell ref="B146:C146"/>
    <mergeCell ref="B147:C147"/>
  </mergeCells>
  <phoneticPr fontId="1"/>
  <dataValidations count="29">
    <dataValidation type="list" allowBlank="1" showInputMessage="1" showErrorMessage="1" sqref="D9 D11 D13 D15">
      <formula1>$P$3:$P$20</formula1>
    </dataValidation>
    <dataValidation type="list" allowBlank="1" showInputMessage="1" showErrorMessage="1" sqref="D144">
      <formula1>$R$3:$R$11</formula1>
    </dataValidation>
    <dataValidation type="list" allowBlank="1" showInputMessage="1" showErrorMessage="1" sqref="G253">
      <formula1>$P$29:$P$30</formula1>
    </dataValidation>
    <dataValidation type="list" allowBlank="1" showInputMessage="1" showErrorMessage="1" sqref="D29:H29 D36:H36 D43:H43 D50:H50 D57:H57">
      <formula1>$Q$15:$Q$27</formula1>
    </dataValidation>
    <dataValidation type="list" allowBlank="1" showInputMessage="1" showErrorMessage="1" sqref="D157:H157 D115:H115 D121:H121 D127:H127 D133:H133 D139:H139 D145:H145 D151:H151">
      <formula1>$S$3:$S$24</formula1>
    </dataValidation>
    <dataValidation type="list" allowBlank="1" showInputMessage="1" showErrorMessage="1" sqref="D114:H114 D120:H120 D126:H126 D132:H132 D138:H138 D156:H156 D150:H150">
      <formula1>$R$3:$R$10</formula1>
    </dataValidation>
    <dataValidation type="list" errorStyle="warning" allowBlank="1" showInputMessage="1" showErrorMessage="1" errorTitle="注意" error="選択肢にありません" sqref="E219:H219">
      <formula1>INDIRECT($E$218)</formula1>
    </dataValidation>
    <dataValidation type="list" errorStyle="warning" allowBlank="1" showInputMessage="1" showErrorMessage="1" errorTitle="注意" error="選択肢にありません" sqref="E225:H225">
      <formula1>$O$3:$O$42</formula1>
    </dataValidation>
    <dataValidation type="list" errorStyle="warning" allowBlank="1" showInputMessage="1" showErrorMessage="1" errorTitle="注意" error="選択肢にありません" sqref="D22:H22">
      <formula1>$S$3:$S$24</formula1>
    </dataValidation>
    <dataValidation type="list" errorStyle="warning" allowBlank="1" showInputMessage="1" showErrorMessage="1" errorTitle="注意" error="選択肢にありません" sqref="D25:H25 D32:H32 D39:H39 D46:H46 D53:H53 D60:H60">
      <formula1>$Q$3:$Q$12</formula1>
    </dataValidation>
    <dataValidation type="list" allowBlank="1" showInputMessage="1" showErrorMessage="1" sqref="D10 F16 F14 F12 F10 D16 D14 D12 E66 E70 E74 E78 G78 G74 G70 G66 E257:F257">
      <formula1>$M$12:$M$23</formula1>
    </dataValidation>
    <dataValidation type="list" allowBlank="1" showInputMessage="1" showErrorMessage="1" sqref="D18">
      <formula1>$J$25:$J$27</formula1>
    </dataValidation>
    <dataValidation type="list" allowBlank="1" showInputMessage="1" showErrorMessage="1" sqref="D158">
      <formula1>$J$3:$J$5</formula1>
    </dataValidation>
    <dataValidation type="list" allowBlank="1" showInputMessage="1" showErrorMessage="1" sqref="D257">
      <formula1>$M$26:$M$38</formula1>
    </dataValidation>
    <dataValidation type="list" allowBlank="1" showInputMessage="1" showErrorMessage="1" sqref="F160">
      <formula1>$M$40:$M$43</formula1>
    </dataValidation>
    <dataValidation type="list" allowBlank="1" showInputMessage="1" showErrorMessage="1" sqref="D161">
      <formula1>$M$7:$M$9</formula1>
    </dataValidation>
    <dataValidation type="list" allowBlank="1" showInputMessage="1" showErrorMessage="1" sqref="E252:G252">
      <formula1>$L$40:$L$41</formula1>
    </dataValidation>
    <dataValidation type="list" allowBlank="1" showInputMessage="1" showErrorMessage="1" sqref="F178:G178 F206:G206 F234:G234">
      <formula1>$M$46:$M$48</formula1>
    </dataValidation>
    <dataValidation type="list" errorStyle="warning" allowBlank="1" showInputMessage="1" showErrorMessage="1" errorTitle="注意" error="選択肢にありません" sqref="D105:H105">
      <formula1>$K$3:$K$27</formula1>
    </dataValidation>
    <dataValidation type="list" errorStyle="warning" allowBlank="1" showInputMessage="1" showErrorMessage="1" errorTitle="注意" error="選択肢にありません" sqref="D106:H106">
      <formula1>$K$30:$K$34</formula1>
    </dataValidation>
    <dataValidation type="list" allowBlank="1" showInputMessage="1" showErrorMessage="1" sqref="D160:E160">
      <formula1>$M$26:$M$37</formula1>
    </dataValidation>
    <dataValidation type="list" errorStyle="warning" allowBlank="1" showInputMessage="1" showErrorMessage="1" errorTitle="注意" error="選択肢にありません" sqref="E218:H218">
      <formula1>資金の種類</formula1>
    </dataValidation>
    <dataValidation type="list" errorStyle="warning" allowBlank="1" showInputMessage="1" showErrorMessage="1" errorTitle="注意" error="選択肢にありません" sqref="D104:H104">
      <formula1>$J$8:$J$22</formula1>
    </dataValidation>
    <dataValidation type="list" errorStyle="warning" allowBlank="1" showInputMessage="1" showErrorMessage="1" errorTitle="注意" error="選択肢にありません" sqref="D159:H159">
      <formula1>$M$3:$M$4</formula1>
    </dataValidation>
    <dataValidation type="list" errorStyle="warning" allowBlank="1" showInputMessage="1" showErrorMessage="1" errorTitle="注意" error="選択肢にありません" sqref="E190:H190">
      <formula1>資金の種類</formula1>
    </dataValidation>
    <dataValidation type="list" errorStyle="warning" allowBlank="1" showInputMessage="1" showErrorMessage="1" errorTitle="注意" error="選択肢にありません" sqref="E163:H163">
      <formula1>INDIRECT($E$162)</formula1>
    </dataValidation>
    <dataValidation type="list" errorStyle="warning" allowBlank="1" showInputMessage="1" showErrorMessage="1" errorTitle="注意" error="選択肢にありません" sqref="E191:H191">
      <formula1>INDIRECT($E$190)</formula1>
    </dataValidation>
    <dataValidation type="list" errorStyle="warning" allowBlank="1" showInputMessage="1" showErrorMessage="1" errorTitle="注意" error="選択肢にありません" sqref="E162:H162">
      <formula1>資金の種類</formula1>
    </dataValidation>
    <dataValidation type="list" errorStyle="warning" allowBlank="1" showInputMessage="1" showErrorMessage="1" errorTitle="注意" error="選択肢にありません" sqref="E169:H169 E197:H197">
      <formula1>$O$3:$O$42</formula1>
    </dataValidation>
  </dataValidations>
  <printOptions horizontalCentered="1"/>
  <pageMargins left="0" right="0" top="0" bottom="0" header="0" footer="0"/>
  <pageSetup paperSize="9" scale="1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H47"/>
  <sheetViews>
    <sheetView showZeros="0" view="pageBreakPreview" zoomScaleNormal="98" zoomScaleSheetLayoutView="100" workbookViewId="0">
      <selection activeCell="Q4" sqref="Q4"/>
    </sheetView>
  </sheetViews>
  <sheetFormatPr defaultRowHeight="13.5" x14ac:dyDescent="0.4"/>
  <cols>
    <col min="1" max="1" width="5.25" style="122" customWidth="1"/>
    <col min="2" max="2" width="1.875" style="122" customWidth="1"/>
    <col min="3" max="9" width="2.875" style="122" customWidth="1"/>
    <col min="10" max="10" width="1.875" style="122" customWidth="1"/>
    <col min="11" max="34" width="2.625" style="122" customWidth="1"/>
    <col min="35" max="16384" width="9" style="122"/>
  </cols>
  <sheetData>
    <row r="1" spans="1:34" ht="15" customHeight="1" x14ac:dyDescent="0.4"/>
    <row r="2" spans="1:34" ht="13.5" customHeight="1" x14ac:dyDescent="0.4">
      <c r="A2" s="426" t="s">
        <v>80</v>
      </c>
      <c r="B2" s="426"/>
      <c r="C2" s="426"/>
    </row>
    <row r="3" spans="1:34" ht="15" customHeight="1" x14ac:dyDescent="0.4"/>
    <row r="4" spans="1:34" ht="21" customHeight="1" x14ac:dyDescent="0.4">
      <c r="A4" s="680" t="s">
        <v>299</v>
      </c>
      <c r="B4" s="680"/>
      <c r="C4" s="680"/>
      <c r="D4" s="680"/>
      <c r="E4" s="680"/>
    </row>
    <row r="5" spans="1:34" ht="21" customHeight="1" x14ac:dyDescent="0.4">
      <c r="A5" s="661"/>
      <c r="B5" s="647"/>
      <c r="C5" s="647"/>
      <c r="D5" s="647"/>
      <c r="E5" s="647"/>
      <c r="F5" s="647"/>
      <c r="G5" s="647"/>
      <c r="H5" s="647"/>
      <c r="I5" s="647"/>
      <c r="J5" s="648"/>
      <c r="K5" s="646" t="s">
        <v>81</v>
      </c>
      <c r="L5" s="647"/>
      <c r="M5" s="647"/>
      <c r="N5" s="647"/>
      <c r="O5" s="647"/>
      <c r="P5" s="648"/>
      <c r="Q5" s="653" t="s">
        <v>117</v>
      </c>
      <c r="R5" s="654"/>
      <c r="S5" s="654"/>
      <c r="T5" s="654"/>
      <c r="U5" s="654"/>
      <c r="V5" s="654"/>
      <c r="W5" s="654"/>
      <c r="X5" s="654"/>
      <c r="Y5" s="654"/>
      <c r="Z5" s="654"/>
      <c r="AA5" s="654"/>
      <c r="AB5" s="654"/>
      <c r="AC5" s="654"/>
      <c r="AD5" s="654"/>
      <c r="AE5" s="654"/>
      <c r="AF5" s="654"/>
      <c r="AG5" s="654"/>
      <c r="AH5" s="655"/>
    </row>
    <row r="6" spans="1:34" ht="21" customHeight="1" x14ac:dyDescent="0.4">
      <c r="A6" s="662"/>
      <c r="B6" s="663"/>
      <c r="C6" s="663"/>
      <c r="D6" s="663"/>
      <c r="E6" s="663"/>
      <c r="F6" s="663"/>
      <c r="G6" s="663"/>
      <c r="H6" s="663"/>
      <c r="I6" s="663"/>
      <c r="J6" s="664"/>
      <c r="K6" s="123" t="s">
        <v>82</v>
      </c>
      <c r="L6" s="649">
        <f>'収支計画記入シート '!F3</f>
        <v>0</v>
      </c>
      <c r="M6" s="649"/>
      <c r="N6" s="649"/>
      <c r="O6" s="649" t="s">
        <v>83</v>
      </c>
      <c r="P6" s="650"/>
      <c r="Q6" s="656">
        <f>'収支計画記入シート '!G3</f>
        <v>0</v>
      </c>
      <c r="R6" s="657"/>
      <c r="S6" s="657"/>
      <c r="T6" s="657"/>
      <c r="U6" s="657" t="s">
        <v>84</v>
      </c>
      <c r="V6" s="658"/>
      <c r="W6" s="656">
        <f>'収支計画記入シート '!H3</f>
        <v>0</v>
      </c>
      <c r="X6" s="657"/>
      <c r="Y6" s="657"/>
      <c r="Z6" s="657"/>
      <c r="AA6" s="657" t="s">
        <v>84</v>
      </c>
      <c r="AB6" s="658"/>
      <c r="AC6" s="656">
        <f>'収支計画記入シート '!I3</f>
        <v>0</v>
      </c>
      <c r="AD6" s="657"/>
      <c r="AE6" s="657"/>
      <c r="AF6" s="657"/>
      <c r="AG6" s="657" t="s">
        <v>84</v>
      </c>
      <c r="AH6" s="658"/>
    </row>
    <row r="7" spans="1:34" ht="21" customHeight="1" x14ac:dyDescent="0.4">
      <c r="A7" s="712" t="s">
        <v>120</v>
      </c>
      <c r="B7" s="713"/>
      <c r="C7" s="713"/>
      <c r="D7" s="713"/>
      <c r="E7" s="713"/>
      <c r="F7" s="713"/>
      <c r="G7" s="713"/>
      <c r="H7" s="713"/>
      <c r="I7" s="713"/>
      <c r="J7" s="714"/>
      <c r="K7" s="718"/>
      <c r="L7" s="719"/>
      <c r="M7" s="719"/>
      <c r="N7" s="719"/>
      <c r="O7" s="719"/>
      <c r="P7" s="127" t="s">
        <v>20</v>
      </c>
      <c r="Q7" s="718">
        <f>'収支計画記入シート '!G23</f>
        <v>0</v>
      </c>
      <c r="R7" s="719"/>
      <c r="S7" s="719"/>
      <c r="T7" s="719"/>
      <c r="U7" s="719"/>
      <c r="V7" s="127" t="s">
        <v>110</v>
      </c>
      <c r="W7" s="722">
        <f>'収支計画記入シート '!H23</f>
        <v>0</v>
      </c>
      <c r="X7" s="723"/>
      <c r="Y7" s="723"/>
      <c r="Z7" s="723"/>
      <c r="AA7" s="723"/>
      <c r="AB7" s="127" t="s">
        <v>111</v>
      </c>
      <c r="AC7" s="718">
        <f>'収支計画記入シート '!I23</f>
        <v>0</v>
      </c>
      <c r="AD7" s="719"/>
      <c r="AE7" s="719"/>
      <c r="AF7" s="719"/>
      <c r="AG7" s="719"/>
      <c r="AH7" s="127" t="s">
        <v>111</v>
      </c>
    </row>
    <row r="8" spans="1:34" ht="42.75" customHeight="1" x14ac:dyDescent="0.4">
      <c r="A8" s="665" t="s">
        <v>121</v>
      </c>
      <c r="B8" s="706" t="s">
        <v>122</v>
      </c>
      <c r="C8" s="707"/>
      <c r="D8" s="707"/>
      <c r="E8" s="707"/>
      <c r="F8" s="707"/>
      <c r="G8" s="707"/>
      <c r="H8" s="707"/>
      <c r="I8" s="707"/>
      <c r="J8" s="708"/>
      <c r="K8" s="724">
        <f>'収支計画記入シート '!F28</f>
        <v>0</v>
      </c>
      <c r="L8" s="725"/>
      <c r="M8" s="725"/>
      <c r="N8" s="725"/>
      <c r="O8" s="725"/>
      <c r="P8" s="139"/>
      <c r="Q8" s="726">
        <f>'収支計画記入シート '!G28</f>
        <v>0</v>
      </c>
      <c r="R8" s="725"/>
      <c r="S8" s="725"/>
      <c r="T8" s="725"/>
      <c r="U8" s="725"/>
      <c r="V8" s="139"/>
      <c r="W8" s="726">
        <f>'収支計画記入シート '!H28</f>
        <v>0</v>
      </c>
      <c r="X8" s="725"/>
      <c r="Y8" s="725"/>
      <c r="Z8" s="725"/>
      <c r="AA8" s="725"/>
      <c r="AB8" s="139"/>
      <c r="AC8" s="726">
        <f>'収支計画記入シート '!I28</f>
        <v>0</v>
      </c>
      <c r="AD8" s="725"/>
      <c r="AE8" s="725"/>
      <c r="AF8" s="725"/>
      <c r="AG8" s="725"/>
      <c r="AH8" s="139"/>
    </row>
    <row r="9" spans="1:34" ht="42.75" customHeight="1" x14ac:dyDescent="0.4">
      <c r="A9" s="666"/>
      <c r="B9" s="715" t="s">
        <v>123</v>
      </c>
      <c r="C9" s="716"/>
      <c r="D9" s="716"/>
      <c r="E9" s="716"/>
      <c r="F9" s="716"/>
      <c r="G9" s="716"/>
      <c r="H9" s="716"/>
      <c r="I9" s="716"/>
      <c r="J9" s="717"/>
      <c r="K9" s="718">
        <f>'収支計画記入シート '!F40</f>
        <v>0</v>
      </c>
      <c r="L9" s="719"/>
      <c r="M9" s="719"/>
      <c r="N9" s="719"/>
      <c r="O9" s="719"/>
      <c r="P9" s="127"/>
      <c r="Q9" s="718">
        <f>'収支計画記入シート '!G40</f>
        <v>0</v>
      </c>
      <c r="R9" s="719"/>
      <c r="S9" s="719"/>
      <c r="T9" s="719"/>
      <c r="U9" s="719"/>
      <c r="V9" s="127"/>
      <c r="W9" s="719">
        <f>'収支計画記入シート '!H40</f>
        <v>0</v>
      </c>
      <c r="X9" s="719"/>
      <c r="Y9" s="719"/>
      <c r="Z9" s="719"/>
      <c r="AA9" s="719"/>
      <c r="AB9" s="140"/>
      <c r="AC9" s="718">
        <f>'収支計画記入シート '!I40</f>
        <v>0</v>
      </c>
      <c r="AD9" s="719"/>
      <c r="AE9" s="719"/>
      <c r="AF9" s="719"/>
      <c r="AG9" s="719"/>
      <c r="AH9" s="127"/>
    </row>
    <row r="10" spans="1:34" ht="21" customHeight="1" x14ac:dyDescent="0.4">
      <c r="A10" s="715" t="s">
        <v>124</v>
      </c>
      <c r="B10" s="716"/>
      <c r="C10" s="716"/>
      <c r="D10" s="716"/>
      <c r="E10" s="716"/>
      <c r="F10" s="716"/>
      <c r="G10" s="716"/>
      <c r="H10" s="716"/>
      <c r="I10" s="716"/>
      <c r="J10" s="717"/>
      <c r="K10" s="720">
        <f>'収支計画記入シート '!F22</f>
        <v>0</v>
      </c>
      <c r="L10" s="720"/>
      <c r="M10" s="720"/>
      <c r="N10" s="720"/>
      <c r="O10" s="720"/>
      <c r="P10" s="141"/>
      <c r="Q10" s="721">
        <f>'収支計画記入シート '!G22</f>
        <v>0</v>
      </c>
      <c r="R10" s="720"/>
      <c r="S10" s="720"/>
      <c r="T10" s="720"/>
      <c r="U10" s="720"/>
      <c r="V10" s="141"/>
      <c r="W10" s="720">
        <f>'収支計画記入シート '!H22</f>
        <v>0</v>
      </c>
      <c r="X10" s="720"/>
      <c r="Y10" s="720"/>
      <c r="Z10" s="720"/>
      <c r="AA10" s="720"/>
      <c r="AB10" s="142"/>
      <c r="AC10" s="721">
        <f>'収支計画記入シート '!I22</f>
        <v>0</v>
      </c>
      <c r="AD10" s="720"/>
      <c r="AE10" s="720"/>
      <c r="AF10" s="720"/>
      <c r="AG10" s="720"/>
      <c r="AH10" s="141"/>
    </row>
    <row r="11" spans="1:34" ht="21" customHeight="1" x14ac:dyDescent="0.4">
      <c r="A11" s="706" t="s">
        <v>125</v>
      </c>
      <c r="B11" s="707"/>
      <c r="C11" s="707"/>
      <c r="D11" s="707"/>
      <c r="E11" s="707"/>
      <c r="F11" s="707"/>
      <c r="G11" s="707"/>
      <c r="H11" s="707"/>
      <c r="I11" s="707"/>
      <c r="J11" s="708"/>
      <c r="K11" s="718">
        <f>'収支計画記入シート '!F41</f>
        <v>0</v>
      </c>
      <c r="L11" s="719"/>
      <c r="M11" s="719"/>
      <c r="N11" s="719"/>
      <c r="O11" s="719"/>
      <c r="P11" s="127"/>
      <c r="Q11" s="718">
        <f>'収支計画記入シート '!G41</f>
        <v>0</v>
      </c>
      <c r="R11" s="719"/>
      <c r="S11" s="719"/>
      <c r="T11" s="719"/>
      <c r="U11" s="719"/>
      <c r="V11" s="127"/>
      <c r="W11" s="719">
        <f>'収支計画記入シート '!H41</f>
        <v>0</v>
      </c>
      <c r="X11" s="719"/>
      <c r="Y11" s="719"/>
      <c r="Z11" s="719"/>
      <c r="AA11" s="719"/>
      <c r="AB11" s="140"/>
      <c r="AC11" s="718">
        <f>'収支計画記入シート '!I41</f>
        <v>0</v>
      </c>
      <c r="AD11" s="719"/>
      <c r="AE11" s="719"/>
      <c r="AF11" s="719"/>
      <c r="AG11" s="719"/>
      <c r="AH11" s="127"/>
    </row>
    <row r="12" spans="1:34" ht="21" customHeight="1" x14ac:dyDescent="0.4">
      <c r="A12" s="709" t="s">
        <v>126</v>
      </c>
      <c r="B12" s="710"/>
      <c r="C12" s="710"/>
      <c r="D12" s="710"/>
      <c r="E12" s="710"/>
      <c r="F12" s="710"/>
      <c r="G12" s="710"/>
      <c r="H12" s="710"/>
      <c r="I12" s="710"/>
      <c r="J12" s="711"/>
      <c r="K12" s="718">
        <f>'収支計画記入シート '!F42</f>
        <v>0</v>
      </c>
      <c r="L12" s="719"/>
      <c r="M12" s="719"/>
      <c r="N12" s="719"/>
      <c r="O12" s="719"/>
      <c r="P12" s="127"/>
      <c r="Q12" s="718">
        <f>'収支計画記入シート '!G42</f>
        <v>0</v>
      </c>
      <c r="R12" s="719"/>
      <c r="S12" s="719"/>
      <c r="T12" s="719"/>
      <c r="U12" s="719"/>
      <c r="V12" s="127"/>
      <c r="W12" s="719">
        <f>'収支計画記入シート '!H42</f>
        <v>0</v>
      </c>
      <c r="X12" s="719"/>
      <c r="Y12" s="719"/>
      <c r="Z12" s="719"/>
      <c r="AA12" s="719"/>
      <c r="AB12" s="140"/>
      <c r="AC12" s="718">
        <f>'収支計画記入シート '!I42</f>
        <v>0</v>
      </c>
      <c r="AD12" s="719"/>
      <c r="AE12" s="719"/>
      <c r="AF12" s="719"/>
      <c r="AG12" s="719"/>
      <c r="AH12" s="127"/>
    </row>
    <row r="13" spans="1:34" ht="12" customHeight="1" x14ac:dyDescent="0.4"/>
    <row r="14" spans="1:34" ht="12" customHeight="1" x14ac:dyDescent="0.4"/>
    <row r="15" spans="1:34" ht="12" customHeight="1" x14ac:dyDescent="0.4"/>
    <row r="16" spans="1:34" ht="12" customHeight="1" x14ac:dyDescent="0.4"/>
    <row r="17" ht="12" customHeight="1" x14ac:dyDescent="0.4"/>
    <row r="18" ht="12" customHeight="1" x14ac:dyDescent="0.4"/>
    <row r="19" ht="12" customHeight="1" x14ac:dyDescent="0.4"/>
    <row r="20" ht="12" customHeight="1" x14ac:dyDescent="0.4"/>
    <row r="21" ht="12" customHeight="1" x14ac:dyDescent="0.4"/>
    <row r="22" ht="12" customHeight="1" x14ac:dyDescent="0.4"/>
    <row r="23" ht="15" customHeight="1" x14ac:dyDescent="0.4"/>
    <row r="24" ht="15" customHeight="1" x14ac:dyDescent="0.4"/>
    <row r="25" ht="15" customHeight="1" x14ac:dyDescent="0.4"/>
    <row r="26" ht="15" customHeight="1" x14ac:dyDescent="0.4"/>
    <row r="27" ht="15" customHeight="1" x14ac:dyDescent="0.4"/>
    <row r="28" ht="15" customHeight="1" x14ac:dyDescent="0.4"/>
    <row r="29" ht="15" customHeight="1" x14ac:dyDescent="0.4"/>
    <row r="30" ht="15" customHeight="1" x14ac:dyDescent="0.4"/>
    <row r="31" ht="15" customHeight="1" x14ac:dyDescent="0.4"/>
    <row r="32" ht="15" customHeight="1" x14ac:dyDescent="0.4"/>
    <row r="33" ht="15" customHeight="1" x14ac:dyDescent="0.4"/>
    <row r="34" ht="15" customHeight="1" x14ac:dyDescent="0.4"/>
    <row r="35" ht="15" customHeight="1" x14ac:dyDescent="0.4"/>
    <row r="36" ht="15" customHeight="1" x14ac:dyDescent="0.4"/>
    <row r="37" ht="15" customHeight="1" x14ac:dyDescent="0.4"/>
    <row r="38" ht="15" customHeight="1" x14ac:dyDescent="0.4"/>
    <row r="39" ht="15" customHeight="1" x14ac:dyDescent="0.4"/>
    <row r="40" ht="15" customHeight="1" x14ac:dyDescent="0.4"/>
    <row r="41" ht="15" customHeight="1" x14ac:dyDescent="0.4"/>
    <row r="42" ht="15" customHeight="1" x14ac:dyDescent="0.4"/>
    <row r="43" ht="15" customHeight="1" x14ac:dyDescent="0.4"/>
    <row r="44" ht="15" customHeight="1" x14ac:dyDescent="0.4"/>
    <row r="45" ht="15" customHeight="1" x14ac:dyDescent="0.4"/>
    <row r="46" ht="15" customHeight="1" x14ac:dyDescent="0.4"/>
    <row r="47" ht="15" customHeight="1" x14ac:dyDescent="0.4"/>
  </sheetData>
  <sheetProtection algorithmName="SHA-512" hashValue="nlnXJjA+jEYwIx3REM+86/4F5MAR/1b+blZa3ndm4G9H/p6GWB8KbNhFIIsy4ySP4I5u9k+EvsmPzs16aqlvgA==" saltValue="4fZKEGAfRFXYGNE5+4VIIQ==" spinCount="100000" sheet="1" objects="1" scenarios="1"/>
  <mergeCells count="44">
    <mergeCell ref="A2:C2"/>
    <mergeCell ref="A5:J6"/>
    <mergeCell ref="K5:P5"/>
    <mergeCell ref="Q5:AH5"/>
    <mergeCell ref="L6:N6"/>
    <mergeCell ref="O6:P6"/>
    <mergeCell ref="Q6:T6"/>
    <mergeCell ref="U6:V6"/>
    <mergeCell ref="W6:Z6"/>
    <mergeCell ref="A4:E4"/>
    <mergeCell ref="AA6:AB6"/>
    <mergeCell ref="AC6:AF6"/>
    <mergeCell ref="AG6:AH6"/>
    <mergeCell ref="K7:O7"/>
    <mergeCell ref="Q7:U7"/>
    <mergeCell ref="W7:AA7"/>
    <mergeCell ref="AC7:AG7"/>
    <mergeCell ref="K8:O8"/>
    <mergeCell ref="Q8:U8"/>
    <mergeCell ref="W8:AA8"/>
    <mergeCell ref="AC8:AG8"/>
    <mergeCell ref="K9:O9"/>
    <mergeCell ref="Q9:U9"/>
    <mergeCell ref="W9:AA9"/>
    <mergeCell ref="AC9:AG9"/>
    <mergeCell ref="K10:O10"/>
    <mergeCell ref="Q10:U10"/>
    <mergeCell ref="W10:AA10"/>
    <mergeCell ref="AC10:AG10"/>
    <mergeCell ref="K11:O11"/>
    <mergeCell ref="Q11:U11"/>
    <mergeCell ref="W11:AA11"/>
    <mergeCell ref="AC11:AG11"/>
    <mergeCell ref="K12:O12"/>
    <mergeCell ref="Q12:U12"/>
    <mergeCell ref="W12:AA12"/>
    <mergeCell ref="AC12:AG12"/>
    <mergeCell ref="A11:J11"/>
    <mergeCell ref="A12:J12"/>
    <mergeCell ref="A7:J7"/>
    <mergeCell ref="A8:A9"/>
    <mergeCell ref="B8:J8"/>
    <mergeCell ref="B9:J9"/>
    <mergeCell ref="A10:J10"/>
  </mergeCells>
  <phoneticPr fontId="1"/>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5"/>
  <sheetViews>
    <sheetView showZeros="0" view="pageBreakPreview" zoomScaleNormal="100" zoomScaleSheetLayoutView="100" workbookViewId="0">
      <selection activeCell="B4" sqref="B4:B7"/>
    </sheetView>
  </sheetViews>
  <sheetFormatPr defaultRowHeight="13.5" x14ac:dyDescent="0.4"/>
  <cols>
    <col min="1" max="2" width="5.375" style="96" customWidth="1"/>
    <col min="3" max="3" width="13.625" style="96" customWidth="1"/>
    <col min="4" max="5" width="21.625" style="96" customWidth="1"/>
    <col min="6" max="6" width="6.875" style="96" customWidth="1"/>
    <col min="7" max="16384" width="9" style="96"/>
  </cols>
  <sheetData>
    <row r="1" spans="1:6" ht="19.5" customHeight="1" x14ac:dyDescent="0.4">
      <c r="A1" s="738" t="s">
        <v>721</v>
      </c>
      <c r="B1" s="738"/>
      <c r="C1" s="738"/>
      <c r="D1" s="738"/>
      <c r="E1" s="738"/>
      <c r="F1" s="738"/>
    </row>
    <row r="2" spans="1:6" ht="19.5" customHeight="1" thickBot="1" x14ac:dyDescent="0.45">
      <c r="C2" s="143"/>
      <c r="D2" s="144" t="s">
        <v>731</v>
      </c>
      <c r="E2" s="145" t="str">
        <f>IF(財産概況記入シート!D1="","",財産概況記入シート!D1)</f>
        <v/>
      </c>
      <c r="F2" s="143" t="s">
        <v>730</v>
      </c>
    </row>
    <row r="3" spans="1:6" ht="26.25" customHeight="1" thickBot="1" x14ac:dyDescent="0.45">
      <c r="A3" s="735" t="s">
        <v>210</v>
      </c>
      <c r="B3" s="736"/>
      <c r="C3" s="737"/>
      <c r="D3" s="146" t="s">
        <v>722</v>
      </c>
      <c r="E3" s="750" t="s">
        <v>211</v>
      </c>
      <c r="F3" s="751"/>
    </row>
    <row r="4" spans="1:6" ht="26.25" customHeight="1" x14ac:dyDescent="0.4">
      <c r="A4" s="739" t="s">
        <v>212</v>
      </c>
      <c r="B4" s="667" t="s">
        <v>213</v>
      </c>
      <c r="C4" s="147" t="s">
        <v>214</v>
      </c>
      <c r="D4" s="148">
        <f>財産概況記入シート!D3</f>
        <v>0</v>
      </c>
      <c r="E4" s="733">
        <f>財産概況記入シート!E3</f>
        <v>0</v>
      </c>
      <c r="F4" s="734"/>
    </row>
    <row r="5" spans="1:6" ht="26.25" customHeight="1" x14ac:dyDescent="0.4">
      <c r="A5" s="740"/>
      <c r="B5" s="742"/>
      <c r="C5" s="149" t="s">
        <v>215</v>
      </c>
      <c r="D5" s="150">
        <f>財産概況記入シート!D4</f>
        <v>0</v>
      </c>
      <c r="E5" s="727">
        <f>財産概況記入シート!E4</f>
        <v>0</v>
      </c>
      <c r="F5" s="728"/>
    </row>
    <row r="6" spans="1:6" ht="26.25" customHeight="1" x14ac:dyDescent="0.4">
      <c r="A6" s="740"/>
      <c r="B6" s="742"/>
      <c r="C6" s="149" t="s">
        <v>216</v>
      </c>
      <c r="D6" s="150">
        <f>財産概況記入シート!D5</f>
        <v>0</v>
      </c>
      <c r="E6" s="727">
        <f>財産概況記入シート!E5</f>
        <v>0</v>
      </c>
      <c r="F6" s="728"/>
    </row>
    <row r="7" spans="1:6" ht="26.25" customHeight="1" x14ac:dyDescent="0.4">
      <c r="A7" s="740"/>
      <c r="B7" s="742"/>
      <c r="C7" s="149" t="s">
        <v>217</v>
      </c>
      <c r="D7" s="150">
        <f>財産概況記入シート!D6</f>
        <v>0</v>
      </c>
      <c r="E7" s="727">
        <f>財産概況記入シート!E6</f>
        <v>0</v>
      </c>
      <c r="F7" s="728"/>
    </row>
    <row r="8" spans="1:6" ht="26.25" customHeight="1" x14ac:dyDescent="0.4">
      <c r="A8" s="740"/>
      <c r="B8" s="742" t="s">
        <v>723</v>
      </c>
      <c r="C8" s="149" t="s">
        <v>724</v>
      </c>
      <c r="D8" s="150">
        <f>財産概況記入シート!D7</f>
        <v>0</v>
      </c>
      <c r="E8" s="727">
        <f>財産概況記入シート!E7</f>
        <v>0</v>
      </c>
      <c r="F8" s="728"/>
    </row>
    <row r="9" spans="1:6" ht="26.25" customHeight="1" x14ac:dyDescent="0.4">
      <c r="A9" s="740"/>
      <c r="B9" s="742"/>
      <c r="C9" s="149" t="s">
        <v>218</v>
      </c>
      <c r="D9" s="150">
        <f>財産概況記入シート!D8</f>
        <v>0</v>
      </c>
      <c r="E9" s="727">
        <f>財産概況記入シート!E8</f>
        <v>0</v>
      </c>
      <c r="F9" s="728"/>
    </row>
    <row r="10" spans="1:6" ht="26.25" customHeight="1" x14ac:dyDescent="0.4">
      <c r="A10" s="740"/>
      <c r="B10" s="742"/>
      <c r="C10" s="149" t="s">
        <v>219</v>
      </c>
      <c r="D10" s="150">
        <f>財産概況記入シート!D9</f>
        <v>0</v>
      </c>
      <c r="E10" s="727">
        <f>財産概況記入シート!E9</f>
        <v>0</v>
      </c>
      <c r="F10" s="728"/>
    </row>
    <row r="11" spans="1:6" ht="26.25" customHeight="1" x14ac:dyDescent="0.4">
      <c r="A11" s="740"/>
      <c r="B11" s="742"/>
      <c r="C11" s="149" t="s">
        <v>220</v>
      </c>
      <c r="D11" s="150">
        <f>財産概況記入シート!D10</f>
        <v>0</v>
      </c>
      <c r="E11" s="727">
        <f>財産概況記入シート!E10</f>
        <v>0</v>
      </c>
      <c r="F11" s="728"/>
    </row>
    <row r="12" spans="1:6" ht="26.25" customHeight="1" x14ac:dyDescent="0.4">
      <c r="A12" s="740"/>
      <c r="B12" s="742"/>
      <c r="C12" s="149" t="s">
        <v>221</v>
      </c>
      <c r="D12" s="150">
        <f>財産概況記入シート!D11</f>
        <v>0</v>
      </c>
      <c r="E12" s="727">
        <f>財産概況記入シート!E11</f>
        <v>0</v>
      </c>
      <c r="F12" s="728"/>
    </row>
    <row r="13" spans="1:6" ht="26.25" customHeight="1" x14ac:dyDescent="0.4">
      <c r="A13" s="740"/>
      <c r="B13" s="742"/>
      <c r="C13" s="149" t="s">
        <v>216</v>
      </c>
      <c r="D13" s="150">
        <f>財産概況記入シート!D12</f>
        <v>0</v>
      </c>
      <c r="E13" s="727">
        <f>財産概況記入シート!E12</f>
        <v>0</v>
      </c>
      <c r="F13" s="728"/>
    </row>
    <row r="14" spans="1:6" ht="26.25" customHeight="1" x14ac:dyDescent="0.4">
      <c r="A14" s="740"/>
      <c r="B14" s="742"/>
      <c r="C14" s="149" t="s">
        <v>217</v>
      </c>
      <c r="D14" s="150">
        <f>財産概況記入シート!D13</f>
        <v>0</v>
      </c>
      <c r="E14" s="727">
        <f>財産概況記入シート!E13</f>
        <v>0</v>
      </c>
      <c r="F14" s="728"/>
    </row>
    <row r="15" spans="1:6" ht="26.25" customHeight="1" thickBot="1" x14ac:dyDescent="0.45">
      <c r="A15" s="741"/>
      <c r="B15" s="743" t="s">
        <v>725</v>
      </c>
      <c r="C15" s="744"/>
      <c r="D15" s="151">
        <f>財産概況記入シート!D14</f>
        <v>0</v>
      </c>
      <c r="E15" s="729">
        <f>財産概況記入シート!E14</f>
        <v>0</v>
      </c>
      <c r="F15" s="730"/>
    </row>
    <row r="16" spans="1:6" ht="26.25" customHeight="1" x14ac:dyDescent="0.4">
      <c r="A16" s="745" t="s">
        <v>222</v>
      </c>
      <c r="B16" s="746" t="s">
        <v>213</v>
      </c>
      <c r="C16" s="152" t="s">
        <v>726</v>
      </c>
      <c r="D16" s="153">
        <f>財産概況記入シート!D15</f>
        <v>0</v>
      </c>
      <c r="E16" s="733">
        <f>財産概況記入シート!E15</f>
        <v>0</v>
      </c>
      <c r="F16" s="734"/>
    </row>
    <row r="17" spans="1:6" ht="26.25" customHeight="1" x14ac:dyDescent="0.4">
      <c r="A17" s="740"/>
      <c r="B17" s="742"/>
      <c r="C17" s="149" t="s">
        <v>216</v>
      </c>
      <c r="D17" s="150">
        <f>財産概況記入シート!D16</f>
        <v>0</v>
      </c>
      <c r="E17" s="727">
        <f>財産概況記入シート!E16</f>
        <v>0</v>
      </c>
      <c r="F17" s="728"/>
    </row>
    <row r="18" spans="1:6" ht="26.25" customHeight="1" x14ac:dyDescent="0.4">
      <c r="A18" s="740"/>
      <c r="B18" s="742"/>
      <c r="C18" s="149" t="s">
        <v>217</v>
      </c>
      <c r="D18" s="150">
        <f>財産概況記入シート!D17</f>
        <v>0</v>
      </c>
      <c r="E18" s="727">
        <f>財産概況記入シート!E17</f>
        <v>0</v>
      </c>
      <c r="F18" s="728"/>
    </row>
    <row r="19" spans="1:6" ht="26.25" customHeight="1" x14ac:dyDescent="0.4">
      <c r="A19" s="740"/>
      <c r="B19" s="742" t="s">
        <v>723</v>
      </c>
      <c r="C19" s="747" t="s">
        <v>727</v>
      </c>
      <c r="D19" s="150">
        <f>財産概況記入シート!D18</f>
        <v>0</v>
      </c>
      <c r="E19" s="727">
        <f>財産概況記入シート!E18</f>
        <v>0</v>
      </c>
      <c r="F19" s="728"/>
    </row>
    <row r="20" spans="1:6" ht="26.25" customHeight="1" x14ac:dyDescent="0.4">
      <c r="A20" s="740"/>
      <c r="B20" s="742"/>
      <c r="C20" s="748"/>
      <c r="D20" s="150">
        <f>財産概況記入シート!D19</f>
        <v>0</v>
      </c>
      <c r="E20" s="727">
        <f>財産概況記入シート!E19</f>
        <v>0</v>
      </c>
      <c r="F20" s="728"/>
    </row>
    <row r="21" spans="1:6" ht="26.25" customHeight="1" x14ac:dyDescent="0.4">
      <c r="A21" s="740"/>
      <c r="B21" s="742"/>
      <c r="C21" s="749"/>
      <c r="D21" s="150">
        <f>財産概況記入シート!D20</f>
        <v>0</v>
      </c>
      <c r="E21" s="727">
        <f>財産概況記入シート!E20</f>
        <v>0</v>
      </c>
      <c r="F21" s="728"/>
    </row>
    <row r="22" spans="1:6" ht="26.25" customHeight="1" x14ac:dyDescent="0.4">
      <c r="A22" s="740"/>
      <c r="B22" s="742"/>
      <c r="C22" s="149" t="s">
        <v>216</v>
      </c>
      <c r="D22" s="150">
        <f>財産概況記入シート!D21</f>
        <v>0</v>
      </c>
      <c r="E22" s="727">
        <f>財産概況記入シート!E21</f>
        <v>0</v>
      </c>
      <c r="F22" s="728"/>
    </row>
    <row r="23" spans="1:6" ht="26.25" customHeight="1" x14ac:dyDescent="0.4">
      <c r="A23" s="740"/>
      <c r="B23" s="742"/>
      <c r="C23" s="149" t="s">
        <v>217</v>
      </c>
      <c r="D23" s="150">
        <f>財産概況記入シート!D22</f>
        <v>0</v>
      </c>
      <c r="E23" s="727">
        <f>財産概況記入シート!E22</f>
        <v>0</v>
      </c>
      <c r="F23" s="728"/>
    </row>
    <row r="24" spans="1:6" ht="26.25" customHeight="1" thickBot="1" x14ac:dyDescent="0.45">
      <c r="A24" s="741"/>
      <c r="B24" s="743" t="s">
        <v>728</v>
      </c>
      <c r="C24" s="744"/>
      <c r="D24" s="151">
        <f>財産概況記入シート!D23</f>
        <v>0</v>
      </c>
      <c r="E24" s="729">
        <f>財産概況記入シート!E23</f>
        <v>0</v>
      </c>
      <c r="F24" s="730"/>
    </row>
    <row r="25" spans="1:6" ht="26.25" customHeight="1" thickBot="1" x14ac:dyDescent="0.45">
      <c r="A25" s="735" t="s">
        <v>729</v>
      </c>
      <c r="B25" s="736"/>
      <c r="C25" s="737"/>
      <c r="D25" s="154">
        <f>財産概況記入シート!D24</f>
        <v>0</v>
      </c>
      <c r="E25" s="731">
        <f>財産概況記入シート!E24</f>
        <v>0</v>
      </c>
      <c r="F25" s="732"/>
    </row>
  </sheetData>
  <sheetProtection algorithmName="SHA-512" hashValue="s7bh6qUaa6mKPooRnJnnBc9ktHeACreYczvppdo6LzhWSOzfaAq98NlVni+IN07cMI4oiKw9oPNUSV1R/g+HrA==" saltValue="BJmpSKFx2N7iSHyS+Xl2KQ==" spinCount="100000" sheet="1" objects="1" scenarios="1"/>
  <mergeCells count="35">
    <mergeCell ref="A25:C25"/>
    <mergeCell ref="A1:F1"/>
    <mergeCell ref="A3:C3"/>
    <mergeCell ref="A4:A15"/>
    <mergeCell ref="B4:B7"/>
    <mergeCell ref="B8:B14"/>
    <mergeCell ref="B15:C15"/>
    <mergeCell ref="A16:A24"/>
    <mergeCell ref="B16:B18"/>
    <mergeCell ref="B19:B23"/>
    <mergeCell ref="C19:C21"/>
    <mergeCell ref="B24:C24"/>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23:F23"/>
    <mergeCell ref="E24:F24"/>
    <mergeCell ref="E25:F25"/>
    <mergeCell ref="E18:F18"/>
    <mergeCell ref="E19:F19"/>
    <mergeCell ref="E20:F20"/>
    <mergeCell ref="E21:F21"/>
    <mergeCell ref="E22:F22"/>
  </mergeCells>
  <phoneticPr fontId="7"/>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J35"/>
  <sheetViews>
    <sheetView showZeros="0" view="pageBreakPreview" topLeftCell="A25" zoomScaleNormal="80" zoomScaleSheetLayoutView="100" workbookViewId="0">
      <selection activeCell="R4" sqref="R4:W5"/>
    </sheetView>
  </sheetViews>
  <sheetFormatPr defaultRowHeight="14.25" x14ac:dyDescent="0.4"/>
  <cols>
    <col min="1" max="33" width="2.625" style="1" customWidth="1"/>
    <col min="34" max="16384" width="9" style="1"/>
  </cols>
  <sheetData>
    <row r="1" spans="1:33" ht="24.75" customHeight="1" x14ac:dyDescent="0.4">
      <c r="A1" s="826" t="s">
        <v>140</v>
      </c>
      <c r="B1" s="826"/>
      <c r="C1" s="826"/>
      <c r="D1" s="826"/>
      <c r="E1" s="826"/>
      <c r="F1" s="827" t="s">
        <v>223</v>
      </c>
      <c r="G1" s="827"/>
      <c r="H1" s="827"/>
      <c r="I1" s="827"/>
      <c r="J1" s="827"/>
      <c r="K1" s="827"/>
      <c r="L1" s="827"/>
      <c r="M1" s="827"/>
      <c r="N1" s="827"/>
      <c r="O1" s="827"/>
      <c r="P1" s="827"/>
      <c r="Q1" s="827"/>
      <c r="R1" s="827"/>
      <c r="S1" s="827"/>
      <c r="T1" s="827"/>
      <c r="U1" s="827"/>
      <c r="V1" s="827"/>
      <c r="W1" s="827"/>
      <c r="X1" s="827"/>
      <c r="Y1" s="827"/>
      <c r="Z1" s="827"/>
      <c r="AA1" s="827"/>
      <c r="AB1" s="827"/>
      <c r="AC1" s="827"/>
      <c r="AD1" s="827"/>
      <c r="AE1" s="827"/>
      <c r="AF1" s="827"/>
      <c r="AG1" s="827"/>
    </row>
    <row r="2" spans="1:33" ht="24.75" customHeight="1" x14ac:dyDescent="0.4">
      <c r="A2" s="755" t="s">
        <v>133</v>
      </c>
      <c r="B2" s="755"/>
      <c r="C2" s="755"/>
      <c r="D2" s="755"/>
      <c r="E2" s="755"/>
      <c r="F2" s="828">
        <f>申請書記入シート!D4</f>
        <v>0</v>
      </c>
      <c r="G2" s="828"/>
      <c r="H2" s="828"/>
      <c r="I2" s="828"/>
      <c r="J2" s="828"/>
      <c r="K2" s="828"/>
      <c r="L2" s="828"/>
      <c r="M2" s="828"/>
      <c r="N2" s="828"/>
      <c r="O2" s="828"/>
      <c r="P2" s="828"/>
      <c r="Q2" s="828"/>
      <c r="R2" s="828"/>
      <c r="S2" s="828"/>
      <c r="T2" s="828"/>
      <c r="U2" s="828"/>
      <c r="V2" s="828"/>
      <c r="W2" s="828"/>
      <c r="X2" s="755" t="s">
        <v>7</v>
      </c>
      <c r="Y2" s="755"/>
      <c r="Z2" s="755"/>
      <c r="AA2" s="755"/>
      <c r="AB2" s="755">
        <f>申請書記入シート!D3</f>
        <v>0</v>
      </c>
      <c r="AC2" s="755"/>
      <c r="AD2" s="755"/>
      <c r="AE2" s="755"/>
      <c r="AF2" s="755"/>
      <c r="AG2" s="755"/>
    </row>
    <row r="3" spans="1:33" ht="24.75" customHeight="1" x14ac:dyDescent="0.4">
      <c r="A3" s="755" t="s">
        <v>134</v>
      </c>
      <c r="B3" s="755"/>
      <c r="C3" s="755"/>
      <c r="D3" s="755"/>
      <c r="E3" s="755"/>
      <c r="F3" s="833">
        <f>申請書記入シート!D5</f>
        <v>0</v>
      </c>
      <c r="G3" s="833"/>
      <c r="H3" s="833"/>
      <c r="I3" s="833"/>
      <c r="J3" s="833"/>
      <c r="K3" s="833"/>
      <c r="L3" s="833"/>
      <c r="M3" s="833"/>
      <c r="N3" s="833"/>
      <c r="O3" s="833"/>
      <c r="P3" s="833"/>
      <c r="Q3" s="833"/>
      <c r="R3" s="755" t="s">
        <v>141</v>
      </c>
      <c r="S3" s="755"/>
      <c r="T3" s="755" t="str">
        <f>申請書記入シート!D7</f>
        <v/>
      </c>
      <c r="U3" s="755"/>
      <c r="V3" s="752" t="s">
        <v>142</v>
      </c>
      <c r="W3" s="752"/>
      <c r="X3" s="755" t="s">
        <v>143</v>
      </c>
      <c r="Y3" s="755"/>
      <c r="Z3" s="755"/>
      <c r="AA3" s="755"/>
      <c r="AB3" s="830" t="str">
        <f>IF(申請書記入シート!D6="","",申請書記入シート!D6)</f>
        <v/>
      </c>
      <c r="AC3" s="830"/>
      <c r="AD3" s="830"/>
      <c r="AE3" s="830"/>
      <c r="AF3" s="830"/>
      <c r="AG3" s="830"/>
    </row>
    <row r="4" spans="1:33" ht="18" customHeight="1" x14ac:dyDescent="0.4">
      <c r="A4" s="755" t="s">
        <v>144</v>
      </c>
      <c r="B4" s="755"/>
      <c r="C4" s="755"/>
      <c r="D4" s="755"/>
      <c r="E4" s="755"/>
      <c r="F4" s="755">
        <f>申請書記入シート!D18</f>
        <v>0</v>
      </c>
      <c r="G4" s="755"/>
      <c r="H4" s="755" t="s">
        <v>145</v>
      </c>
      <c r="I4" s="755"/>
      <c r="J4" s="755"/>
      <c r="K4" s="755"/>
      <c r="L4" s="755"/>
      <c r="M4" s="831" t="str">
        <f>IF(申請書記入シート!D19="","",申請書記入シート!D19)</f>
        <v/>
      </c>
      <c r="N4" s="831"/>
      <c r="O4" s="831"/>
      <c r="P4" s="831"/>
      <c r="Q4" s="831"/>
      <c r="R4" s="755" t="s">
        <v>146</v>
      </c>
      <c r="S4" s="755"/>
      <c r="T4" s="755"/>
      <c r="U4" s="755"/>
      <c r="V4" s="755"/>
      <c r="W4" s="755"/>
      <c r="X4" s="777">
        <f>申請書記入シート!D104</f>
        <v>0</v>
      </c>
      <c r="Y4" s="777"/>
      <c r="Z4" s="777"/>
      <c r="AA4" s="777"/>
      <c r="AB4" s="777"/>
      <c r="AC4" s="777"/>
      <c r="AD4" s="777"/>
      <c r="AE4" s="777"/>
      <c r="AF4" s="777"/>
      <c r="AG4" s="777"/>
    </row>
    <row r="5" spans="1:33" ht="18" customHeight="1" x14ac:dyDescent="0.4">
      <c r="A5" s="755"/>
      <c r="B5" s="755"/>
      <c r="C5" s="755"/>
      <c r="D5" s="755"/>
      <c r="E5" s="755"/>
      <c r="F5" s="755"/>
      <c r="G5" s="755"/>
      <c r="H5" s="755"/>
      <c r="I5" s="755"/>
      <c r="J5" s="755"/>
      <c r="K5" s="755"/>
      <c r="L5" s="755"/>
      <c r="M5" s="831"/>
      <c r="N5" s="831"/>
      <c r="O5" s="831"/>
      <c r="P5" s="831"/>
      <c r="Q5" s="831"/>
      <c r="R5" s="755"/>
      <c r="S5" s="755"/>
      <c r="T5" s="755"/>
      <c r="U5" s="755"/>
      <c r="V5" s="755"/>
      <c r="W5" s="755"/>
      <c r="X5" s="832">
        <f>申請書記入シート!D105</f>
        <v>0</v>
      </c>
      <c r="Y5" s="832"/>
      <c r="Z5" s="832"/>
      <c r="AA5" s="832"/>
      <c r="AB5" s="832"/>
      <c r="AC5" s="832"/>
      <c r="AD5" s="832"/>
      <c r="AE5" s="832"/>
      <c r="AF5" s="832"/>
      <c r="AG5" s="832"/>
    </row>
    <row r="6" spans="1:33" ht="24.75" customHeight="1" x14ac:dyDescent="0.4">
      <c r="A6" s="776" t="s">
        <v>147</v>
      </c>
      <c r="B6" s="755"/>
      <c r="C6" s="755"/>
      <c r="D6" s="755"/>
      <c r="E6" s="755"/>
      <c r="F6" s="755"/>
      <c r="G6" s="755"/>
      <c r="H6" s="755"/>
      <c r="I6" s="755"/>
      <c r="J6" s="755"/>
      <c r="K6" s="755"/>
      <c r="L6" s="755"/>
      <c r="M6" s="755"/>
      <c r="N6" s="755"/>
      <c r="O6" s="755"/>
      <c r="P6" s="755"/>
      <c r="Q6" s="755"/>
      <c r="R6" s="755"/>
      <c r="S6" s="755"/>
      <c r="T6" s="755"/>
      <c r="U6" s="755"/>
      <c r="V6" s="755"/>
      <c r="W6" s="755"/>
      <c r="X6" s="755"/>
      <c r="Y6" s="755"/>
      <c r="Z6" s="755"/>
      <c r="AA6" s="755"/>
      <c r="AB6" s="755"/>
      <c r="AC6" s="755"/>
      <c r="AD6" s="755"/>
      <c r="AE6" s="755"/>
      <c r="AF6" s="755"/>
      <c r="AG6" s="755"/>
    </row>
    <row r="7" spans="1:33" ht="24.75" customHeight="1" x14ac:dyDescent="0.4">
      <c r="A7" s="755" t="s">
        <v>18</v>
      </c>
      <c r="B7" s="755"/>
      <c r="C7" s="755"/>
      <c r="D7" s="755"/>
      <c r="E7" s="755"/>
      <c r="F7" s="755"/>
      <c r="G7" s="823">
        <f>申請書記入シート!E162</f>
        <v>0</v>
      </c>
      <c r="H7" s="824"/>
      <c r="I7" s="824"/>
      <c r="J7" s="824"/>
      <c r="K7" s="824"/>
      <c r="L7" s="824"/>
      <c r="M7" s="824"/>
      <c r="N7" s="824"/>
      <c r="O7" s="824"/>
      <c r="P7" s="31" t="s">
        <v>708</v>
      </c>
      <c r="Q7" s="824">
        <f>申請書記入シート!E190</f>
        <v>0</v>
      </c>
      <c r="R7" s="824"/>
      <c r="S7" s="824"/>
      <c r="T7" s="824"/>
      <c r="U7" s="824"/>
      <c r="V7" s="824"/>
      <c r="W7" s="824"/>
      <c r="X7" s="824"/>
      <c r="Y7" s="824"/>
      <c r="Z7" s="31" t="s">
        <v>708</v>
      </c>
      <c r="AA7" s="824">
        <f>申請書記入シート!E218</f>
        <v>0</v>
      </c>
      <c r="AB7" s="824"/>
      <c r="AC7" s="824"/>
      <c r="AD7" s="824"/>
      <c r="AE7" s="824"/>
      <c r="AF7" s="824"/>
      <c r="AG7" s="825"/>
    </row>
    <row r="8" spans="1:33" ht="24.75" customHeight="1" x14ac:dyDescent="0.4">
      <c r="A8" s="755" t="s">
        <v>148</v>
      </c>
      <c r="B8" s="755"/>
      <c r="C8" s="755"/>
      <c r="D8" s="755"/>
      <c r="E8" s="755"/>
      <c r="F8" s="755"/>
      <c r="G8" s="829">
        <f>申請書記入シート!E163</f>
        <v>0</v>
      </c>
      <c r="H8" s="829"/>
      <c r="I8" s="829"/>
      <c r="J8" s="829"/>
      <c r="K8" s="829"/>
      <c r="L8" s="829"/>
      <c r="M8" s="829"/>
      <c r="N8" s="829"/>
      <c r="O8" s="823"/>
      <c r="P8" s="32" t="s">
        <v>149</v>
      </c>
      <c r="Q8" s="825">
        <f>申請書記入シート!E191</f>
        <v>0</v>
      </c>
      <c r="R8" s="829"/>
      <c r="S8" s="829"/>
      <c r="T8" s="829"/>
      <c r="U8" s="829"/>
      <c r="V8" s="829"/>
      <c r="W8" s="829"/>
      <c r="X8" s="829"/>
      <c r="Y8" s="823"/>
      <c r="Z8" s="32" t="s">
        <v>149</v>
      </c>
      <c r="AA8" s="825">
        <f>申請書記入シート!E219</f>
        <v>0</v>
      </c>
      <c r="AB8" s="829"/>
      <c r="AC8" s="829"/>
      <c r="AD8" s="829"/>
      <c r="AE8" s="829"/>
      <c r="AF8" s="829"/>
      <c r="AG8" s="829"/>
    </row>
    <row r="9" spans="1:33" ht="24.75" customHeight="1" x14ac:dyDescent="0.4">
      <c r="A9" s="755" t="s">
        <v>150</v>
      </c>
      <c r="B9" s="755"/>
      <c r="C9" s="755"/>
      <c r="D9" s="755"/>
      <c r="E9" s="755"/>
      <c r="F9" s="755"/>
      <c r="G9" s="755" t="s">
        <v>151</v>
      </c>
      <c r="H9" s="755"/>
      <c r="I9" s="756"/>
      <c r="J9" s="819">
        <f>申請書記入シート!E168+申請書記入シート!E196+申請書記入シート!E224</f>
        <v>0</v>
      </c>
      <c r="K9" s="820"/>
      <c r="L9" s="820"/>
      <c r="M9" s="820"/>
      <c r="N9" s="820"/>
      <c r="O9" s="820"/>
      <c r="P9" s="820"/>
      <c r="Q9" s="821"/>
      <c r="R9" s="754" t="s">
        <v>20</v>
      </c>
      <c r="S9" s="756"/>
      <c r="T9" s="822" t="s">
        <v>152</v>
      </c>
      <c r="U9" s="755"/>
      <c r="V9" s="756"/>
      <c r="W9" s="819">
        <f>申請書記入シート!E164+申請書記入シート!E192+申請書記入シート!E220</f>
        <v>0</v>
      </c>
      <c r="X9" s="820"/>
      <c r="Y9" s="820"/>
      <c r="Z9" s="820"/>
      <c r="AA9" s="820"/>
      <c r="AB9" s="820"/>
      <c r="AC9" s="820"/>
      <c r="AD9" s="820"/>
      <c r="AE9" s="821"/>
      <c r="AF9" s="754" t="s">
        <v>20</v>
      </c>
      <c r="AG9" s="755"/>
    </row>
    <row r="10" spans="1:33" ht="24.75" customHeight="1" x14ac:dyDescent="0.4">
      <c r="A10" s="755" t="s">
        <v>153</v>
      </c>
      <c r="B10" s="755"/>
      <c r="C10" s="755"/>
      <c r="D10" s="755"/>
      <c r="E10" s="755"/>
      <c r="F10" s="755"/>
      <c r="G10" s="755">
        <f>申請書記入シート!D159</f>
        <v>0</v>
      </c>
      <c r="H10" s="755"/>
      <c r="I10" s="755"/>
      <c r="J10" s="755"/>
      <c r="K10" s="755"/>
      <c r="L10" s="755"/>
      <c r="M10" s="755"/>
      <c r="N10" s="755"/>
      <c r="O10" s="755"/>
      <c r="P10" s="755"/>
      <c r="Q10" s="755"/>
      <c r="R10" s="755"/>
      <c r="S10" s="755"/>
      <c r="T10" s="755"/>
      <c r="U10" s="755"/>
      <c r="V10" s="755"/>
      <c r="W10" s="755"/>
      <c r="X10" s="755"/>
      <c r="Y10" s="755"/>
      <c r="Z10" s="755"/>
      <c r="AA10" s="755"/>
      <c r="AB10" s="755"/>
      <c r="AC10" s="755"/>
      <c r="AD10" s="755"/>
      <c r="AE10" s="755"/>
      <c r="AF10" s="755"/>
      <c r="AG10" s="755"/>
    </row>
    <row r="11" spans="1:33" ht="24.75" customHeight="1" x14ac:dyDescent="0.4">
      <c r="A11" s="755"/>
      <c r="B11" s="755"/>
      <c r="C11" s="755"/>
      <c r="D11" s="755"/>
      <c r="E11" s="755"/>
      <c r="F11" s="755"/>
      <c r="G11" s="755"/>
      <c r="H11" s="755"/>
      <c r="I11" s="755"/>
      <c r="J11" s="755"/>
      <c r="K11" s="755"/>
      <c r="L11" s="755"/>
      <c r="M11" s="755"/>
      <c r="N11" s="755"/>
      <c r="O11" s="755"/>
      <c r="P11" s="755"/>
      <c r="Q11" s="755"/>
      <c r="R11" s="755"/>
      <c r="S11" s="755"/>
      <c r="T11" s="755"/>
      <c r="U11" s="755"/>
      <c r="V11" s="755"/>
      <c r="W11" s="755"/>
      <c r="X11" s="755"/>
      <c r="Y11" s="755"/>
      <c r="Z11" s="755"/>
      <c r="AA11" s="755"/>
      <c r="AB11" s="755"/>
      <c r="AC11" s="755"/>
      <c r="AD11" s="755"/>
      <c r="AE11" s="755"/>
      <c r="AF11" s="755"/>
      <c r="AG11" s="755"/>
    </row>
    <row r="12" spans="1:33" ht="24.75" customHeight="1" x14ac:dyDescent="0.4">
      <c r="A12" s="776" t="s">
        <v>154</v>
      </c>
      <c r="B12" s="755"/>
      <c r="C12" s="755"/>
      <c r="D12" s="755"/>
      <c r="E12" s="755"/>
      <c r="F12" s="755"/>
      <c r="G12" s="755"/>
      <c r="H12" s="755"/>
      <c r="I12" s="755"/>
      <c r="J12" s="755"/>
      <c r="K12" s="755"/>
      <c r="L12" s="755"/>
      <c r="M12" s="755"/>
      <c r="N12" s="755"/>
      <c r="O12" s="755"/>
      <c r="P12" s="755"/>
      <c r="Q12" s="755"/>
      <c r="R12" s="755"/>
      <c r="S12" s="755"/>
      <c r="T12" s="755"/>
      <c r="U12" s="755"/>
      <c r="V12" s="755"/>
      <c r="W12" s="755"/>
      <c r="X12" s="755"/>
      <c r="Y12" s="755"/>
      <c r="Z12" s="755"/>
      <c r="AA12" s="755"/>
      <c r="AB12" s="755"/>
      <c r="AC12" s="755"/>
      <c r="AD12" s="755"/>
      <c r="AE12" s="755"/>
      <c r="AF12" s="755"/>
      <c r="AG12" s="755"/>
    </row>
    <row r="13" spans="1:33" ht="24.75" customHeight="1" x14ac:dyDescent="0.4">
      <c r="A13" s="812" t="s">
        <v>155</v>
      </c>
      <c r="B13" s="813"/>
      <c r="C13" s="814"/>
      <c r="D13" s="796">
        <f>申請書記入シート!F80</f>
        <v>0</v>
      </c>
      <c r="E13" s="793"/>
      <c r="F13" s="793"/>
      <c r="G13" s="793"/>
      <c r="H13" s="793"/>
      <c r="I13" s="815"/>
      <c r="J13" s="796" t="s">
        <v>20</v>
      </c>
      <c r="K13" s="793"/>
      <c r="L13" s="816" t="s">
        <v>156</v>
      </c>
      <c r="M13" s="817"/>
      <c r="N13" s="818"/>
      <c r="O13" s="796">
        <f>申請書記入シート!F83</f>
        <v>0</v>
      </c>
      <c r="P13" s="793"/>
      <c r="Q13" s="793"/>
      <c r="R13" s="793"/>
      <c r="S13" s="793"/>
      <c r="T13" s="815"/>
      <c r="U13" s="796" t="s">
        <v>20</v>
      </c>
      <c r="V13" s="793"/>
      <c r="W13" s="794" t="s">
        <v>74</v>
      </c>
      <c r="X13" s="794"/>
      <c r="Y13" s="795"/>
      <c r="Z13" s="779">
        <f>申請書記入シート!F86</f>
        <v>0</v>
      </c>
      <c r="AA13" s="777"/>
      <c r="AB13" s="777"/>
      <c r="AC13" s="777"/>
      <c r="AD13" s="777"/>
      <c r="AE13" s="778"/>
      <c r="AF13" s="796" t="s">
        <v>20</v>
      </c>
      <c r="AG13" s="793"/>
    </row>
    <row r="14" spans="1:33" ht="24.75" customHeight="1" x14ac:dyDescent="0.4">
      <c r="A14" s="804" t="s">
        <v>157</v>
      </c>
      <c r="B14" s="805"/>
      <c r="C14" s="806"/>
      <c r="D14" s="763">
        <f>申請書記入シート!F81</f>
        <v>0</v>
      </c>
      <c r="E14" s="759"/>
      <c r="F14" s="759"/>
      <c r="G14" s="759"/>
      <c r="H14" s="759"/>
      <c r="I14" s="764"/>
      <c r="J14" s="763" t="s">
        <v>20</v>
      </c>
      <c r="K14" s="759"/>
      <c r="L14" s="807" t="s">
        <v>158</v>
      </c>
      <c r="M14" s="807"/>
      <c r="N14" s="808"/>
      <c r="O14" s="797">
        <f>申請書記入シート!F84</f>
        <v>0</v>
      </c>
      <c r="P14" s="775"/>
      <c r="Q14" s="775"/>
      <c r="R14" s="775"/>
      <c r="S14" s="775"/>
      <c r="T14" s="809"/>
      <c r="U14" s="763" t="s">
        <v>20</v>
      </c>
      <c r="V14" s="759"/>
      <c r="W14" s="810"/>
      <c r="X14" s="810"/>
      <c r="Y14" s="811"/>
      <c r="Z14" s="762"/>
      <c r="AA14" s="760"/>
      <c r="AB14" s="760"/>
      <c r="AC14" s="760"/>
      <c r="AD14" s="760"/>
      <c r="AE14" s="761"/>
      <c r="AF14" s="797"/>
      <c r="AG14" s="775"/>
    </row>
    <row r="15" spans="1:33" ht="24.75" customHeight="1" x14ac:dyDescent="0.4">
      <c r="A15" s="798" t="s">
        <v>159</v>
      </c>
      <c r="B15" s="799"/>
      <c r="C15" s="800"/>
      <c r="D15" s="771">
        <f>申請書記入シート!F82</f>
        <v>0</v>
      </c>
      <c r="E15" s="767"/>
      <c r="F15" s="767"/>
      <c r="G15" s="767"/>
      <c r="H15" s="767"/>
      <c r="I15" s="772"/>
      <c r="J15" s="771" t="s">
        <v>20</v>
      </c>
      <c r="K15" s="767"/>
      <c r="L15" s="801" t="s">
        <v>160</v>
      </c>
      <c r="M15" s="802"/>
      <c r="N15" s="803"/>
      <c r="O15" s="770">
        <f>申請書記入シート!F85</f>
        <v>0</v>
      </c>
      <c r="P15" s="768"/>
      <c r="Q15" s="768"/>
      <c r="R15" s="768"/>
      <c r="S15" s="768"/>
      <c r="T15" s="769"/>
      <c r="U15" s="771" t="s">
        <v>20</v>
      </c>
      <c r="V15" s="767"/>
      <c r="W15" s="768" t="s">
        <v>161</v>
      </c>
      <c r="X15" s="768"/>
      <c r="Y15" s="769"/>
      <c r="Z15" s="770">
        <f>申請書記入シート!F87</f>
        <v>0</v>
      </c>
      <c r="AA15" s="768"/>
      <c r="AB15" s="768"/>
      <c r="AC15" s="768"/>
      <c r="AD15" s="768"/>
      <c r="AE15" s="769"/>
      <c r="AF15" s="770" t="s">
        <v>162</v>
      </c>
      <c r="AG15" s="768"/>
    </row>
    <row r="16" spans="1:33" ht="24.75" customHeight="1" x14ac:dyDescent="0.4">
      <c r="A16" s="755" t="s">
        <v>163</v>
      </c>
      <c r="B16" s="755"/>
      <c r="C16" s="755"/>
      <c r="D16" s="755"/>
      <c r="E16" s="756"/>
      <c r="F16" s="754">
        <f>申請書記入シート!F88</f>
        <v>0</v>
      </c>
      <c r="G16" s="755"/>
      <c r="H16" s="755"/>
      <c r="I16" s="755"/>
      <c r="J16" s="755"/>
      <c r="K16" s="755"/>
      <c r="L16" s="755"/>
      <c r="M16" s="756"/>
      <c r="N16" s="754" t="s">
        <v>20</v>
      </c>
      <c r="O16" s="756"/>
      <c r="P16" s="754"/>
      <c r="Q16" s="755"/>
      <c r="R16" s="755"/>
      <c r="S16" s="755"/>
      <c r="T16" s="755"/>
      <c r="U16" s="755"/>
      <c r="V16" s="755"/>
      <c r="W16" s="755"/>
      <c r="X16" s="755"/>
      <c r="Y16" s="755"/>
      <c r="Z16" s="755"/>
      <c r="AA16" s="755"/>
      <c r="AB16" s="755"/>
      <c r="AC16" s="755"/>
      <c r="AD16" s="755"/>
      <c r="AE16" s="755"/>
      <c r="AF16" s="755"/>
      <c r="AG16" s="755"/>
    </row>
    <row r="17" spans="1:36" ht="24.75" customHeight="1" x14ac:dyDescent="0.4">
      <c r="A17" s="755" t="s">
        <v>164</v>
      </c>
      <c r="B17" s="755"/>
      <c r="C17" s="755"/>
      <c r="D17" s="755"/>
      <c r="E17" s="755"/>
      <c r="F17" s="755"/>
      <c r="G17" s="755"/>
      <c r="H17" s="755"/>
      <c r="I17" s="755"/>
      <c r="J17" s="755"/>
      <c r="K17" s="755"/>
      <c r="L17" s="755"/>
      <c r="M17" s="755"/>
      <c r="N17" s="755"/>
      <c r="O17" s="755"/>
      <c r="P17" s="755"/>
      <c r="Q17" s="755"/>
      <c r="R17" s="755"/>
      <c r="S17" s="755"/>
      <c r="T17" s="755"/>
      <c r="U17" s="755"/>
      <c r="V17" s="755"/>
      <c r="W17" s="755"/>
      <c r="X17" s="755"/>
      <c r="Y17" s="755"/>
      <c r="Z17" s="755"/>
      <c r="AA17" s="755"/>
      <c r="AB17" s="755"/>
      <c r="AC17" s="755"/>
      <c r="AD17" s="755"/>
      <c r="AE17" s="755"/>
      <c r="AF17" s="755"/>
      <c r="AG17" s="755"/>
    </row>
    <row r="18" spans="1:36" ht="24.75" customHeight="1" x14ac:dyDescent="0.4">
      <c r="A18" s="755" t="s">
        <v>165</v>
      </c>
      <c r="B18" s="755"/>
      <c r="C18" s="755"/>
      <c r="D18" s="755"/>
      <c r="E18" s="755"/>
      <c r="F18" s="755"/>
      <c r="G18" s="755"/>
      <c r="H18" s="755"/>
      <c r="I18" s="755" t="s">
        <v>166</v>
      </c>
      <c r="J18" s="755"/>
      <c r="K18" s="755"/>
      <c r="L18" s="755"/>
      <c r="M18" s="755"/>
      <c r="N18" s="755" t="s">
        <v>167</v>
      </c>
      <c r="O18" s="755"/>
      <c r="P18" s="755"/>
      <c r="Q18" s="755"/>
      <c r="R18" s="755"/>
      <c r="S18" s="755"/>
      <c r="T18" s="755" t="s">
        <v>168</v>
      </c>
      <c r="U18" s="755"/>
      <c r="V18" s="755"/>
      <c r="W18" s="755"/>
      <c r="X18" s="755"/>
      <c r="Y18" s="755"/>
      <c r="Z18" s="755"/>
      <c r="AA18" s="755"/>
      <c r="AB18" s="755"/>
      <c r="AC18" s="755"/>
      <c r="AD18" s="755" t="s">
        <v>169</v>
      </c>
      <c r="AE18" s="755"/>
      <c r="AF18" s="755"/>
      <c r="AG18" s="755"/>
    </row>
    <row r="19" spans="1:36" ht="24.75" customHeight="1" x14ac:dyDescent="0.4">
      <c r="A19" s="790">
        <f>申請書記入シート!E89</f>
        <v>0</v>
      </c>
      <c r="B19" s="790"/>
      <c r="C19" s="790"/>
      <c r="D19" s="790"/>
      <c r="E19" s="790"/>
      <c r="F19" s="790"/>
      <c r="G19" s="790"/>
      <c r="H19" s="790"/>
      <c r="I19" s="791" t="str">
        <f>IF(申請書記入シート!E90="","",申請書記入シート!E90)</f>
        <v/>
      </c>
      <c r="J19" s="791"/>
      <c r="K19" s="791"/>
      <c r="L19" s="791"/>
      <c r="M19" s="791"/>
      <c r="N19" s="792">
        <f>申請書記入シート!E91</f>
        <v>0</v>
      </c>
      <c r="O19" s="792"/>
      <c r="P19" s="792"/>
      <c r="Q19" s="792"/>
      <c r="R19" s="792"/>
      <c r="S19" s="792"/>
      <c r="T19" s="790">
        <f>申請書記入シート!E92</f>
        <v>0</v>
      </c>
      <c r="U19" s="790"/>
      <c r="V19" s="790"/>
      <c r="W19" s="790"/>
      <c r="X19" s="790"/>
      <c r="Y19" s="790"/>
      <c r="Z19" s="790"/>
      <c r="AA19" s="790"/>
      <c r="AB19" s="790"/>
      <c r="AC19" s="790"/>
      <c r="AD19" s="793">
        <f>申請書記入シート!E93</f>
        <v>0</v>
      </c>
      <c r="AE19" s="793"/>
      <c r="AF19" s="793"/>
      <c r="AG19" s="793"/>
    </row>
    <row r="20" spans="1:36" ht="24.75" customHeight="1" x14ac:dyDescent="0.4">
      <c r="A20" s="782">
        <f>申請書記入シート!E94</f>
        <v>0</v>
      </c>
      <c r="B20" s="782"/>
      <c r="C20" s="782"/>
      <c r="D20" s="782"/>
      <c r="E20" s="782"/>
      <c r="F20" s="782"/>
      <c r="G20" s="782"/>
      <c r="H20" s="782"/>
      <c r="I20" s="783" t="str">
        <f>IF(申請書記入シート!E95="","",申請書記入シート!E95)</f>
        <v/>
      </c>
      <c r="J20" s="783"/>
      <c r="K20" s="783"/>
      <c r="L20" s="783"/>
      <c r="M20" s="783"/>
      <c r="N20" s="784">
        <f>申請書記入シート!E96</f>
        <v>0</v>
      </c>
      <c r="O20" s="784"/>
      <c r="P20" s="784"/>
      <c r="Q20" s="784"/>
      <c r="R20" s="784"/>
      <c r="S20" s="784"/>
      <c r="T20" s="785">
        <f>申請書記入シート!E97</f>
        <v>0</v>
      </c>
      <c r="U20" s="785"/>
      <c r="V20" s="785"/>
      <c r="W20" s="785"/>
      <c r="X20" s="785"/>
      <c r="Y20" s="785"/>
      <c r="Z20" s="785"/>
      <c r="AA20" s="785"/>
      <c r="AB20" s="785"/>
      <c r="AC20" s="785"/>
      <c r="AD20" s="775">
        <f>申請書記入シート!E98</f>
        <v>0</v>
      </c>
      <c r="AE20" s="775"/>
      <c r="AF20" s="775"/>
      <c r="AG20" s="775"/>
    </row>
    <row r="21" spans="1:36" ht="24.75" customHeight="1" x14ac:dyDescent="0.4">
      <c r="A21" s="786">
        <f>申請書記入シート!E99</f>
        <v>0</v>
      </c>
      <c r="B21" s="786"/>
      <c r="C21" s="786"/>
      <c r="D21" s="786"/>
      <c r="E21" s="786"/>
      <c r="F21" s="786"/>
      <c r="G21" s="786"/>
      <c r="H21" s="786"/>
      <c r="I21" s="787" t="str">
        <f>IF(申請書記入シート!E100="","",申請書記入シート!E100)</f>
        <v/>
      </c>
      <c r="J21" s="787"/>
      <c r="K21" s="787"/>
      <c r="L21" s="787"/>
      <c r="M21" s="787"/>
      <c r="N21" s="788">
        <f>申請書記入シート!E101</f>
        <v>0</v>
      </c>
      <c r="O21" s="788"/>
      <c r="P21" s="788"/>
      <c r="Q21" s="788"/>
      <c r="R21" s="788"/>
      <c r="S21" s="788"/>
      <c r="T21" s="789">
        <f>申請書記入シート!E102</f>
        <v>0</v>
      </c>
      <c r="U21" s="789"/>
      <c r="V21" s="789"/>
      <c r="W21" s="789"/>
      <c r="X21" s="789"/>
      <c r="Y21" s="789"/>
      <c r="Z21" s="789"/>
      <c r="AA21" s="789"/>
      <c r="AB21" s="789"/>
      <c r="AC21" s="789"/>
      <c r="AD21" s="768">
        <f>申請書記入シート!E103</f>
        <v>0</v>
      </c>
      <c r="AE21" s="768"/>
      <c r="AF21" s="768"/>
      <c r="AG21" s="768"/>
    </row>
    <row r="22" spans="1:36" ht="24.75" customHeight="1" x14ac:dyDescent="0.4">
      <c r="A22" s="776" t="s">
        <v>170</v>
      </c>
      <c r="B22" s="755"/>
      <c r="C22" s="755"/>
      <c r="D22" s="755"/>
      <c r="E22" s="755"/>
      <c r="F22" s="755"/>
      <c r="G22" s="755"/>
      <c r="H22" s="755"/>
      <c r="I22" s="755"/>
      <c r="J22" s="755"/>
      <c r="K22" s="755"/>
      <c r="L22" s="755"/>
      <c r="M22" s="755"/>
      <c r="N22" s="755"/>
      <c r="O22" s="755"/>
      <c r="P22" s="755"/>
      <c r="Q22" s="755"/>
      <c r="R22" s="755"/>
      <c r="S22" s="755"/>
      <c r="T22" s="755"/>
      <c r="U22" s="755"/>
      <c r="V22" s="755"/>
      <c r="W22" s="755"/>
      <c r="X22" s="755"/>
      <c r="Y22" s="755"/>
      <c r="Z22" s="755"/>
      <c r="AA22" s="755"/>
      <c r="AB22" s="755"/>
      <c r="AC22" s="755"/>
      <c r="AD22" s="755"/>
      <c r="AE22" s="755"/>
      <c r="AF22" s="755"/>
      <c r="AG22" s="755"/>
    </row>
    <row r="23" spans="1:36" ht="24.75" customHeight="1" x14ac:dyDescent="0.4">
      <c r="A23" s="752" t="s">
        <v>171</v>
      </c>
      <c r="B23" s="752"/>
      <c r="C23" s="752"/>
      <c r="D23" s="752"/>
      <c r="E23" s="752"/>
      <c r="F23" s="752"/>
      <c r="G23" s="752"/>
      <c r="H23" s="752"/>
      <c r="I23" s="752"/>
      <c r="J23" s="752"/>
      <c r="K23" s="752"/>
      <c r="L23" s="752"/>
      <c r="M23" s="752"/>
      <c r="N23" s="752"/>
      <c r="O23" s="752"/>
      <c r="P23" s="752"/>
      <c r="Q23" s="752"/>
      <c r="R23" s="752"/>
      <c r="S23" s="752"/>
      <c r="T23" s="752"/>
      <c r="U23" s="752"/>
      <c r="V23" s="752"/>
      <c r="W23" s="752"/>
      <c r="X23" s="752"/>
      <c r="Y23" s="752"/>
      <c r="Z23" s="752"/>
      <c r="AA23" s="752"/>
      <c r="AB23" s="752"/>
      <c r="AC23" s="752"/>
      <c r="AD23" s="752"/>
      <c r="AE23" s="752"/>
      <c r="AF23" s="752"/>
      <c r="AG23" s="752"/>
    </row>
    <row r="24" spans="1:36" ht="24.75" customHeight="1" x14ac:dyDescent="0.4">
      <c r="A24" s="755" t="s">
        <v>172</v>
      </c>
      <c r="B24" s="755"/>
      <c r="C24" s="755"/>
      <c r="D24" s="755"/>
      <c r="E24" s="755"/>
      <c r="F24" s="755"/>
      <c r="G24" s="755"/>
      <c r="H24" s="755"/>
      <c r="I24" s="755"/>
      <c r="J24" s="755"/>
      <c r="K24" s="755"/>
      <c r="L24" s="755"/>
      <c r="M24" s="755"/>
      <c r="N24" s="755" t="s">
        <v>173</v>
      </c>
      <c r="O24" s="755"/>
      <c r="P24" s="755"/>
      <c r="Q24" s="755"/>
      <c r="R24" s="755"/>
      <c r="S24" s="755"/>
      <c r="T24" s="755"/>
      <c r="U24" s="755"/>
      <c r="V24" s="755"/>
      <c r="W24" s="755"/>
      <c r="X24" s="755"/>
      <c r="Y24" s="755"/>
      <c r="Z24" s="755"/>
      <c r="AA24" s="755"/>
      <c r="AB24" s="755"/>
      <c r="AC24" s="755"/>
      <c r="AD24" s="755"/>
      <c r="AE24" s="755"/>
      <c r="AF24" s="755"/>
      <c r="AG24" s="755"/>
    </row>
    <row r="25" spans="1:36" ht="24.75" customHeight="1" x14ac:dyDescent="0.4">
      <c r="A25" s="777">
        <f>申請書記入シート!D9</f>
        <v>0</v>
      </c>
      <c r="B25" s="777"/>
      <c r="C25" s="777"/>
      <c r="D25" s="777"/>
      <c r="E25" s="777"/>
      <c r="F25" s="777"/>
      <c r="G25" s="777"/>
      <c r="H25" s="777"/>
      <c r="I25" s="777"/>
      <c r="J25" s="777"/>
      <c r="K25" s="777"/>
      <c r="L25" s="777"/>
      <c r="M25" s="777"/>
      <c r="N25" s="777">
        <f>申請書記入シート!D10</f>
        <v>0</v>
      </c>
      <c r="O25" s="777"/>
      <c r="P25" s="777"/>
      <c r="Q25" s="777"/>
      <c r="R25" s="777"/>
      <c r="S25" s="777"/>
      <c r="T25" s="777"/>
      <c r="U25" s="778"/>
      <c r="V25" s="779" t="s">
        <v>43</v>
      </c>
      <c r="W25" s="778"/>
      <c r="X25" s="779">
        <f>申請書記入シート!F10</f>
        <v>0</v>
      </c>
      <c r="Y25" s="777"/>
      <c r="Z25" s="777"/>
      <c r="AA25" s="777"/>
      <c r="AB25" s="777"/>
      <c r="AC25" s="777"/>
      <c r="AD25" s="777"/>
      <c r="AE25" s="778"/>
      <c r="AF25" s="780" t="s">
        <v>44</v>
      </c>
      <c r="AG25" s="781"/>
    </row>
    <row r="26" spans="1:36" ht="24.75" customHeight="1" x14ac:dyDescent="0.4">
      <c r="A26" s="759">
        <f>申請書記入シート!D11</f>
        <v>0</v>
      </c>
      <c r="B26" s="759"/>
      <c r="C26" s="759"/>
      <c r="D26" s="759"/>
      <c r="E26" s="759"/>
      <c r="F26" s="759"/>
      <c r="G26" s="759"/>
      <c r="H26" s="759"/>
      <c r="I26" s="759"/>
      <c r="J26" s="759"/>
      <c r="K26" s="759"/>
      <c r="L26" s="759"/>
      <c r="M26" s="759"/>
      <c r="N26" s="760">
        <f>申請書記入シート!D12</f>
        <v>0</v>
      </c>
      <c r="O26" s="760"/>
      <c r="P26" s="760"/>
      <c r="Q26" s="760"/>
      <c r="R26" s="760"/>
      <c r="S26" s="760"/>
      <c r="T26" s="760"/>
      <c r="U26" s="761"/>
      <c r="V26" s="763" t="s">
        <v>43</v>
      </c>
      <c r="W26" s="764"/>
      <c r="X26" s="763">
        <f>申請書記入シート!F12</f>
        <v>0</v>
      </c>
      <c r="Y26" s="759"/>
      <c r="Z26" s="759"/>
      <c r="AA26" s="759"/>
      <c r="AB26" s="759"/>
      <c r="AC26" s="759"/>
      <c r="AD26" s="759"/>
      <c r="AE26" s="764"/>
      <c r="AF26" s="765" t="s">
        <v>44</v>
      </c>
      <c r="AG26" s="766"/>
    </row>
    <row r="27" spans="1:36" ht="24.75" customHeight="1" x14ac:dyDescent="0.4">
      <c r="A27" s="775">
        <f>申請書記入シート!D13</f>
        <v>0</v>
      </c>
      <c r="B27" s="775"/>
      <c r="C27" s="775"/>
      <c r="D27" s="775"/>
      <c r="E27" s="775"/>
      <c r="F27" s="775"/>
      <c r="G27" s="775"/>
      <c r="H27" s="775"/>
      <c r="I27" s="775"/>
      <c r="J27" s="775"/>
      <c r="K27" s="775"/>
      <c r="L27" s="775"/>
      <c r="M27" s="775"/>
      <c r="N27" s="760">
        <f>申請書記入シート!D14</f>
        <v>0</v>
      </c>
      <c r="O27" s="760"/>
      <c r="P27" s="760"/>
      <c r="Q27" s="760"/>
      <c r="R27" s="760"/>
      <c r="S27" s="760"/>
      <c r="T27" s="760"/>
      <c r="U27" s="761"/>
      <c r="V27" s="763" t="s">
        <v>43</v>
      </c>
      <c r="W27" s="764"/>
      <c r="X27" s="763">
        <f>申請書記入シート!F14</f>
        <v>0</v>
      </c>
      <c r="Y27" s="759"/>
      <c r="Z27" s="759"/>
      <c r="AA27" s="759"/>
      <c r="AB27" s="759"/>
      <c r="AC27" s="759"/>
      <c r="AD27" s="759"/>
      <c r="AE27" s="764"/>
      <c r="AF27" s="765" t="s">
        <v>44</v>
      </c>
      <c r="AG27" s="766"/>
    </row>
    <row r="28" spans="1:36" ht="24.75" customHeight="1" x14ac:dyDescent="0.4">
      <c r="A28" s="759">
        <f>申請書記入シート!D15</f>
        <v>0</v>
      </c>
      <c r="B28" s="759"/>
      <c r="C28" s="759"/>
      <c r="D28" s="759"/>
      <c r="E28" s="759"/>
      <c r="F28" s="759"/>
      <c r="G28" s="759"/>
      <c r="H28" s="759"/>
      <c r="I28" s="759"/>
      <c r="J28" s="759"/>
      <c r="K28" s="759"/>
      <c r="L28" s="759"/>
      <c r="M28" s="759"/>
      <c r="N28" s="760">
        <f>申請書記入シート!D16</f>
        <v>0</v>
      </c>
      <c r="O28" s="760"/>
      <c r="P28" s="760"/>
      <c r="Q28" s="760"/>
      <c r="R28" s="760"/>
      <c r="S28" s="760"/>
      <c r="T28" s="760"/>
      <c r="U28" s="761"/>
      <c r="V28" s="762" t="s">
        <v>43</v>
      </c>
      <c r="W28" s="761"/>
      <c r="X28" s="763">
        <f>申請書記入シート!F16</f>
        <v>0</v>
      </c>
      <c r="Y28" s="759"/>
      <c r="Z28" s="759"/>
      <c r="AA28" s="759"/>
      <c r="AB28" s="759"/>
      <c r="AC28" s="759"/>
      <c r="AD28" s="759"/>
      <c r="AE28" s="764"/>
      <c r="AF28" s="765" t="s">
        <v>44</v>
      </c>
      <c r="AG28" s="766"/>
    </row>
    <row r="29" spans="1:36" ht="24.75" customHeight="1" x14ac:dyDescent="0.4">
      <c r="A29" s="767"/>
      <c r="B29" s="767"/>
      <c r="C29" s="767"/>
      <c r="D29" s="767"/>
      <c r="E29" s="767"/>
      <c r="F29" s="767"/>
      <c r="G29" s="767"/>
      <c r="H29" s="767"/>
      <c r="I29" s="767"/>
      <c r="J29" s="767"/>
      <c r="K29" s="767"/>
      <c r="L29" s="767"/>
      <c r="M29" s="767"/>
      <c r="N29" s="768"/>
      <c r="O29" s="768"/>
      <c r="P29" s="768"/>
      <c r="Q29" s="768"/>
      <c r="R29" s="768"/>
      <c r="S29" s="768"/>
      <c r="T29" s="768"/>
      <c r="U29" s="769"/>
      <c r="V29" s="770" t="s">
        <v>43</v>
      </c>
      <c r="W29" s="769"/>
      <c r="X29" s="771"/>
      <c r="Y29" s="767"/>
      <c r="Z29" s="767"/>
      <c r="AA29" s="767"/>
      <c r="AB29" s="767"/>
      <c r="AC29" s="767"/>
      <c r="AD29" s="767"/>
      <c r="AE29" s="772"/>
      <c r="AF29" s="773" t="s">
        <v>44</v>
      </c>
      <c r="AG29" s="774"/>
    </row>
    <row r="30" spans="1:36" ht="24.75" customHeight="1" x14ac:dyDescent="0.4">
      <c r="A30" s="752" t="s">
        <v>174</v>
      </c>
      <c r="B30" s="752"/>
      <c r="C30" s="752"/>
      <c r="D30" s="752"/>
      <c r="E30" s="752"/>
      <c r="F30" s="752"/>
      <c r="G30" s="752"/>
      <c r="H30" s="752"/>
      <c r="I30" s="752"/>
      <c r="J30" s="752"/>
      <c r="K30" s="752"/>
      <c r="L30" s="752"/>
      <c r="M30" s="752"/>
      <c r="N30" s="752"/>
      <c r="O30" s="752"/>
      <c r="P30" s="752"/>
      <c r="Q30" s="752"/>
      <c r="R30" s="752"/>
      <c r="S30" s="752"/>
      <c r="T30" s="752"/>
      <c r="U30" s="752"/>
      <c r="V30" s="752"/>
      <c r="W30" s="752"/>
      <c r="X30" s="752"/>
      <c r="Y30" s="752"/>
      <c r="Z30" s="752"/>
      <c r="AA30" s="752"/>
      <c r="AB30" s="752"/>
      <c r="AC30" s="752"/>
      <c r="AD30" s="752"/>
      <c r="AE30" s="752"/>
      <c r="AF30" s="752"/>
      <c r="AG30" s="752"/>
      <c r="AJ30" s="3"/>
    </row>
    <row r="31" spans="1:36" ht="24.75" customHeight="1" x14ac:dyDescent="0.4">
      <c r="A31" s="752" t="s">
        <v>64</v>
      </c>
      <c r="B31" s="752"/>
      <c r="C31" s="752"/>
      <c r="D31" s="752"/>
      <c r="E31" s="752"/>
      <c r="F31" s="752"/>
      <c r="G31" s="753"/>
      <c r="H31" s="754">
        <f>申請書記入シート!E247</f>
        <v>0</v>
      </c>
      <c r="I31" s="755"/>
      <c r="J31" s="755"/>
      <c r="K31" s="755"/>
      <c r="L31" s="755"/>
      <c r="M31" s="755"/>
      <c r="N31" s="755"/>
      <c r="O31" s="755"/>
      <c r="P31" s="755"/>
      <c r="Q31" s="752" t="s">
        <v>63</v>
      </c>
      <c r="R31" s="752"/>
      <c r="S31" s="752"/>
      <c r="T31" s="752"/>
      <c r="U31" s="753"/>
      <c r="V31" s="754">
        <f>申請書記入シート!E246</f>
        <v>0</v>
      </c>
      <c r="W31" s="755"/>
      <c r="X31" s="755"/>
      <c r="Y31" s="755"/>
      <c r="Z31" s="755"/>
      <c r="AA31" s="755"/>
      <c r="AB31" s="755"/>
      <c r="AC31" s="755"/>
      <c r="AD31" s="755"/>
      <c r="AE31" s="755"/>
      <c r="AF31" s="755"/>
      <c r="AG31" s="755"/>
    </row>
    <row r="32" spans="1:36" ht="24.75" customHeight="1" x14ac:dyDescent="0.4">
      <c r="A32" s="752" t="s">
        <v>175</v>
      </c>
      <c r="B32" s="752"/>
      <c r="C32" s="752"/>
      <c r="D32" s="752"/>
      <c r="E32" s="752"/>
      <c r="F32" s="752"/>
      <c r="G32" s="753"/>
      <c r="H32" s="754">
        <f>申請書記入シート!E248</f>
        <v>0</v>
      </c>
      <c r="I32" s="755"/>
      <c r="J32" s="755"/>
      <c r="K32" s="755"/>
      <c r="L32" s="755"/>
      <c r="M32" s="755"/>
      <c r="N32" s="756"/>
      <c r="O32" s="754" t="s">
        <v>69</v>
      </c>
      <c r="P32" s="755"/>
      <c r="Q32" s="752" t="s">
        <v>67</v>
      </c>
      <c r="R32" s="752"/>
      <c r="S32" s="752"/>
      <c r="T32" s="752"/>
      <c r="U32" s="753"/>
      <c r="V32" s="757" t="str">
        <f>IF(申請書記入シート!E250="","",申請書記入シート!E250)</f>
        <v/>
      </c>
      <c r="W32" s="758"/>
      <c r="X32" s="758"/>
      <c r="Y32" s="758"/>
      <c r="Z32" s="758"/>
      <c r="AA32" s="758"/>
      <c r="AB32" s="758"/>
      <c r="AC32" s="758"/>
      <c r="AD32" s="758"/>
      <c r="AE32" s="758"/>
      <c r="AF32" s="758"/>
      <c r="AG32" s="758"/>
    </row>
    <row r="33" spans="1:33" ht="24.75" customHeight="1" x14ac:dyDescent="0.4">
      <c r="A33" s="752" t="s">
        <v>176</v>
      </c>
      <c r="B33" s="752"/>
      <c r="C33" s="752"/>
      <c r="D33" s="752"/>
      <c r="E33" s="752"/>
      <c r="F33" s="752"/>
      <c r="G33" s="753"/>
      <c r="H33" s="754">
        <f>申請書記入シート!E252</f>
        <v>0</v>
      </c>
      <c r="I33" s="755"/>
      <c r="J33" s="755"/>
      <c r="K33" s="755"/>
      <c r="L33" s="755"/>
      <c r="M33" s="755"/>
      <c r="N33" s="755"/>
      <c r="O33" s="755"/>
      <c r="P33" s="755"/>
      <c r="Q33" s="755"/>
      <c r="R33" s="755"/>
      <c r="S33" s="755"/>
      <c r="T33" s="756"/>
      <c r="U33" s="24" t="s">
        <v>177</v>
      </c>
      <c r="V33" s="754">
        <f>申請書記入シート!E253</f>
        <v>0</v>
      </c>
      <c r="W33" s="755"/>
      <c r="X33" s="755"/>
      <c r="Y33" s="755"/>
      <c r="Z33" s="755"/>
      <c r="AA33" s="756"/>
      <c r="AB33" s="754">
        <f>申請書記入シート!G253</f>
        <v>0</v>
      </c>
      <c r="AC33" s="755"/>
      <c r="AD33" s="755"/>
      <c r="AE33" s="755"/>
      <c r="AF33" s="755"/>
      <c r="AG33" s="755"/>
    </row>
    <row r="34" spans="1:33" ht="24.75" customHeight="1" x14ac:dyDescent="0.4">
      <c r="A34" s="752" t="s">
        <v>178</v>
      </c>
      <c r="B34" s="752"/>
      <c r="C34" s="752"/>
      <c r="D34" s="752"/>
      <c r="E34" s="752"/>
      <c r="F34" s="752"/>
      <c r="G34" s="753"/>
      <c r="H34" s="754">
        <f>申請書記入シート!E254</f>
        <v>0</v>
      </c>
      <c r="I34" s="755"/>
      <c r="J34" s="755"/>
      <c r="K34" s="755"/>
      <c r="L34" s="755"/>
      <c r="M34" s="755"/>
      <c r="N34" s="755"/>
      <c r="O34" s="755"/>
      <c r="P34" s="755"/>
      <c r="Q34" s="755"/>
      <c r="R34" s="755"/>
      <c r="S34" s="756"/>
      <c r="T34" s="754">
        <f>申請書記入シート!E255</f>
        <v>0</v>
      </c>
      <c r="U34" s="755"/>
      <c r="V34" s="755"/>
      <c r="W34" s="755"/>
      <c r="X34" s="755"/>
      <c r="Y34" s="755"/>
      <c r="Z34" s="755"/>
      <c r="AA34" s="755"/>
      <c r="AB34" s="755"/>
      <c r="AC34" s="755"/>
      <c r="AD34" s="755"/>
      <c r="AE34" s="756"/>
      <c r="AF34" s="754" t="s">
        <v>179</v>
      </c>
      <c r="AG34" s="755"/>
    </row>
    <row r="35" spans="1:33" ht="24.75" customHeight="1" x14ac:dyDescent="0.4">
      <c r="A35" s="752" t="s">
        <v>180</v>
      </c>
      <c r="B35" s="752"/>
      <c r="C35" s="752"/>
      <c r="D35" s="752"/>
      <c r="E35" s="752"/>
      <c r="F35" s="752"/>
      <c r="G35" s="753"/>
      <c r="H35" s="754">
        <f>申請書記入シート!E256</f>
        <v>0</v>
      </c>
      <c r="I35" s="755"/>
      <c r="J35" s="755"/>
      <c r="K35" s="755"/>
      <c r="L35" s="755"/>
      <c r="M35" s="755"/>
      <c r="N35" s="755"/>
      <c r="O35" s="755"/>
      <c r="P35" s="755"/>
      <c r="Q35" s="755"/>
      <c r="R35" s="755"/>
      <c r="S35" s="755"/>
      <c r="T35" s="755"/>
      <c r="U35" s="755"/>
      <c r="V35" s="755"/>
      <c r="W35" s="755"/>
      <c r="X35" s="755"/>
      <c r="Y35" s="755"/>
      <c r="Z35" s="755"/>
      <c r="AA35" s="755"/>
      <c r="AB35" s="755"/>
      <c r="AC35" s="755"/>
      <c r="AD35" s="755"/>
      <c r="AE35" s="755"/>
      <c r="AF35" s="755"/>
      <c r="AG35" s="755"/>
    </row>
  </sheetData>
  <sheetProtection algorithmName="SHA-512" hashValue="M3xRagE5ZqjWWIUKY9YNTogfpppcnai4Qu2+B0P/dmrKAOui8mOZlbXaMhgm24bTlqiHsLnYc7PWWL5AvNjTEQ==" saltValue="2oL2ioXnU+nUJG/JcX/K8w==" spinCount="100000" sheet="1" objects="1" scenarios="1"/>
  <mergeCells count="140">
    <mergeCell ref="A1:E1"/>
    <mergeCell ref="F1:AG1"/>
    <mergeCell ref="A2:E2"/>
    <mergeCell ref="F2:W2"/>
    <mergeCell ref="X2:AA2"/>
    <mergeCell ref="AB2:AG2"/>
    <mergeCell ref="A6:AG6"/>
    <mergeCell ref="A7:F7"/>
    <mergeCell ref="A8:F8"/>
    <mergeCell ref="G8:O8"/>
    <mergeCell ref="Q8:Y8"/>
    <mergeCell ref="AA8:AG8"/>
    <mergeCell ref="AB3:AG3"/>
    <mergeCell ref="A4:E5"/>
    <mergeCell ref="F4:G5"/>
    <mergeCell ref="H4:L5"/>
    <mergeCell ref="M4:Q5"/>
    <mergeCell ref="R4:W5"/>
    <mergeCell ref="X4:AG4"/>
    <mergeCell ref="X5:AG5"/>
    <mergeCell ref="A3:E3"/>
    <mergeCell ref="F3:Q3"/>
    <mergeCell ref="R3:S3"/>
    <mergeCell ref="T3:U3"/>
    <mergeCell ref="V3:W3"/>
    <mergeCell ref="X3:AA3"/>
    <mergeCell ref="G7:O7"/>
    <mergeCell ref="Q7:Y7"/>
    <mergeCell ref="AA7:AG7"/>
    <mergeCell ref="AF9:AG9"/>
    <mergeCell ref="A10:F11"/>
    <mergeCell ref="G10:AG11"/>
    <mergeCell ref="A12:AG12"/>
    <mergeCell ref="W9:AE9"/>
    <mergeCell ref="A13:C13"/>
    <mergeCell ref="D13:I13"/>
    <mergeCell ref="J13:K13"/>
    <mergeCell ref="L13:N13"/>
    <mergeCell ref="O13:T13"/>
    <mergeCell ref="U13:V13"/>
    <mergeCell ref="A9:F9"/>
    <mergeCell ref="G9:I9"/>
    <mergeCell ref="J9:Q9"/>
    <mergeCell ref="R9:S9"/>
    <mergeCell ref="T9:V9"/>
    <mergeCell ref="W13:Y13"/>
    <mergeCell ref="Z13:AE13"/>
    <mergeCell ref="AF13:AG13"/>
    <mergeCell ref="A17:AG17"/>
    <mergeCell ref="Z14:AE14"/>
    <mergeCell ref="AF14:AG14"/>
    <mergeCell ref="A15:C15"/>
    <mergeCell ref="D15:I15"/>
    <mergeCell ref="J15:K15"/>
    <mergeCell ref="L15:N15"/>
    <mergeCell ref="O15:T15"/>
    <mergeCell ref="U15:V15"/>
    <mergeCell ref="W15:Y15"/>
    <mergeCell ref="Z15:AE15"/>
    <mergeCell ref="A14:C14"/>
    <mergeCell ref="D14:I14"/>
    <mergeCell ref="J14:K14"/>
    <mergeCell ref="L14:N14"/>
    <mergeCell ref="O14:T14"/>
    <mergeCell ref="U14:V14"/>
    <mergeCell ref="W14:Y14"/>
    <mergeCell ref="AF15:AG15"/>
    <mergeCell ref="A16:E16"/>
    <mergeCell ref="F16:M16"/>
    <mergeCell ref="N16:O16"/>
    <mergeCell ref="P16:AG16"/>
    <mergeCell ref="A18:H18"/>
    <mergeCell ref="I18:M18"/>
    <mergeCell ref="N18:S18"/>
    <mergeCell ref="T18:AC18"/>
    <mergeCell ref="AD18:AG18"/>
    <mergeCell ref="A19:H19"/>
    <mergeCell ref="I19:M19"/>
    <mergeCell ref="N19:S19"/>
    <mergeCell ref="T19:AC19"/>
    <mergeCell ref="AD19:AG19"/>
    <mergeCell ref="A20:H20"/>
    <mergeCell ref="I20:M20"/>
    <mergeCell ref="N20:S20"/>
    <mergeCell ref="T20:AC20"/>
    <mergeCell ref="AD20:AG20"/>
    <mergeCell ref="A21:H21"/>
    <mergeCell ref="I21:M21"/>
    <mergeCell ref="N21:S21"/>
    <mergeCell ref="T21:AC21"/>
    <mergeCell ref="AD21:AG21"/>
    <mergeCell ref="A22:AG22"/>
    <mergeCell ref="A23:AG23"/>
    <mergeCell ref="A24:M24"/>
    <mergeCell ref="N24:AG24"/>
    <mergeCell ref="A25:M25"/>
    <mergeCell ref="N25:U25"/>
    <mergeCell ref="V25:W25"/>
    <mergeCell ref="X25:AE25"/>
    <mergeCell ref="AF25:AG25"/>
    <mergeCell ref="A26:M26"/>
    <mergeCell ref="N26:U26"/>
    <mergeCell ref="V26:W26"/>
    <mergeCell ref="X26:AE26"/>
    <mergeCell ref="AF26:AG26"/>
    <mergeCell ref="A27:M27"/>
    <mergeCell ref="N27:U27"/>
    <mergeCell ref="V27:W27"/>
    <mergeCell ref="X27:AE27"/>
    <mergeCell ref="AF27:AG27"/>
    <mergeCell ref="A28:M28"/>
    <mergeCell ref="N28:U28"/>
    <mergeCell ref="V28:W28"/>
    <mergeCell ref="X28:AE28"/>
    <mergeCell ref="AF28:AG28"/>
    <mergeCell ref="A29:M29"/>
    <mergeCell ref="N29:U29"/>
    <mergeCell ref="V29:W29"/>
    <mergeCell ref="X29:AE29"/>
    <mergeCell ref="AF29:AG29"/>
    <mergeCell ref="A30:AG30"/>
    <mergeCell ref="A31:G31"/>
    <mergeCell ref="H31:P31"/>
    <mergeCell ref="Q31:U31"/>
    <mergeCell ref="V31:AG31"/>
    <mergeCell ref="A32:G32"/>
    <mergeCell ref="H32:N32"/>
    <mergeCell ref="O32:P32"/>
    <mergeCell ref="Q32:U32"/>
    <mergeCell ref="V32:AG32"/>
    <mergeCell ref="A35:G35"/>
    <mergeCell ref="H35:AG35"/>
    <mergeCell ref="A33:G33"/>
    <mergeCell ref="H33:T33"/>
    <mergeCell ref="V33:AA33"/>
    <mergeCell ref="AB33:AG33"/>
    <mergeCell ref="A34:G34"/>
    <mergeCell ref="H34:S34"/>
    <mergeCell ref="T34:AE34"/>
    <mergeCell ref="AF34:AG34"/>
  </mergeCells>
  <phoneticPr fontId="1"/>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J38"/>
  <sheetViews>
    <sheetView showZeros="0" view="pageBreakPreview" topLeftCell="A28" zoomScaleNormal="80" zoomScaleSheetLayoutView="100" workbookViewId="0">
      <selection activeCell="K14" sqref="K14:P14"/>
    </sheetView>
  </sheetViews>
  <sheetFormatPr defaultRowHeight="14.25" x14ac:dyDescent="0.4"/>
  <cols>
    <col min="1" max="33" width="2.625" style="1" customWidth="1"/>
    <col min="34" max="16384" width="9" style="1"/>
  </cols>
  <sheetData>
    <row r="1" spans="1:35" ht="21.75" customHeight="1" x14ac:dyDescent="0.4">
      <c r="A1" s="834" t="s">
        <v>181</v>
      </c>
      <c r="B1" s="835"/>
      <c r="C1" s="835"/>
      <c r="D1" s="835"/>
      <c r="E1" s="835"/>
      <c r="F1" s="835"/>
      <c r="G1" s="835"/>
      <c r="H1" s="835"/>
      <c r="I1" s="835"/>
      <c r="J1" s="835"/>
      <c r="K1" s="835"/>
      <c r="L1" s="835"/>
      <c r="M1" s="835"/>
      <c r="N1" s="835"/>
      <c r="O1" s="835"/>
      <c r="P1" s="835"/>
      <c r="Q1" s="835"/>
      <c r="R1" s="835"/>
      <c r="S1" s="835"/>
      <c r="T1" s="835"/>
      <c r="U1" s="835"/>
      <c r="V1" s="835"/>
      <c r="W1" s="835"/>
      <c r="X1" s="835"/>
      <c r="Y1" s="835"/>
      <c r="Z1" s="835"/>
      <c r="AA1" s="835"/>
      <c r="AB1" s="835"/>
      <c r="AC1" s="835"/>
      <c r="AD1" s="835"/>
      <c r="AE1" s="835"/>
      <c r="AF1" s="835"/>
      <c r="AG1" s="836"/>
      <c r="AH1" s="3"/>
      <c r="AI1" s="3"/>
    </row>
    <row r="2" spans="1:35" ht="21.75" customHeight="1" x14ac:dyDescent="0.4">
      <c r="A2" s="834" t="s">
        <v>182</v>
      </c>
      <c r="B2" s="835"/>
      <c r="C2" s="835"/>
      <c r="D2" s="835"/>
      <c r="E2" s="835"/>
      <c r="F2" s="835"/>
      <c r="G2" s="835"/>
      <c r="H2" s="835"/>
      <c r="I2" s="835"/>
      <c r="J2" s="835"/>
      <c r="K2" s="835"/>
      <c r="L2" s="835"/>
      <c r="M2" s="834" t="s">
        <v>183</v>
      </c>
      <c r="N2" s="835"/>
      <c r="O2" s="835"/>
      <c r="P2" s="835"/>
      <c r="Q2" s="835"/>
      <c r="R2" s="835"/>
      <c r="S2" s="835"/>
      <c r="T2" s="835"/>
      <c r="U2" s="835"/>
      <c r="V2" s="835"/>
      <c r="W2" s="835"/>
      <c r="X2" s="835"/>
      <c r="Y2" s="835"/>
      <c r="Z2" s="835"/>
      <c r="AA2" s="835"/>
      <c r="AB2" s="835"/>
      <c r="AC2" s="835"/>
      <c r="AD2" s="835"/>
      <c r="AE2" s="835"/>
      <c r="AF2" s="835"/>
      <c r="AG2" s="836"/>
    </row>
    <row r="3" spans="1:35" ht="21.75" customHeight="1" x14ac:dyDescent="0.4">
      <c r="A3" s="756" t="s">
        <v>224</v>
      </c>
      <c r="B3" s="837"/>
      <c r="C3" s="837">
        <f>'収支計画記入シート '!D3</f>
        <v>0</v>
      </c>
      <c r="D3" s="837"/>
      <c r="E3" s="837"/>
      <c r="F3" s="838" t="s">
        <v>11</v>
      </c>
      <c r="G3" s="838"/>
      <c r="H3" s="839">
        <f>'収支計画記入シート '!D4</f>
        <v>0</v>
      </c>
      <c r="I3" s="839"/>
      <c r="J3" s="839"/>
      <c r="K3" s="839"/>
      <c r="L3" s="839"/>
      <c r="M3" s="756" t="s">
        <v>184</v>
      </c>
      <c r="N3" s="837"/>
      <c r="O3" s="837"/>
      <c r="P3" s="837"/>
      <c r="Q3" s="837"/>
      <c r="R3" s="837"/>
      <c r="S3" s="837"/>
      <c r="T3" s="837"/>
      <c r="U3" s="754"/>
      <c r="V3" s="756" t="s">
        <v>185</v>
      </c>
      <c r="W3" s="837"/>
      <c r="X3" s="837"/>
      <c r="Y3" s="754"/>
      <c r="Z3" s="756" t="s">
        <v>186</v>
      </c>
      <c r="AA3" s="837"/>
      <c r="AB3" s="837"/>
      <c r="AC3" s="754"/>
      <c r="AD3" s="837" t="s">
        <v>187</v>
      </c>
      <c r="AE3" s="837"/>
      <c r="AF3" s="837"/>
      <c r="AG3" s="754"/>
    </row>
    <row r="4" spans="1:35" ht="21.75" customHeight="1" x14ac:dyDescent="0.4">
      <c r="A4" s="756" t="s">
        <v>224</v>
      </c>
      <c r="B4" s="837"/>
      <c r="C4" s="837">
        <f>'収支計画記入シート '!E3</f>
        <v>0</v>
      </c>
      <c r="D4" s="837"/>
      <c r="E4" s="837"/>
      <c r="F4" s="838" t="s">
        <v>11</v>
      </c>
      <c r="G4" s="838"/>
      <c r="H4" s="839">
        <f>'収支計画記入シート '!E4</f>
        <v>0</v>
      </c>
      <c r="I4" s="839"/>
      <c r="J4" s="839"/>
      <c r="K4" s="839"/>
      <c r="L4" s="839"/>
      <c r="M4" s="25"/>
      <c r="N4" s="838" t="s">
        <v>188</v>
      </c>
      <c r="O4" s="838"/>
      <c r="P4" s="838"/>
      <c r="Q4" s="838"/>
      <c r="R4" s="838"/>
      <c r="S4" s="838"/>
      <c r="T4" s="838"/>
      <c r="U4" s="26"/>
      <c r="V4" s="840">
        <f>'収支計画記入シート '!F4</f>
        <v>0</v>
      </c>
      <c r="W4" s="841"/>
      <c r="X4" s="841"/>
      <c r="Y4" s="842"/>
      <c r="Z4" s="840">
        <f>'収支計画記入シート '!F29+'収支計画記入シート '!F34</f>
        <v>0</v>
      </c>
      <c r="AA4" s="841"/>
      <c r="AB4" s="841"/>
      <c r="AC4" s="842"/>
      <c r="AD4" s="841">
        <f t="shared" ref="AD4:AD9" si="0">V4+Z4</f>
        <v>0</v>
      </c>
      <c r="AE4" s="841"/>
      <c r="AF4" s="841"/>
      <c r="AG4" s="842"/>
    </row>
    <row r="5" spans="1:35" ht="21.75" customHeight="1" x14ac:dyDescent="0.4">
      <c r="A5" s="756" t="s">
        <v>224</v>
      </c>
      <c r="B5" s="837"/>
      <c r="C5" s="837">
        <f>'収支計画記入シート '!F3</f>
        <v>0</v>
      </c>
      <c r="D5" s="837"/>
      <c r="E5" s="837"/>
      <c r="F5" s="838" t="s">
        <v>11</v>
      </c>
      <c r="G5" s="838"/>
      <c r="H5" s="839">
        <f>'収支計画記入シート '!F4</f>
        <v>0</v>
      </c>
      <c r="I5" s="839"/>
      <c r="J5" s="839"/>
      <c r="K5" s="839"/>
      <c r="L5" s="843"/>
      <c r="M5" s="27"/>
      <c r="N5" s="844" t="s">
        <v>189</v>
      </c>
      <c r="O5" s="844"/>
      <c r="P5" s="844"/>
      <c r="Q5" s="844"/>
      <c r="R5" s="844"/>
      <c r="S5" s="844"/>
      <c r="T5" s="844"/>
      <c r="U5" s="28"/>
      <c r="V5" s="840">
        <f>'収支計画記入シート '!F27</f>
        <v>0</v>
      </c>
      <c r="W5" s="841"/>
      <c r="X5" s="841"/>
      <c r="Y5" s="842"/>
      <c r="Z5" s="840">
        <f>'収支計画記入シート '!F30+'収支計画記入シート '!F35</f>
        <v>0</v>
      </c>
      <c r="AA5" s="841"/>
      <c r="AB5" s="841"/>
      <c r="AC5" s="842"/>
      <c r="AD5" s="841">
        <f t="shared" si="0"/>
        <v>0</v>
      </c>
      <c r="AE5" s="841"/>
      <c r="AF5" s="841"/>
      <c r="AG5" s="842"/>
    </row>
    <row r="6" spans="1:35" ht="21.75" customHeight="1" x14ac:dyDescent="0.4">
      <c r="A6" s="847"/>
      <c r="B6" s="848"/>
      <c r="C6" s="848"/>
      <c r="D6" s="848"/>
      <c r="E6" s="848"/>
      <c r="F6" s="848"/>
      <c r="G6" s="848"/>
      <c r="H6" s="848"/>
      <c r="I6" s="848"/>
      <c r="J6" s="848"/>
      <c r="K6" s="848"/>
      <c r="L6" s="849"/>
      <c r="M6" s="25"/>
      <c r="N6" s="856" t="s">
        <v>190</v>
      </c>
      <c r="O6" s="856"/>
      <c r="P6" s="856"/>
      <c r="Q6" s="856"/>
      <c r="R6" s="856"/>
      <c r="S6" s="856"/>
      <c r="T6" s="856"/>
      <c r="U6" s="29"/>
      <c r="V6" s="840">
        <f>'収支計画記入シート '!F28</f>
        <v>0</v>
      </c>
      <c r="W6" s="841"/>
      <c r="X6" s="841"/>
      <c r="Y6" s="842"/>
      <c r="Z6" s="840">
        <f>Z4-Z5</f>
        <v>0</v>
      </c>
      <c r="AA6" s="841"/>
      <c r="AB6" s="841"/>
      <c r="AC6" s="842"/>
      <c r="AD6" s="857">
        <f t="shared" si="0"/>
        <v>0</v>
      </c>
      <c r="AE6" s="857"/>
      <c r="AF6" s="857"/>
      <c r="AG6" s="858"/>
      <c r="AI6" s="3"/>
    </row>
    <row r="7" spans="1:35" ht="21.75" customHeight="1" x14ac:dyDescent="0.4">
      <c r="A7" s="850"/>
      <c r="B7" s="851"/>
      <c r="C7" s="851"/>
      <c r="D7" s="851"/>
      <c r="E7" s="851"/>
      <c r="F7" s="851"/>
      <c r="G7" s="851"/>
      <c r="H7" s="851"/>
      <c r="I7" s="851"/>
      <c r="J7" s="851"/>
      <c r="K7" s="851"/>
      <c r="L7" s="852"/>
      <c r="M7" s="25"/>
      <c r="N7" s="856" t="s">
        <v>191</v>
      </c>
      <c r="O7" s="856"/>
      <c r="P7" s="856"/>
      <c r="Q7" s="856"/>
      <c r="R7" s="856"/>
      <c r="S7" s="856"/>
      <c r="T7" s="856"/>
      <c r="U7" s="29"/>
      <c r="V7" s="840">
        <f>'収支計画記入シート '!F22</f>
        <v>0</v>
      </c>
      <c r="W7" s="841"/>
      <c r="X7" s="841"/>
      <c r="Y7" s="842"/>
      <c r="Z7" s="840">
        <f>'収支計画記入シート '!F31+'収支計画記入シート '!F38</f>
        <v>0</v>
      </c>
      <c r="AA7" s="841"/>
      <c r="AB7" s="841"/>
      <c r="AC7" s="842"/>
      <c r="AD7" s="841">
        <f t="shared" si="0"/>
        <v>0</v>
      </c>
      <c r="AE7" s="841"/>
      <c r="AF7" s="841"/>
      <c r="AG7" s="842"/>
    </row>
    <row r="8" spans="1:35" ht="21.75" customHeight="1" x14ac:dyDescent="0.4">
      <c r="A8" s="850"/>
      <c r="B8" s="851"/>
      <c r="C8" s="851"/>
      <c r="D8" s="851"/>
      <c r="E8" s="851"/>
      <c r="F8" s="851"/>
      <c r="G8" s="851"/>
      <c r="H8" s="851"/>
      <c r="I8" s="851"/>
      <c r="J8" s="851"/>
      <c r="K8" s="851"/>
      <c r="L8" s="852"/>
      <c r="M8" s="25"/>
      <c r="N8" s="856" t="s">
        <v>192</v>
      </c>
      <c r="O8" s="856"/>
      <c r="P8" s="856"/>
      <c r="Q8" s="856"/>
      <c r="R8" s="856"/>
      <c r="S8" s="856"/>
      <c r="T8" s="856"/>
      <c r="U8" s="29"/>
      <c r="V8" s="840">
        <f>'収支計画記入シート '!F25</f>
        <v>0</v>
      </c>
      <c r="W8" s="841"/>
      <c r="X8" s="841"/>
      <c r="Y8" s="842"/>
      <c r="Z8" s="840">
        <f>'収支計画記入シート '!F32+'収支計画記入シート '!F37</f>
        <v>0</v>
      </c>
      <c r="AA8" s="841"/>
      <c r="AB8" s="841"/>
      <c r="AC8" s="842"/>
      <c r="AD8" s="841">
        <f t="shared" si="0"/>
        <v>0</v>
      </c>
      <c r="AE8" s="841"/>
      <c r="AF8" s="841"/>
      <c r="AG8" s="842"/>
    </row>
    <row r="9" spans="1:35" ht="21.75" customHeight="1" x14ac:dyDescent="0.4">
      <c r="A9" s="853"/>
      <c r="B9" s="854"/>
      <c r="C9" s="854"/>
      <c r="D9" s="854"/>
      <c r="E9" s="854"/>
      <c r="F9" s="854"/>
      <c r="G9" s="854"/>
      <c r="H9" s="854"/>
      <c r="I9" s="854"/>
      <c r="J9" s="854"/>
      <c r="K9" s="854"/>
      <c r="L9" s="855"/>
      <c r="M9" s="25"/>
      <c r="N9" s="838" t="s">
        <v>193</v>
      </c>
      <c r="O9" s="838"/>
      <c r="P9" s="838"/>
      <c r="Q9" s="838"/>
      <c r="R9" s="838"/>
      <c r="S9" s="838"/>
      <c r="T9" s="838"/>
      <c r="U9" s="29"/>
      <c r="V9" s="840">
        <f>V6+V7-V8</f>
        <v>0</v>
      </c>
      <c r="W9" s="841"/>
      <c r="X9" s="841"/>
      <c r="Y9" s="842"/>
      <c r="Z9" s="840">
        <f>Z6+Z7-Z8</f>
        <v>0</v>
      </c>
      <c r="AA9" s="841"/>
      <c r="AB9" s="841"/>
      <c r="AC9" s="842"/>
      <c r="AD9" s="841">
        <f t="shared" si="0"/>
        <v>0</v>
      </c>
      <c r="AE9" s="841"/>
      <c r="AF9" s="841"/>
      <c r="AG9" s="842"/>
    </row>
    <row r="10" spans="1:35" ht="21.75" customHeight="1" x14ac:dyDescent="0.4">
      <c r="A10" s="859" t="s">
        <v>194</v>
      </c>
      <c r="B10" s="860"/>
      <c r="C10" s="860"/>
      <c r="D10" s="860"/>
      <c r="E10" s="860"/>
      <c r="F10" s="860"/>
      <c r="G10" s="860"/>
      <c r="H10" s="860"/>
      <c r="I10" s="860"/>
      <c r="J10" s="860"/>
      <c r="K10" s="860"/>
      <c r="L10" s="860"/>
      <c r="M10" s="860"/>
      <c r="N10" s="860"/>
      <c r="O10" s="860"/>
      <c r="P10" s="860"/>
      <c r="Q10" s="860"/>
      <c r="R10" s="860"/>
      <c r="S10" s="860"/>
      <c r="T10" s="860"/>
      <c r="U10" s="860"/>
      <c r="V10" s="860"/>
      <c r="W10" s="860"/>
      <c r="X10" s="860"/>
      <c r="Y10" s="860"/>
      <c r="Z10" s="860"/>
      <c r="AA10" s="860"/>
      <c r="AB10" s="860"/>
      <c r="AC10" s="860"/>
      <c r="AD10" s="860"/>
      <c r="AE10" s="860"/>
      <c r="AF10" s="860"/>
      <c r="AG10" s="779"/>
    </row>
    <row r="11" spans="1:35" ht="21.75" customHeight="1" x14ac:dyDescent="0.4">
      <c r="A11" s="755" t="s">
        <v>195</v>
      </c>
      <c r="B11" s="755"/>
      <c r="C11" s="755"/>
      <c r="D11" s="755"/>
      <c r="E11" s="755"/>
      <c r="F11" s="755"/>
      <c r="G11" s="755"/>
      <c r="H11" s="755" t="s">
        <v>196</v>
      </c>
      <c r="I11" s="755"/>
      <c r="J11" s="755"/>
      <c r="K11" s="755" t="s">
        <v>143</v>
      </c>
      <c r="L11" s="755"/>
      <c r="M11" s="755"/>
      <c r="N11" s="755"/>
      <c r="O11" s="755"/>
      <c r="P11" s="755"/>
      <c r="Q11" s="755" t="s">
        <v>197</v>
      </c>
      <c r="R11" s="755"/>
      <c r="S11" s="755"/>
      <c r="T11" s="755"/>
      <c r="U11" s="755"/>
      <c r="V11" s="755"/>
      <c r="W11" s="755"/>
      <c r="X11" s="755"/>
      <c r="Y11" s="833" t="s">
        <v>198</v>
      </c>
      <c r="Z11" s="833"/>
      <c r="AA11" s="833"/>
      <c r="AB11" s="833"/>
      <c r="AC11" s="833"/>
      <c r="AD11" s="755" t="s">
        <v>199</v>
      </c>
      <c r="AE11" s="755"/>
      <c r="AF11" s="755"/>
      <c r="AG11" s="755"/>
    </row>
    <row r="12" spans="1:35" ht="21.75" customHeight="1" x14ac:dyDescent="0.4">
      <c r="A12" s="790">
        <f>申請書記入シート!D23</f>
        <v>0</v>
      </c>
      <c r="B12" s="790"/>
      <c r="C12" s="790"/>
      <c r="D12" s="790"/>
      <c r="E12" s="790"/>
      <c r="F12" s="790"/>
      <c r="G12" s="790"/>
      <c r="H12" s="846">
        <f>申請書記入シート!D22</f>
        <v>0</v>
      </c>
      <c r="I12" s="846"/>
      <c r="J12" s="846"/>
      <c r="K12" s="864" t="str">
        <f>IF(申請書記入シート!D24="","",申請書記入シート!D24)</f>
        <v/>
      </c>
      <c r="L12" s="864"/>
      <c r="M12" s="864"/>
      <c r="N12" s="864"/>
      <c r="O12" s="864"/>
      <c r="P12" s="864"/>
      <c r="Q12" s="865">
        <f>申請書記入シート!D25</f>
        <v>0</v>
      </c>
      <c r="R12" s="865"/>
      <c r="S12" s="865"/>
      <c r="T12" s="865"/>
      <c r="U12" s="790">
        <f>申請書記入シート!D26</f>
        <v>0</v>
      </c>
      <c r="V12" s="790"/>
      <c r="W12" s="790"/>
      <c r="X12" s="790"/>
      <c r="Y12" s="866">
        <f>申請書記入シート!D27</f>
        <v>0</v>
      </c>
      <c r="Z12" s="866"/>
      <c r="AA12" s="866"/>
      <c r="AB12" s="866"/>
      <c r="AC12" s="866"/>
      <c r="AD12" s="869">
        <f>申請書記入シート!D28</f>
        <v>0</v>
      </c>
      <c r="AE12" s="869"/>
      <c r="AF12" s="869"/>
      <c r="AG12" s="869"/>
    </row>
    <row r="13" spans="1:35" ht="21.75" customHeight="1" x14ac:dyDescent="0.4">
      <c r="A13" s="785">
        <f>申請書記入シート!D30</f>
        <v>0</v>
      </c>
      <c r="B13" s="785"/>
      <c r="C13" s="785"/>
      <c r="D13" s="785"/>
      <c r="E13" s="785"/>
      <c r="F13" s="785"/>
      <c r="G13" s="785"/>
      <c r="H13" s="861">
        <f>申請書記入シート!D29</f>
        <v>0</v>
      </c>
      <c r="I13" s="861"/>
      <c r="J13" s="861"/>
      <c r="K13" s="862" t="str">
        <f>IF(申請書記入シート!D31="","",申請書記入シート!D31)</f>
        <v/>
      </c>
      <c r="L13" s="862"/>
      <c r="M13" s="862"/>
      <c r="N13" s="862"/>
      <c r="O13" s="862"/>
      <c r="P13" s="862"/>
      <c r="Q13" s="870">
        <f>申請書記入シート!D32</f>
        <v>0</v>
      </c>
      <c r="R13" s="870"/>
      <c r="S13" s="870"/>
      <c r="T13" s="870"/>
      <c r="U13" s="785">
        <f>申請書記入シート!D33</f>
        <v>0</v>
      </c>
      <c r="V13" s="785"/>
      <c r="W13" s="785"/>
      <c r="X13" s="785"/>
      <c r="Y13" s="845">
        <f>申請書記入シート!D34</f>
        <v>0</v>
      </c>
      <c r="Z13" s="845"/>
      <c r="AA13" s="845"/>
      <c r="AB13" s="845"/>
      <c r="AC13" s="845"/>
      <c r="AD13" s="785">
        <f>申請書記入シート!D35</f>
        <v>0</v>
      </c>
      <c r="AE13" s="785"/>
      <c r="AF13" s="785"/>
      <c r="AG13" s="785"/>
    </row>
    <row r="14" spans="1:35" ht="21.75" customHeight="1" x14ac:dyDescent="0.4">
      <c r="A14" s="785">
        <f>申請書記入シート!D37</f>
        <v>0</v>
      </c>
      <c r="B14" s="785"/>
      <c r="C14" s="785"/>
      <c r="D14" s="785"/>
      <c r="E14" s="785"/>
      <c r="F14" s="785"/>
      <c r="G14" s="785"/>
      <c r="H14" s="861">
        <f>申請書記入シート!D36</f>
        <v>0</v>
      </c>
      <c r="I14" s="861"/>
      <c r="J14" s="861"/>
      <c r="K14" s="862" t="str">
        <f>IF(申請書記入シート!D38="","",申請書記入シート!D38)</f>
        <v/>
      </c>
      <c r="L14" s="862"/>
      <c r="M14" s="862"/>
      <c r="N14" s="862"/>
      <c r="O14" s="862"/>
      <c r="P14" s="862"/>
      <c r="Q14" s="863">
        <f>申請書記入シート!D39</f>
        <v>0</v>
      </c>
      <c r="R14" s="863"/>
      <c r="S14" s="863"/>
      <c r="T14" s="863"/>
      <c r="U14" s="785">
        <f>申請書記入シート!D40</f>
        <v>0</v>
      </c>
      <c r="V14" s="785"/>
      <c r="W14" s="785"/>
      <c r="X14" s="785"/>
      <c r="Y14" s="845">
        <f>申請書記入シート!D41</f>
        <v>0</v>
      </c>
      <c r="Z14" s="845"/>
      <c r="AA14" s="845"/>
      <c r="AB14" s="845"/>
      <c r="AC14" s="845"/>
      <c r="AD14" s="785">
        <f>申請書記入シート!D42</f>
        <v>0</v>
      </c>
      <c r="AE14" s="785"/>
      <c r="AF14" s="785"/>
      <c r="AG14" s="785"/>
    </row>
    <row r="15" spans="1:35" ht="21.75" customHeight="1" x14ac:dyDescent="0.4">
      <c r="A15" s="785">
        <f>申請書記入シート!D44</f>
        <v>0</v>
      </c>
      <c r="B15" s="785"/>
      <c r="C15" s="785"/>
      <c r="D15" s="785"/>
      <c r="E15" s="785"/>
      <c r="F15" s="785"/>
      <c r="G15" s="785"/>
      <c r="H15" s="867">
        <f>申請書記入シート!D43</f>
        <v>0</v>
      </c>
      <c r="I15" s="867"/>
      <c r="J15" s="867"/>
      <c r="K15" s="868" t="str">
        <f>IF(申請書記入シート!D45="","",申請書記入シート!D45)</f>
        <v/>
      </c>
      <c r="L15" s="868"/>
      <c r="M15" s="868"/>
      <c r="N15" s="868"/>
      <c r="O15" s="868"/>
      <c r="P15" s="868"/>
      <c r="Q15" s="863">
        <f>申請書記入シート!D46</f>
        <v>0</v>
      </c>
      <c r="R15" s="863"/>
      <c r="S15" s="863"/>
      <c r="T15" s="863"/>
      <c r="U15" s="785">
        <f>申請書記入シート!D47</f>
        <v>0</v>
      </c>
      <c r="V15" s="785"/>
      <c r="W15" s="785"/>
      <c r="X15" s="785"/>
      <c r="Y15" s="845">
        <f>申請書記入シート!D48</f>
        <v>0</v>
      </c>
      <c r="Z15" s="845"/>
      <c r="AA15" s="845"/>
      <c r="AB15" s="845"/>
      <c r="AC15" s="845"/>
      <c r="AD15" s="785">
        <f>申請書記入シート!D49</f>
        <v>0</v>
      </c>
      <c r="AE15" s="785"/>
      <c r="AF15" s="785"/>
      <c r="AG15" s="785"/>
    </row>
    <row r="16" spans="1:35" ht="21.75" customHeight="1" x14ac:dyDescent="0.4">
      <c r="A16" s="782">
        <f>申請書記入シート!D51</f>
        <v>0</v>
      </c>
      <c r="B16" s="782"/>
      <c r="C16" s="782"/>
      <c r="D16" s="782"/>
      <c r="E16" s="782"/>
      <c r="F16" s="782"/>
      <c r="G16" s="782"/>
      <c r="H16" s="873">
        <f>申請書記入シート!D50</f>
        <v>0</v>
      </c>
      <c r="I16" s="873"/>
      <c r="J16" s="873"/>
      <c r="K16" s="862" t="str">
        <f>IF(申請書記入シート!D52="","",申請書記入シート!D52)</f>
        <v/>
      </c>
      <c r="L16" s="862"/>
      <c r="M16" s="862"/>
      <c r="N16" s="862"/>
      <c r="O16" s="862"/>
      <c r="P16" s="862"/>
      <c r="Q16" s="863">
        <f>申請書記入シート!D53</f>
        <v>0</v>
      </c>
      <c r="R16" s="863"/>
      <c r="S16" s="863"/>
      <c r="T16" s="863"/>
      <c r="U16" s="785">
        <f>申請書記入シート!D54</f>
        <v>0</v>
      </c>
      <c r="V16" s="785"/>
      <c r="W16" s="785"/>
      <c r="X16" s="785"/>
      <c r="Y16" s="845">
        <f>申請書記入シート!D55</f>
        <v>0</v>
      </c>
      <c r="Z16" s="845"/>
      <c r="AA16" s="845"/>
      <c r="AB16" s="845"/>
      <c r="AC16" s="845"/>
      <c r="AD16" s="785">
        <f>申請書記入シート!D56</f>
        <v>0</v>
      </c>
      <c r="AE16" s="785"/>
      <c r="AF16" s="785"/>
      <c r="AG16" s="785"/>
    </row>
    <row r="17" spans="1:36" ht="21.75" customHeight="1" x14ac:dyDescent="0.4">
      <c r="A17" s="785">
        <f>申請書記入シート!D58</f>
        <v>0</v>
      </c>
      <c r="B17" s="785"/>
      <c r="C17" s="785"/>
      <c r="D17" s="785"/>
      <c r="E17" s="785"/>
      <c r="F17" s="785"/>
      <c r="G17" s="785"/>
      <c r="H17" s="872">
        <f>申請書記入シート!D57</f>
        <v>0</v>
      </c>
      <c r="I17" s="872"/>
      <c r="J17" s="872"/>
      <c r="K17" s="862" t="str">
        <f>IF(申請書記入シート!D59="","",申請書記入シート!D59)</f>
        <v/>
      </c>
      <c r="L17" s="862"/>
      <c r="M17" s="862"/>
      <c r="N17" s="862"/>
      <c r="O17" s="862"/>
      <c r="P17" s="862"/>
      <c r="Q17" s="863">
        <f>申請書記入シート!D60</f>
        <v>0</v>
      </c>
      <c r="R17" s="863"/>
      <c r="S17" s="863"/>
      <c r="T17" s="863"/>
      <c r="U17" s="785">
        <f>申請書記入シート!D61</f>
        <v>0</v>
      </c>
      <c r="V17" s="785"/>
      <c r="W17" s="785"/>
      <c r="X17" s="785"/>
      <c r="Y17" s="845">
        <f>申請書記入シート!D62</f>
        <v>0</v>
      </c>
      <c r="Z17" s="845"/>
      <c r="AA17" s="845"/>
      <c r="AB17" s="845"/>
      <c r="AC17" s="845"/>
      <c r="AD17" s="785">
        <f>申請書記入シート!D63</f>
        <v>0</v>
      </c>
      <c r="AE17" s="785"/>
      <c r="AF17" s="785"/>
      <c r="AG17" s="785"/>
    </row>
    <row r="18" spans="1:36" ht="21.75" customHeight="1" x14ac:dyDescent="0.4">
      <c r="A18" s="789"/>
      <c r="B18" s="789"/>
      <c r="C18" s="789"/>
      <c r="D18" s="789"/>
      <c r="E18" s="789"/>
      <c r="F18" s="789"/>
      <c r="G18" s="789"/>
      <c r="H18" s="875"/>
      <c r="I18" s="875"/>
      <c r="J18" s="875"/>
      <c r="K18" s="876"/>
      <c r="L18" s="876"/>
      <c r="M18" s="876"/>
      <c r="N18" s="876"/>
      <c r="O18" s="876"/>
      <c r="P18" s="876"/>
      <c r="Q18" s="877"/>
      <c r="R18" s="877"/>
      <c r="S18" s="877"/>
      <c r="T18" s="877"/>
      <c r="U18" s="789"/>
      <c r="V18" s="789"/>
      <c r="W18" s="789"/>
      <c r="X18" s="789"/>
      <c r="Y18" s="878"/>
      <c r="Z18" s="878"/>
      <c r="AA18" s="878"/>
      <c r="AB18" s="878"/>
      <c r="AC18" s="878"/>
      <c r="AD18" s="789"/>
      <c r="AE18" s="789"/>
      <c r="AF18" s="789"/>
      <c r="AG18" s="789"/>
    </row>
    <row r="19" spans="1:36" ht="21.75" customHeight="1" x14ac:dyDescent="0.4">
      <c r="A19" s="753" t="s">
        <v>200</v>
      </c>
      <c r="B19" s="838"/>
      <c r="C19" s="838"/>
      <c r="D19" s="838"/>
      <c r="E19" s="838"/>
      <c r="F19" s="838"/>
      <c r="G19" s="838"/>
      <c r="H19" s="838"/>
      <c r="I19" s="838"/>
      <c r="J19" s="838"/>
      <c r="K19" s="838"/>
      <c r="L19" s="838"/>
      <c r="M19" s="838"/>
      <c r="N19" s="838"/>
      <c r="O19" s="838"/>
      <c r="P19" s="838"/>
      <c r="Q19" s="838"/>
      <c r="R19" s="838"/>
      <c r="S19" s="838"/>
      <c r="T19" s="838"/>
      <c r="U19" s="838"/>
      <c r="V19" s="838"/>
      <c r="W19" s="838"/>
      <c r="X19" s="838"/>
      <c r="Y19" s="838"/>
      <c r="Z19" s="838"/>
      <c r="AA19" s="838"/>
      <c r="AB19" s="838"/>
      <c r="AC19" s="838"/>
      <c r="AD19" s="838"/>
      <c r="AE19" s="838"/>
      <c r="AF19" s="838"/>
      <c r="AG19" s="871"/>
    </row>
    <row r="20" spans="1:36" ht="21.75" customHeight="1" x14ac:dyDescent="0.4">
      <c r="A20" s="756" t="s">
        <v>201</v>
      </c>
      <c r="B20" s="837"/>
      <c r="C20" s="837"/>
      <c r="D20" s="837"/>
      <c r="E20" s="837"/>
      <c r="F20" s="837"/>
      <c r="G20" s="837"/>
      <c r="H20" s="837"/>
      <c r="I20" s="837"/>
      <c r="J20" s="837"/>
      <c r="K20" s="754"/>
      <c r="L20" s="837" t="s">
        <v>202</v>
      </c>
      <c r="M20" s="837"/>
      <c r="N20" s="837"/>
      <c r="O20" s="837"/>
      <c r="P20" s="837"/>
      <c r="Q20" s="756" t="s">
        <v>203</v>
      </c>
      <c r="R20" s="837"/>
      <c r="S20" s="837"/>
      <c r="T20" s="837"/>
      <c r="U20" s="837"/>
      <c r="V20" s="837"/>
      <c r="W20" s="837"/>
      <c r="X20" s="754"/>
      <c r="Y20" s="874" t="s">
        <v>204</v>
      </c>
      <c r="Z20" s="874"/>
      <c r="AA20" s="874"/>
      <c r="AB20" s="874"/>
      <c r="AC20" s="874"/>
      <c r="AD20" s="874"/>
      <c r="AE20" s="874"/>
      <c r="AF20" s="874"/>
      <c r="AG20" s="797"/>
    </row>
    <row r="21" spans="1:36" ht="21.75" customHeight="1" x14ac:dyDescent="0.4">
      <c r="A21" s="879">
        <f>申請書記入シート!E64</f>
        <v>0</v>
      </c>
      <c r="B21" s="880"/>
      <c r="C21" s="880"/>
      <c r="D21" s="880"/>
      <c r="E21" s="880"/>
      <c r="F21" s="880"/>
      <c r="G21" s="880"/>
      <c r="H21" s="880"/>
      <c r="I21" s="880"/>
      <c r="J21" s="880"/>
      <c r="K21" s="881"/>
      <c r="L21" s="882">
        <f>申請書記入シート!E65</f>
        <v>0</v>
      </c>
      <c r="M21" s="883"/>
      <c r="N21" s="883"/>
      <c r="O21" s="883"/>
      <c r="P21" s="884"/>
      <c r="Q21" s="880">
        <f>申請書記入シート!E66</f>
        <v>0</v>
      </c>
      <c r="R21" s="880"/>
      <c r="S21" s="880"/>
      <c r="T21" s="880" t="s">
        <v>205</v>
      </c>
      <c r="U21" s="880"/>
      <c r="V21" s="880">
        <f>申請書記入シート!G66</f>
        <v>0</v>
      </c>
      <c r="W21" s="880"/>
      <c r="X21" s="67" t="s">
        <v>44</v>
      </c>
      <c r="Y21" s="880">
        <f>申請書記入シート!E67</f>
        <v>0</v>
      </c>
      <c r="Z21" s="880"/>
      <c r="AA21" s="880"/>
      <c r="AB21" s="880"/>
      <c r="AC21" s="880"/>
      <c r="AD21" s="880"/>
      <c r="AE21" s="880"/>
      <c r="AF21" s="880"/>
      <c r="AG21" s="881"/>
    </row>
    <row r="22" spans="1:36" ht="21.75" customHeight="1" x14ac:dyDescent="0.4">
      <c r="A22" s="885">
        <f>申請書記入シート!E68</f>
        <v>0</v>
      </c>
      <c r="B22" s="886"/>
      <c r="C22" s="886"/>
      <c r="D22" s="886"/>
      <c r="E22" s="886"/>
      <c r="F22" s="886"/>
      <c r="G22" s="886"/>
      <c r="H22" s="886"/>
      <c r="I22" s="886"/>
      <c r="J22" s="886"/>
      <c r="K22" s="887"/>
      <c r="L22" s="888">
        <f>申請書記入シート!E69</f>
        <v>0</v>
      </c>
      <c r="M22" s="888"/>
      <c r="N22" s="888"/>
      <c r="O22" s="888"/>
      <c r="P22" s="888"/>
      <c r="Q22" s="885">
        <f>申請書記入シート!E70</f>
        <v>0</v>
      </c>
      <c r="R22" s="886"/>
      <c r="S22" s="886"/>
      <c r="T22" s="886" t="s">
        <v>205</v>
      </c>
      <c r="U22" s="886"/>
      <c r="V22" s="886">
        <f>申請書記入シート!G70</f>
        <v>0</v>
      </c>
      <c r="W22" s="886"/>
      <c r="X22" s="68" t="s">
        <v>44</v>
      </c>
      <c r="Y22" s="885">
        <f>申請書記入シート!E71</f>
        <v>0</v>
      </c>
      <c r="Z22" s="886"/>
      <c r="AA22" s="886"/>
      <c r="AB22" s="886"/>
      <c r="AC22" s="886"/>
      <c r="AD22" s="886"/>
      <c r="AE22" s="886"/>
      <c r="AF22" s="886"/>
      <c r="AG22" s="887"/>
    </row>
    <row r="23" spans="1:36" ht="21.75" customHeight="1" x14ac:dyDescent="0.4">
      <c r="A23" s="885">
        <f>申請書記入シート!E72</f>
        <v>0</v>
      </c>
      <c r="B23" s="886"/>
      <c r="C23" s="886"/>
      <c r="D23" s="886"/>
      <c r="E23" s="886"/>
      <c r="F23" s="886"/>
      <c r="G23" s="886"/>
      <c r="H23" s="886"/>
      <c r="I23" s="886"/>
      <c r="J23" s="886"/>
      <c r="K23" s="886"/>
      <c r="L23" s="889">
        <f>申請書記入シート!E73</f>
        <v>0</v>
      </c>
      <c r="M23" s="888"/>
      <c r="N23" s="888"/>
      <c r="O23" s="888"/>
      <c r="P23" s="890"/>
      <c r="Q23" s="886">
        <f>申請書記入シート!E74</f>
        <v>0</v>
      </c>
      <c r="R23" s="886"/>
      <c r="S23" s="886"/>
      <c r="T23" s="886" t="s">
        <v>205</v>
      </c>
      <c r="U23" s="886"/>
      <c r="V23" s="886">
        <f>申請書記入シート!G74</f>
        <v>0</v>
      </c>
      <c r="W23" s="886"/>
      <c r="X23" s="69" t="s">
        <v>44</v>
      </c>
      <c r="Y23" s="885">
        <f>申請書記入シート!E75</f>
        <v>0</v>
      </c>
      <c r="Z23" s="886"/>
      <c r="AA23" s="886"/>
      <c r="AB23" s="886"/>
      <c r="AC23" s="886"/>
      <c r="AD23" s="886"/>
      <c r="AE23" s="886"/>
      <c r="AF23" s="886"/>
      <c r="AG23" s="887"/>
    </row>
    <row r="24" spans="1:36" ht="21.75" customHeight="1" x14ac:dyDescent="0.4">
      <c r="A24" s="885">
        <f>申請書記入シート!E76</f>
        <v>0</v>
      </c>
      <c r="B24" s="886"/>
      <c r="C24" s="886"/>
      <c r="D24" s="886"/>
      <c r="E24" s="886"/>
      <c r="F24" s="886"/>
      <c r="G24" s="886"/>
      <c r="H24" s="886"/>
      <c r="I24" s="886"/>
      <c r="J24" s="886"/>
      <c r="K24" s="886"/>
      <c r="L24" s="891">
        <f>申請書記入シート!E77</f>
        <v>0</v>
      </c>
      <c r="M24" s="892"/>
      <c r="N24" s="892"/>
      <c r="O24" s="892"/>
      <c r="P24" s="893"/>
      <c r="Q24" s="894">
        <f>申請書記入シート!E78</f>
        <v>0</v>
      </c>
      <c r="R24" s="894"/>
      <c r="S24" s="894"/>
      <c r="T24" s="894" t="s">
        <v>205</v>
      </c>
      <c r="U24" s="894"/>
      <c r="V24" s="894">
        <f>申請書記入シート!G78</f>
        <v>0</v>
      </c>
      <c r="W24" s="894"/>
      <c r="X24" s="70" t="s">
        <v>44</v>
      </c>
      <c r="Y24" s="895">
        <f>申請書記入シート!E79</f>
        <v>0</v>
      </c>
      <c r="Z24" s="896"/>
      <c r="AA24" s="896"/>
      <c r="AB24" s="896"/>
      <c r="AC24" s="896"/>
      <c r="AD24" s="896"/>
      <c r="AE24" s="896"/>
      <c r="AF24" s="896"/>
      <c r="AG24" s="897"/>
    </row>
    <row r="25" spans="1:36" ht="21.75" customHeight="1" x14ac:dyDescent="0.4">
      <c r="A25" s="756" t="s">
        <v>206</v>
      </c>
      <c r="B25" s="837"/>
      <c r="C25" s="837"/>
      <c r="D25" s="837"/>
      <c r="E25" s="837"/>
      <c r="F25" s="837"/>
      <c r="G25" s="837"/>
      <c r="H25" s="837"/>
      <c r="I25" s="837"/>
      <c r="J25" s="837"/>
      <c r="K25" s="837"/>
      <c r="L25" s="837"/>
      <c r="M25" s="837"/>
      <c r="N25" s="837"/>
      <c r="O25" s="837"/>
      <c r="P25" s="837"/>
      <c r="Q25" s="837"/>
      <c r="R25" s="837"/>
      <c r="S25" s="837"/>
      <c r="T25" s="837"/>
      <c r="U25" s="837"/>
      <c r="V25" s="837"/>
      <c r="W25" s="837"/>
      <c r="X25" s="837"/>
      <c r="Y25" s="837"/>
      <c r="Z25" s="837"/>
      <c r="AA25" s="837"/>
      <c r="AB25" s="837"/>
      <c r="AC25" s="837"/>
      <c r="AD25" s="837"/>
      <c r="AE25" s="837"/>
      <c r="AF25" s="837"/>
      <c r="AG25" s="754"/>
    </row>
    <row r="26" spans="1:36" ht="21.75" customHeight="1" x14ac:dyDescent="0.4">
      <c r="A26" s="756" t="s">
        <v>207</v>
      </c>
      <c r="B26" s="837"/>
      <c r="C26" s="837"/>
      <c r="D26" s="837"/>
      <c r="E26" s="837"/>
      <c r="F26" s="837"/>
      <c r="G26" s="837"/>
      <c r="H26" s="837"/>
      <c r="I26" s="837"/>
      <c r="J26" s="837"/>
      <c r="K26" s="754"/>
      <c r="L26" s="756" t="s">
        <v>208</v>
      </c>
      <c r="M26" s="837"/>
      <c r="N26" s="837"/>
      <c r="O26" s="837"/>
      <c r="P26" s="837"/>
      <c r="Q26" s="837"/>
      <c r="R26" s="754"/>
      <c r="S26" s="756" t="s">
        <v>141</v>
      </c>
      <c r="T26" s="837"/>
      <c r="U26" s="837"/>
      <c r="V26" s="754"/>
      <c r="W26" s="756" t="s">
        <v>209</v>
      </c>
      <c r="X26" s="837"/>
      <c r="Y26" s="837"/>
      <c r="Z26" s="837"/>
      <c r="AA26" s="837"/>
      <c r="AB26" s="837"/>
      <c r="AC26" s="837"/>
      <c r="AD26" s="837"/>
      <c r="AE26" s="837"/>
      <c r="AF26" s="837"/>
      <c r="AG26" s="754"/>
    </row>
    <row r="27" spans="1:36" ht="21.75" customHeight="1" x14ac:dyDescent="0.4">
      <c r="A27" s="898">
        <f>申請書記入シート!D111</f>
        <v>0</v>
      </c>
      <c r="B27" s="899"/>
      <c r="C27" s="899"/>
      <c r="D27" s="899"/>
      <c r="E27" s="899"/>
      <c r="F27" s="899"/>
      <c r="G27" s="899"/>
      <c r="H27" s="899"/>
      <c r="I27" s="899"/>
      <c r="J27" s="899"/>
      <c r="K27" s="908"/>
      <c r="L27" s="900" t="s">
        <v>21</v>
      </c>
      <c r="M27" s="901"/>
      <c r="N27" s="901"/>
      <c r="O27" s="901"/>
      <c r="P27" s="901"/>
      <c r="Q27" s="901"/>
      <c r="R27" s="902"/>
      <c r="S27" s="900" t="str">
        <f>申請書記入シート!D113</f>
        <v/>
      </c>
      <c r="T27" s="901"/>
      <c r="U27" s="903" t="s">
        <v>142</v>
      </c>
      <c r="V27" s="904"/>
      <c r="W27" s="905" t="str">
        <f>IF(申請書記入シート!D112="","",申請書記入シート!D112)</f>
        <v/>
      </c>
      <c r="X27" s="905"/>
      <c r="Y27" s="905"/>
      <c r="Z27" s="905"/>
      <c r="AA27" s="905"/>
      <c r="AB27" s="905"/>
      <c r="AC27" s="905"/>
      <c r="AD27" s="905"/>
      <c r="AE27" s="905"/>
      <c r="AF27" s="905"/>
      <c r="AG27" s="906"/>
    </row>
    <row r="28" spans="1:36" ht="21.75" customHeight="1" x14ac:dyDescent="0.4">
      <c r="A28" s="885">
        <f>申請書記入シート!D117</f>
        <v>0</v>
      </c>
      <c r="B28" s="886"/>
      <c r="C28" s="886"/>
      <c r="D28" s="886"/>
      <c r="E28" s="886"/>
      <c r="F28" s="886"/>
      <c r="G28" s="886"/>
      <c r="H28" s="886"/>
      <c r="I28" s="886"/>
      <c r="J28" s="886"/>
      <c r="K28" s="886"/>
      <c r="L28" s="764" t="s">
        <v>21</v>
      </c>
      <c r="M28" s="907"/>
      <c r="N28" s="907"/>
      <c r="O28" s="907"/>
      <c r="P28" s="907"/>
      <c r="Q28" s="907"/>
      <c r="R28" s="763"/>
      <c r="S28" s="764" t="str">
        <f>申請書記入シート!D119</f>
        <v/>
      </c>
      <c r="T28" s="907"/>
      <c r="U28" s="909" t="s">
        <v>142</v>
      </c>
      <c r="V28" s="765"/>
      <c r="W28" s="910" t="str">
        <f>IF(申請書記入シート!D118="","",申請書記入シート!D118)</f>
        <v/>
      </c>
      <c r="X28" s="910"/>
      <c r="Y28" s="910"/>
      <c r="Z28" s="910"/>
      <c r="AA28" s="910"/>
      <c r="AB28" s="910"/>
      <c r="AC28" s="910"/>
      <c r="AD28" s="910"/>
      <c r="AE28" s="910"/>
      <c r="AF28" s="910"/>
      <c r="AG28" s="911"/>
    </row>
    <row r="29" spans="1:36" ht="21.75" customHeight="1" x14ac:dyDescent="0.4">
      <c r="A29" s="895">
        <f>申請書記入シート!D123</f>
        <v>0</v>
      </c>
      <c r="B29" s="896"/>
      <c r="C29" s="896"/>
      <c r="D29" s="896"/>
      <c r="E29" s="896"/>
      <c r="F29" s="896"/>
      <c r="G29" s="896"/>
      <c r="H29" s="896"/>
      <c r="I29" s="896"/>
      <c r="J29" s="896"/>
      <c r="K29" s="897"/>
      <c r="L29" s="769" t="s">
        <v>21</v>
      </c>
      <c r="M29" s="912"/>
      <c r="N29" s="912"/>
      <c r="O29" s="912"/>
      <c r="P29" s="912"/>
      <c r="Q29" s="912"/>
      <c r="R29" s="770"/>
      <c r="S29" s="769" t="str">
        <f>申請書記入シート!D125</f>
        <v/>
      </c>
      <c r="T29" s="912"/>
      <c r="U29" s="913" t="s">
        <v>142</v>
      </c>
      <c r="V29" s="914"/>
      <c r="W29" s="915" t="str">
        <f>IF(申請書記入シート!D124="","",申請書記入シート!D124)</f>
        <v/>
      </c>
      <c r="X29" s="916"/>
      <c r="Y29" s="916"/>
      <c r="Z29" s="916"/>
      <c r="AA29" s="916"/>
      <c r="AB29" s="916"/>
      <c r="AC29" s="916"/>
      <c r="AD29" s="916"/>
      <c r="AE29" s="916"/>
      <c r="AF29" s="916"/>
      <c r="AG29" s="917"/>
    </row>
    <row r="30" spans="1:36" ht="21.75" customHeight="1" x14ac:dyDescent="0.4">
      <c r="A30" s="898">
        <f>申請書記入シート!D129</f>
        <v>0</v>
      </c>
      <c r="B30" s="899"/>
      <c r="C30" s="899"/>
      <c r="D30" s="899"/>
      <c r="E30" s="899"/>
      <c r="F30" s="899"/>
      <c r="G30" s="899"/>
      <c r="H30" s="899"/>
      <c r="I30" s="899"/>
      <c r="J30" s="899"/>
      <c r="K30" s="899"/>
      <c r="L30" s="900" t="s">
        <v>23</v>
      </c>
      <c r="M30" s="901"/>
      <c r="N30" s="901"/>
      <c r="O30" s="901"/>
      <c r="P30" s="901"/>
      <c r="Q30" s="901"/>
      <c r="R30" s="902"/>
      <c r="S30" s="900" t="str">
        <f>申請書記入シート!D131</f>
        <v/>
      </c>
      <c r="T30" s="901"/>
      <c r="U30" s="903" t="s">
        <v>142</v>
      </c>
      <c r="V30" s="904"/>
      <c r="W30" s="905" t="str">
        <f>IF(申請書記入シート!D130="","",申請書記入シート!D130)</f>
        <v/>
      </c>
      <c r="X30" s="905"/>
      <c r="Y30" s="905"/>
      <c r="Z30" s="905"/>
      <c r="AA30" s="905"/>
      <c r="AB30" s="905"/>
      <c r="AC30" s="905"/>
      <c r="AD30" s="905"/>
      <c r="AE30" s="905"/>
      <c r="AF30" s="905"/>
      <c r="AG30" s="906"/>
      <c r="AJ30" s="3"/>
    </row>
    <row r="31" spans="1:36" ht="21.75" customHeight="1" x14ac:dyDescent="0.4">
      <c r="A31" s="885">
        <f>申請書記入シート!D135</f>
        <v>0</v>
      </c>
      <c r="B31" s="886"/>
      <c r="C31" s="886"/>
      <c r="D31" s="886"/>
      <c r="E31" s="886"/>
      <c r="F31" s="886"/>
      <c r="G31" s="886"/>
      <c r="H31" s="886"/>
      <c r="I31" s="886"/>
      <c r="J31" s="886"/>
      <c r="K31" s="887"/>
      <c r="L31" s="764" t="s">
        <v>23</v>
      </c>
      <c r="M31" s="907"/>
      <c r="N31" s="907"/>
      <c r="O31" s="907"/>
      <c r="P31" s="907"/>
      <c r="Q31" s="907"/>
      <c r="R31" s="763"/>
      <c r="S31" s="764" t="str">
        <f>申請書記入シート!D137</f>
        <v/>
      </c>
      <c r="T31" s="907"/>
      <c r="U31" s="909" t="s">
        <v>142</v>
      </c>
      <c r="V31" s="765"/>
      <c r="W31" s="905" t="str">
        <f>IF(申請書記入シート!D136="","",申請書記入シート!D136)</f>
        <v/>
      </c>
      <c r="X31" s="905"/>
      <c r="Y31" s="905"/>
      <c r="Z31" s="905"/>
      <c r="AA31" s="905"/>
      <c r="AB31" s="905"/>
      <c r="AC31" s="905"/>
      <c r="AD31" s="905"/>
      <c r="AE31" s="905"/>
      <c r="AF31" s="905"/>
      <c r="AG31" s="906"/>
    </row>
    <row r="32" spans="1:36" ht="21.75" customHeight="1" x14ac:dyDescent="0.4">
      <c r="A32" s="885">
        <f>申請書記入シート!D141</f>
        <v>0</v>
      </c>
      <c r="B32" s="886"/>
      <c r="C32" s="886"/>
      <c r="D32" s="886"/>
      <c r="E32" s="886"/>
      <c r="F32" s="886"/>
      <c r="G32" s="886"/>
      <c r="H32" s="886"/>
      <c r="I32" s="886"/>
      <c r="J32" s="886"/>
      <c r="K32" s="887"/>
      <c r="L32" s="764" t="s">
        <v>23</v>
      </c>
      <c r="M32" s="907"/>
      <c r="N32" s="907"/>
      <c r="O32" s="907"/>
      <c r="P32" s="907"/>
      <c r="Q32" s="907"/>
      <c r="R32" s="763"/>
      <c r="S32" s="764" t="str">
        <f>申請書記入シート!D143</f>
        <v/>
      </c>
      <c r="T32" s="907"/>
      <c r="U32" s="909" t="s">
        <v>142</v>
      </c>
      <c r="V32" s="765"/>
      <c r="W32" s="905" t="str">
        <f>IF(申請書記入シート!D142="","",申請書記入シート!D142)</f>
        <v/>
      </c>
      <c r="X32" s="905"/>
      <c r="Y32" s="905"/>
      <c r="Z32" s="905"/>
      <c r="AA32" s="905"/>
      <c r="AB32" s="905"/>
      <c r="AC32" s="905"/>
      <c r="AD32" s="905"/>
      <c r="AE32" s="905"/>
      <c r="AF32" s="905"/>
      <c r="AG32" s="906"/>
    </row>
    <row r="33" spans="1:33" ht="21.75" customHeight="1" x14ac:dyDescent="0.4">
      <c r="A33" s="885">
        <f>申請書記入シート!D147</f>
        <v>0</v>
      </c>
      <c r="B33" s="886"/>
      <c r="C33" s="886"/>
      <c r="D33" s="886"/>
      <c r="E33" s="886"/>
      <c r="F33" s="886"/>
      <c r="G33" s="886"/>
      <c r="H33" s="886"/>
      <c r="I33" s="886"/>
      <c r="J33" s="886"/>
      <c r="K33" s="887"/>
      <c r="L33" s="764" t="s">
        <v>23</v>
      </c>
      <c r="M33" s="907"/>
      <c r="N33" s="907"/>
      <c r="O33" s="907"/>
      <c r="P33" s="907"/>
      <c r="Q33" s="907"/>
      <c r="R33" s="763"/>
      <c r="S33" s="764" t="str">
        <f>申請書記入シート!D149</f>
        <v/>
      </c>
      <c r="T33" s="907"/>
      <c r="U33" s="909" t="s">
        <v>142</v>
      </c>
      <c r="V33" s="765"/>
      <c r="W33" s="905" t="str">
        <f>IF(申請書記入シート!D148="","",申請書記入シート!D148)</f>
        <v/>
      </c>
      <c r="X33" s="905"/>
      <c r="Y33" s="905"/>
      <c r="Z33" s="905"/>
      <c r="AA33" s="905"/>
      <c r="AB33" s="905"/>
      <c r="AC33" s="905"/>
      <c r="AD33" s="905"/>
      <c r="AE33" s="905"/>
      <c r="AF33" s="905"/>
      <c r="AG33" s="906"/>
    </row>
    <row r="34" spans="1:33" ht="21.75" customHeight="1" x14ac:dyDescent="0.4">
      <c r="A34" s="895">
        <f>申請書記入シート!D153</f>
        <v>0</v>
      </c>
      <c r="B34" s="896"/>
      <c r="C34" s="896"/>
      <c r="D34" s="896"/>
      <c r="E34" s="896"/>
      <c r="F34" s="896"/>
      <c r="G34" s="896"/>
      <c r="H34" s="896"/>
      <c r="I34" s="896"/>
      <c r="J34" s="896"/>
      <c r="K34" s="897"/>
      <c r="L34" s="769" t="s">
        <v>23</v>
      </c>
      <c r="M34" s="912"/>
      <c r="N34" s="912"/>
      <c r="O34" s="912"/>
      <c r="P34" s="912"/>
      <c r="Q34" s="912"/>
      <c r="R34" s="770"/>
      <c r="S34" s="769" t="str">
        <f>申請書記入シート!D155</f>
        <v/>
      </c>
      <c r="T34" s="912"/>
      <c r="U34" s="913" t="s">
        <v>142</v>
      </c>
      <c r="V34" s="914"/>
      <c r="W34" s="905" t="str">
        <f>IF(申請書記入シート!D154="","",申請書記入シート!D154)</f>
        <v/>
      </c>
      <c r="X34" s="905"/>
      <c r="Y34" s="905"/>
      <c r="Z34" s="905"/>
      <c r="AA34" s="905"/>
      <c r="AB34" s="905"/>
      <c r="AC34" s="905"/>
      <c r="AD34" s="905"/>
      <c r="AE34" s="905"/>
      <c r="AF34" s="905"/>
      <c r="AG34" s="906"/>
    </row>
    <row r="35" spans="1:33" ht="21.75" customHeight="1" x14ac:dyDescent="0.4">
      <c r="A35" s="924" t="s">
        <v>199</v>
      </c>
      <c r="B35" s="925"/>
      <c r="C35" s="925"/>
      <c r="D35" s="925"/>
      <c r="E35" s="925"/>
      <c r="F35" s="925"/>
      <c r="G35" s="925"/>
      <c r="H35" s="925"/>
      <c r="I35" s="925"/>
      <c r="J35" s="925"/>
      <c r="K35" s="925"/>
      <c r="L35" s="925"/>
      <c r="M35" s="925"/>
      <c r="N35" s="925"/>
      <c r="O35" s="925"/>
      <c r="P35" s="925"/>
      <c r="Q35" s="925"/>
      <c r="R35" s="925"/>
      <c r="S35" s="925"/>
      <c r="T35" s="925"/>
      <c r="U35" s="925"/>
      <c r="V35" s="925"/>
      <c r="W35" s="925"/>
      <c r="X35" s="925"/>
      <c r="Y35" s="925"/>
      <c r="Z35" s="925"/>
      <c r="AA35" s="925"/>
      <c r="AB35" s="925"/>
      <c r="AC35" s="925"/>
      <c r="AD35" s="925"/>
      <c r="AE35" s="925"/>
      <c r="AF35" s="925"/>
      <c r="AG35" s="926"/>
    </row>
    <row r="36" spans="1:33" ht="21.75" customHeight="1" x14ac:dyDescent="0.4">
      <c r="A36" s="918"/>
      <c r="B36" s="919"/>
      <c r="C36" s="919"/>
      <c r="D36" s="919"/>
      <c r="E36" s="919"/>
      <c r="F36" s="919"/>
      <c r="G36" s="919"/>
      <c r="H36" s="919"/>
      <c r="I36" s="919"/>
      <c r="J36" s="919"/>
      <c r="K36" s="919"/>
      <c r="L36" s="919"/>
      <c r="M36" s="919"/>
      <c r="N36" s="919"/>
      <c r="O36" s="919"/>
      <c r="P36" s="919"/>
      <c r="Q36" s="919"/>
      <c r="R36" s="919"/>
      <c r="S36" s="919"/>
      <c r="T36" s="919"/>
      <c r="U36" s="919"/>
      <c r="V36" s="919"/>
      <c r="W36" s="919"/>
      <c r="X36" s="919"/>
      <c r="Y36" s="919"/>
      <c r="Z36" s="919"/>
      <c r="AA36" s="919"/>
      <c r="AB36" s="919"/>
      <c r="AC36" s="919"/>
      <c r="AD36" s="919"/>
      <c r="AE36" s="919"/>
      <c r="AF36" s="919"/>
      <c r="AG36" s="920"/>
    </row>
    <row r="37" spans="1:33" ht="21" customHeight="1" x14ac:dyDescent="0.4">
      <c r="A37" s="918"/>
      <c r="B37" s="919"/>
      <c r="C37" s="919"/>
      <c r="D37" s="919"/>
      <c r="E37" s="919"/>
      <c r="F37" s="919"/>
      <c r="G37" s="919"/>
      <c r="H37" s="919"/>
      <c r="I37" s="919"/>
      <c r="J37" s="919"/>
      <c r="K37" s="919"/>
      <c r="L37" s="919"/>
      <c r="M37" s="919"/>
      <c r="N37" s="919"/>
      <c r="O37" s="919"/>
      <c r="P37" s="919"/>
      <c r="Q37" s="919"/>
      <c r="R37" s="919"/>
      <c r="S37" s="919"/>
      <c r="T37" s="919"/>
      <c r="U37" s="919"/>
      <c r="V37" s="919"/>
      <c r="W37" s="919"/>
      <c r="X37" s="919"/>
      <c r="Y37" s="919"/>
      <c r="Z37" s="919"/>
      <c r="AA37" s="919"/>
      <c r="AB37" s="919"/>
      <c r="AC37" s="919"/>
      <c r="AD37" s="919"/>
      <c r="AE37" s="919"/>
      <c r="AF37" s="919"/>
      <c r="AG37" s="920"/>
    </row>
    <row r="38" spans="1:33" ht="22.5" customHeight="1" x14ac:dyDescent="0.4">
      <c r="A38" s="921"/>
      <c r="B38" s="922"/>
      <c r="C38" s="922"/>
      <c r="D38" s="922"/>
      <c r="E38" s="922"/>
      <c r="F38" s="922"/>
      <c r="G38" s="922"/>
      <c r="H38" s="922"/>
      <c r="I38" s="922"/>
      <c r="J38" s="922"/>
      <c r="K38" s="922"/>
      <c r="L38" s="922"/>
      <c r="M38" s="922"/>
      <c r="N38" s="922"/>
      <c r="O38" s="922"/>
      <c r="P38" s="922"/>
      <c r="Q38" s="922"/>
      <c r="R38" s="922"/>
      <c r="S38" s="922"/>
      <c r="T38" s="922"/>
      <c r="U38" s="922"/>
      <c r="V38" s="922"/>
      <c r="W38" s="922"/>
      <c r="X38" s="922"/>
      <c r="Y38" s="922"/>
      <c r="Z38" s="922"/>
      <c r="AA38" s="922"/>
      <c r="AB38" s="922"/>
      <c r="AC38" s="922"/>
      <c r="AD38" s="922"/>
      <c r="AE38" s="922"/>
      <c r="AF38" s="922"/>
      <c r="AG38" s="923"/>
    </row>
  </sheetData>
  <sheetProtection algorithmName="SHA-512" hashValue="giuPDrB7ux44UAIRdON41TVfV0Fck9BeBXKNJpIrdAmTl2D/pLkh4HikKFRqZ4F9FAEdrWojgIkp1t+Q++pyqw==" saltValue="xgO0s7qLjW2QWuBwaL/gZA==" spinCount="100000" sheet="1" objects="1" scenarios="1"/>
  <mergeCells count="176">
    <mergeCell ref="A36:AG38"/>
    <mergeCell ref="A34:K34"/>
    <mergeCell ref="L34:R34"/>
    <mergeCell ref="S34:T34"/>
    <mergeCell ref="U34:V34"/>
    <mergeCell ref="W34:AG34"/>
    <mergeCell ref="A35:AG35"/>
    <mergeCell ref="A32:K32"/>
    <mergeCell ref="L32:R32"/>
    <mergeCell ref="S32:T32"/>
    <mergeCell ref="U32:V32"/>
    <mergeCell ref="W32:AG32"/>
    <mergeCell ref="A33:K33"/>
    <mergeCell ref="L33:R33"/>
    <mergeCell ref="S29:T29"/>
    <mergeCell ref="U29:V29"/>
    <mergeCell ref="W29:AG29"/>
    <mergeCell ref="S31:T31"/>
    <mergeCell ref="U31:V31"/>
    <mergeCell ref="W31:AG31"/>
    <mergeCell ref="S33:T33"/>
    <mergeCell ref="U33:V33"/>
    <mergeCell ref="W33:AG33"/>
    <mergeCell ref="A30:K30"/>
    <mergeCell ref="L30:R30"/>
    <mergeCell ref="S30:T30"/>
    <mergeCell ref="U30:V30"/>
    <mergeCell ref="W30:AG30"/>
    <mergeCell ref="A31:K31"/>
    <mergeCell ref="L31:R31"/>
    <mergeCell ref="A25:AG25"/>
    <mergeCell ref="A26:K26"/>
    <mergeCell ref="L26:R26"/>
    <mergeCell ref="S26:V26"/>
    <mergeCell ref="W26:AG26"/>
    <mergeCell ref="A27:K27"/>
    <mergeCell ref="L27:R27"/>
    <mergeCell ref="S27:T27"/>
    <mergeCell ref="U27:V27"/>
    <mergeCell ref="W27:AG27"/>
    <mergeCell ref="A28:K28"/>
    <mergeCell ref="L28:R28"/>
    <mergeCell ref="S28:T28"/>
    <mergeCell ref="U28:V28"/>
    <mergeCell ref="W28:AG28"/>
    <mergeCell ref="A29:K29"/>
    <mergeCell ref="L29:R29"/>
    <mergeCell ref="A23:K23"/>
    <mergeCell ref="L23:P23"/>
    <mergeCell ref="Q23:S23"/>
    <mergeCell ref="T23:U23"/>
    <mergeCell ref="V23:W23"/>
    <mergeCell ref="Y23:AG23"/>
    <mergeCell ref="A24:K24"/>
    <mergeCell ref="L24:P24"/>
    <mergeCell ref="Q24:S24"/>
    <mergeCell ref="T24:U24"/>
    <mergeCell ref="V24:W24"/>
    <mergeCell ref="Y24:AG24"/>
    <mergeCell ref="A21:K21"/>
    <mergeCell ref="L21:P21"/>
    <mergeCell ref="Q21:S21"/>
    <mergeCell ref="T21:U21"/>
    <mergeCell ref="V21:W21"/>
    <mergeCell ref="Y21:AG21"/>
    <mergeCell ref="A22:K22"/>
    <mergeCell ref="L22:P22"/>
    <mergeCell ref="Q22:S22"/>
    <mergeCell ref="T22:U22"/>
    <mergeCell ref="V22:W22"/>
    <mergeCell ref="Y22:AG22"/>
    <mergeCell ref="A20:K20"/>
    <mergeCell ref="L20:P20"/>
    <mergeCell ref="Q20:X20"/>
    <mergeCell ref="Y20:AG20"/>
    <mergeCell ref="A18:G18"/>
    <mergeCell ref="H18:J18"/>
    <mergeCell ref="K18:P18"/>
    <mergeCell ref="Q18:T18"/>
    <mergeCell ref="U18:X18"/>
    <mergeCell ref="Y18:AC18"/>
    <mergeCell ref="K16:P16"/>
    <mergeCell ref="Q16:T16"/>
    <mergeCell ref="U16:X16"/>
    <mergeCell ref="Y16:AC16"/>
    <mergeCell ref="AD18:AG18"/>
    <mergeCell ref="A19:AG19"/>
    <mergeCell ref="AD16:AG16"/>
    <mergeCell ref="A17:G17"/>
    <mergeCell ref="H17:J17"/>
    <mergeCell ref="K17:P17"/>
    <mergeCell ref="Q17:T17"/>
    <mergeCell ref="U17:X17"/>
    <mergeCell ref="Y17:AC17"/>
    <mergeCell ref="AD17:AG17"/>
    <mergeCell ref="A16:G16"/>
    <mergeCell ref="H16:J16"/>
    <mergeCell ref="Y15:AC15"/>
    <mergeCell ref="AD15:AG15"/>
    <mergeCell ref="A14:G14"/>
    <mergeCell ref="H14:J14"/>
    <mergeCell ref="K14:P14"/>
    <mergeCell ref="Q14:T14"/>
    <mergeCell ref="U14:X14"/>
    <mergeCell ref="Y14:AC14"/>
    <mergeCell ref="K12:P12"/>
    <mergeCell ref="Q12:T12"/>
    <mergeCell ref="U12:X12"/>
    <mergeCell ref="Y12:AC12"/>
    <mergeCell ref="AD14:AG14"/>
    <mergeCell ref="A15:G15"/>
    <mergeCell ref="H15:J15"/>
    <mergeCell ref="K15:P15"/>
    <mergeCell ref="Q15:T15"/>
    <mergeCell ref="U15:X15"/>
    <mergeCell ref="AD12:AG12"/>
    <mergeCell ref="A13:G13"/>
    <mergeCell ref="H13:J13"/>
    <mergeCell ref="K13:P13"/>
    <mergeCell ref="Q13:T13"/>
    <mergeCell ref="U13:X13"/>
    <mergeCell ref="Y13:AC13"/>
    <mergeCell ref="AD13:AG13"/>
    <mergeCell ref="A12:G12"/>
    <mergeCell ref="H12:J12"/>
    <mergeCell ref="A6:L9"/>
    <mergeCell ref="N6:T6"/>
    <mergeCell ref="V6:Y6"/>
    <mergeCell ref="Z6:AC6"/>
    <mergeCell ref="AD6:AG6"/>
    <mergeCell ref="N7:T7"/>
    <mergeCell ref="V7:Y7"/>
    <mergeCell ref="Z7:AC7"/>
    <mergeCell ref="AD7:AG7"/>
    <mergeCell ref="N8:T8"/>
    <mergeCell ref="V8:Y8"/>
    <mergeCell ref="Z8:AC8"/>
    <mergeCell ref="AD8:AG8"/>
    <mergeCell ref="N9:T9"/>
    <mergeCell ref="V9:Y9"/>
    <mergeCell ref="Z9:AC9"/>
    <mergeCell ref="AD9:AG9"/>
    <mergeCell ref="A10:AG10"/>
    <mergeCell ref="A11:G11"/>
    <mergeCell ref="H11:J11"/>
    <mergeCell ref="K11:P11"/>
    <mergeCell ref="Q11:X11"/>
    <mergeCell ref="Y11:AC11"/>
    <mergeCell ref="AD11:AG11"/>
    <mergeCell ref="V5:Y5"/>
    <mergeCell ref="A4:B4"/>
    <mergeCell ref="C4:E4"/>
    <mergeCell ref="F4:G4"/>
    <mergeCell ref="H4:L4"/>
    <mergeCell ref="N4:T4"/>
    <mergeCell ref="V4:Y4"/>
    <mergeCell ref="A5:B5"/>
    <mergeCell ref="C5:E5"/>
    <mergeCell ref="F5:G5"/>
    <mergeCell ref="H5:L5"/>
    <mergeCell ref="N5:T5"/>
    <mergeCell ref="Z4:AC4"/>
    <mergeCell ref="AD4:AG4"/>
    <mergeCell ref="Z5:AC5"/>
    <mergeCell ref="AD5:AG5"/>
    <mergeCell ref="A1:AG1"/>
    <mergeCell ref="A2:L2"/>
    <mergeCell ref="M2:AG2"/>
    <mergeCell ref="A3:B3"/>
    <mergeCell ref="C3:E3"/>
    <mergeCell ref="F3:G3"/>
    <mergeCell ref="H3:L3"/>
    <mergeCell ref="M3:U3"/>
    <mergeCell ref="V3:Y3"/>
    <mergeCell ref="Z3:AC3"/>
    <mergeCell ref="AD3:AG3"/>
  </mergeCells>
  <phoneticPr fontId="1"/>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H117"/>
  <sheetViews>
    <sheetView showZeros="0" view="pageBreakPreview" topLeftCell="A10" zoomScaleNormal="100" zoomScaleSheetLayoutView="100" workbookViewId="0">
      <selection activeCell="AF25" sqref="AF25"/>
    </sheetView>
  </sheetViews>
  <sheetFormatPr defaultRowHeight="14.25" x14ac:dyDescent="0.4"/>
  <cols>
    <col min="1" max="35" width="2.625" style="1" customWidth="1"/>
    <col min="36" max="16384" width="9" style="1"/>
  </cols>
  <sheetData>
    <row r="1" spans="1:34" ht="15" customHeight="1" x14ac:dyDescent="0.4"/>
    <row r="2" spans="1:34" ht="14.25" customHeight="1" x14ac:dyDescent="0.4">
      <c r="A2" s="930" t="s">
        <v>127</v>
      </c>
      <c r="B2" s="930"/>
      <c r="C2" s="930"/>
      <c r="D2" s="930"/>
      <c r="E2" s="930"/>
    </row>
    <row r="3" spans="1:34" ht="14.25" customHeight="1" x14ac:dyDescent="0.4"/>
    <row r="4" spans="1:34" ht="17.25" customHeight="1" x14ac:dyDescent="0.4">
      <c r="A4" s="930" t="s">
        <v>128</v>
      </c>
      <c r="B4" s="930"/>
      <c r="C4" s="930"/>
      <c r="D4" s="930"/>
      <c r="E4" s="930"/>
      <c r="F4" s="930"/>
      <c r="G4" s="930"/>
      <c r="H4" s="930"/>
      <c r="I4" s="930"/>
      <c r="J4" s="930"/>
      <c r="K4" s="930"/>
      <c r="L4" s="930"/>
      <c r="M4" s="930"/>
      <c r="N4" s="930"/>
      <c r="O4" s="930"/>
      <c r="P4" s="930"/>
      <c r="Q4" s="930"/>
      <c r="R4" s="930"/>
      <c r="S4" s="930"/>
      <c r="T4" s="930"/>
      <c r="U4" s="930"/>
      <c r="V4" s="930"/>
      <c r="W4" s="930"/>
      <c r="X4" s="930"/>
      <c r="Y4" s="930"/>
      <c r="Z4" s="930"/>
      <c r="AA4" s="930"/>
      <c r="AB4" s="930"/>
      <c r="AC4" s="930"/>
      <c r="AD4" s="930"/>
      <c r="AE4" s="930"/>
      <c r="AF4" s="930"/>
      <c r="AG4" s="930"/>
      <c r="AH4" s="930"/>
    </row>
    <row r="5" spans="1:34" ht="17.25" customHeight="1" x14ac:dyDescent="0.4"/>
    <row r="6" spans="1:34" ht="17.25" customHeight="1" x14ac:dyDescent="0.4"/>
    <row r="7" spans="1:34" ht="17.25" customHeight="1" x14ac:dyDescent="0.4">
      <c r="W7" s="934" t="str">
        <f>IF(意見書記入シート!C10="","",意見書記入シート!C10)</f>
        <v/>
      </c>
      <c r="X7" s="934"/>
      <c r="Y7" s="934"/>
      <c r="Z7" s="934"/>
      <c r="AA7" s="934"/>
      <c r="AB7" s="934"/>
      <c r="AC7" s="934"/>
      <c r="AD7" s="934"/>
      <c r="AE7" s="934"/>
      <c r="AF7" s="934"/>
      <c r="AG7" s="934"/>
    </row>
    <row r="8" spans="1:34" ht="17.25" customHeight="1" x14ac:dyDescent="0.4"/>
    <row r="9" spans="1:34" ht="14.25" customHeight="1" x14ac:dyDescent="0.4"/>
    <row r="10" spans="1:34" ht="13.5" customHeight="1" x14ac:dyDescent="0.4">
      <c r="A10" s="930" t="s">
        <v>129</v>
      </c>
      <c r="B10" s="930"/>
      <c r="C10" s="930"/>
      <c r="D10" s="930"/>
      <c r="E10" s="930"/>
      <c r="F10" s="930"/>
      <c r="G10" s="930"/>
      <c r="H10" s="930"/>
      <c r="I10" s="930"/>
      <c r="J10" s="930"/>
      <c r="K10" s="930"/>
      <c r="L10" s="1" t="s">
        <v>5</v>
      </c>
    </row>
    <row r="11" spans="1:34" ht="14.25" customHeight="1" x14ac:dyDescent="0.4"/>
    <row r="12" spans="1:34" ht="15" customHeight="1" x14ac:dyDescent="0.4"/>
    <row r="13" spans="1:34" ht="15" customHeight="1" x14ac:dyDescent="0.4"/>
    <row r="14" spans="1:34" ht="13.5" customHeight="1" x14ac:dyDescent="0.4">
      <c r="P14" s="930" t="s">
        <v>130</v>
      </c>
      <c r="Q14" s="930"/>
      <c r="R14" s="930"/>
      <c r="S14" s="930"/>
      <c r="T14" s="930"/>
      <c r="U14" s="930"/>
      <c r="V14" s="931">
        <f>申請書記入シート!D104</f>
        <v>0</v>
      </c>
      <c r="W14" s="931"/>
      <c r="X14" s="931"/>
      <c r="Y14" s="931"/>
      <c r="Z14" s="931"/>
      <c r="AA14" s="931"/>
      <c r="AB14" s="931"/>
      <c r="AC14" s="931"/>
      <c r="AD14" s="931"/>
      <c r="AE14" s="931"/>
      <c r="AF14" s="931"/>
      <c r="AG14" s="931"/>
      <c r="AH14" s="931"/>
    </row>
    <row r="15" spans="1:34" ht="14.25" customHeight="1" x14ac:dyDescent="0.4">
      <c r="V15" s="931">
        <f>申請書記入シート!D105</f>
        <v>0</v>
      </c>
      <c r="W15" s="931"/>
      <c r="X15" s="931"/>
      <c r="Y15" s="931"/>
      <c r="Z15" s="931"/>
      <c r="AA15" s="931"/>
      <c r="AB15" s="931"/>
      <c r="AC15" s="931"/>
      <c r="AD15" s="931"/>
      <c r="AE15" s="931"/>
      <c r="AF15" s="931"/>
      <c r="AG15" s="931"/>
      <c r="AH15" s="931"/>
    </row>
    <row r="16" spans="1:34" ht="15" customHeight="1" x14ac:dyDescent="0.4"/>
    <row r="17" spans="1:34" ht="19.5" customHeight="1" x14ac:dyDescent="0.4">
      <c r="R17" s="932">
        <f>申請書記入シート!D106</f>
        <v>0</v>
      </c>
      <c r="S17" s="932"/>
      <c r="T17" s="932"/>
      <c r="U17" s="932"/>
      <c r="V17" s="932"/>
      <c r="W17" s="933">
        <f>申請書記入シート!D107</f>
        <v>0</v>
      </c>
      <c r="X17" s="933"/>
      <c r="Y17" s="933"/>
      <c r="Z17" s="933"/>
      <c r="AA17" s="933"/>
      <c r="AB17" s="933"/>
      <c r="AC17" s="933"/>
      <c r="AD17" s="933"/>
    </row>
    <row r="18" spans="1:34" ht="15" customHeight="1" x14ac:dyDescent="0.4"/>
    <row r="19" spans="1:34" ht="14.25" customHeight="1" x14ac:dyDescent="0.4"/>
    <row r="20" spans="1:34" ht="14.25" customHeight="1" x14ac:dyDescent="0.4">
      <c r="B20" s="930" t="s">
        <v>224</v>
      </c>
      <c r="C20" s="930"/>
      <c r="D20" s="933">
        <f>意見書記入シート!C11</f>
        <v>0</v>
      </c>
      <c r="E20" s="933"/>
      <c r="F20" s="927" t="s">
        <v>735</v>
      </c>
      <c r="G20" s="927"/>
      <c r="H20" s="927"/>
      <c r="I20" s="927"/>
      <c r="J20" s="927"/>
      <c r="K20" s="927"/>
      <c r="L20" s="927"/>
      <c r="M20" s="927"/>
      <c r="N20" s="927"/>
      <c r="O20" s="927"/>
      <c r="P20" s="927"/>
      <c r="Q20" s="927"/>
      <c r="R20" s="927"/>
      <c r="S20" s="927"/>
      <c r="T20" s="927"/>
      <c r="U20" s="927"/>
      <c r="V20" s="927"/>
      <c r="W20" s="927"/>
      <c r="X20" s="927"/>
      <c r="Y20" s="927"/>
      <c r="Z20" s="927"/>
      <c r="AA20" s="927"/>
      <c r="AB20" s="927"/>
      <c r="AC20" s="927"/>
      <c r="AD20" s="927"/>
      <c r="AE20" s="927"/>
      <c r="AF20" s="927"/>
      <c r="AG20" s="927"/>
      <c r="AH20" s="927"/>
    </row>
    <row r="21" spans="1:34" ht="14.25" customHeight="1" x14ac:dyDescent="0.4">
      <c r="A21" s="927" t="s">
        <v>736</v>
      </c>
      <c r="B21" s="927"/>
      <c r="C21" s="927"/>
      <c r="D21" s="927"/>
      <c r="E21" s="927"/>
      <c r="F21" s="927"/>
      <c r="G21" s="927"/>
      <c r="H21" s="927"/>
      <c r="I21" s="927"/>
      <c r="J21" s="927"/>
      <c r="K21" s="927"/>
      <c r="L21" s="927"/>
      <c r="M21" s="927"/>
      <c r="N21" s="927"/>
      <c r="O21" s="927"/>
      <c r="P21" s="927"/>
      <c r="Q21" s="927"/>
      <c r="R21" s="927"/>
      <c r="S21" s="927"/>
      <c r="T21" s="927"/>
      <c r="U21" s="927"/>
      <c r="V21" s="927"/>
      <c r="W21" s="927"/>
      <c r="X21" s="927"/>
      <c r="Y21" s="927"/>
      <c r="Z21" s="927"/>
      <c r="AA21" s="927"/>
      <c r="AB21" s="927"/>
      <c r="AC21" s="927"/>
      <c r="AD21" s="927"/>
      <c r="AE21" s="927"/>
      <c r="AF21" s="927"/>
      <c r="AG21" s="927"/>
      <c r="AH21" s="927"/>
    </row>
    <row r="22" spans="1:34" ht="14.25" customHeight="1" x14ac:dyDescent="0.4"/>
    <row r="23" spans="1:34" ht="14.25" customHeight="1" x14ac:dyDescent="0.4"/>
    <row r="24" spans="1:34" ht="14.25" customHeight="1" x14ac:dyDescent="0.4">
      <c r="A24" s="930" t="s">
        <v>131</v>
      </c>
      <c r="B24" s="930"/>
      <c r="C24" s="930"/>
      <c r="D24" s="930"/>
      <c r="E24" s="930"/>
      <c r="F24" s="930"/>
      <c r="G24" s="930"/>
      <c r="H24" s="930"/>
      <c r="I24" s="930"/>
      <c r="J24" s="930"/>
      <c r="K24" s="930"/>
      <c r="L24" s="930"/>
      <c r="M24" s="930"/>
      <c r="N24" s="930"/>
      <c r="O24" s="930"/>
      <c r="P24" s="930"/>
      <c r="Q24" s="930"/>
      <c r="R24" s="930"/>
      <c r="S24" s="930"/>
      <c r="T24" s="930"/>
      <c r="U24" s="930"/>
      <c r="V24" s="930"/>
      <c r="W24" s="930"/>
      <c r="X24" s="930"/>
      <c r="Y24" s="930"/>
      <c r="Z24" s="930"/>
      <c r="AA24" s="930"/>
      <c r="AB24" s="930"/>
      <c r="AC24" s="930"/>
      <c r="AD24" s="930"/>
      <c r="AE24" s="930"/>
      <c r="AF24" s="930"/>
      <c r="AG24" s="930"/>
      <c r="AH24" s="930"/>
    </row>
    <row r="25" spans="1:34" ht="14.25" customHeight="1" x14ac:dyDescent="0.4"/>
    <row r="26" spans="1:34" ht="14.25" customHeight="1" x14ac:dyDescent="0.4"/>
    <row r="27" spans="1:34" ht="14.25" customHeight="1" x14ac:dyDescent="0.4">
      <c r="B27" s="927" t="s">
        <v>132</v>
      </c>
      <c r="C27" s="927"/>
      <c r="D27" s="927"/>
      <c r="E27" s="927"/>
    </row>
    <row r="28" spans="1:34" ht="14.25" customHeight="1" x14ac:dyDescent="0.4"/>
    <row r="29" spans="1:34" ht="18" customHeight="1" x14ac:dyDescent="0.4">
      <c r="D29" s="930" t="s">
        <v>133</v>
      </c>
      <c r="E29" s="930"/>
      <c r="F29" s="930"/>
      <c r="I29" s="931">
        <f>申請書記入シート!D4</f>
        <v>0</v>
      </c>
      <c r="J29" s="931"/>
      <c r="K29" s="931"/>
      <c r="L29" s="931"/>
      <c r="M29" s="931"/>
      <c r="N29" s="931"/>
      <c r="O29" s="931"/>
      <c r="P29" s="931"/>
      <c r="Q29" s="931"/>
      <c r="R29" s="931"/>
      <c r="S29" s="931"/>
      <c r="T29" s="931"/>
      <c r="U29" s="931"/>
      <c r="V29" s="931"/>
      <c r="W29" s="931"/>
      <c r="X29" s="931"/>
      <c r="Y29" s="931"/>
      <c r="Z29" s="931"/>
      <c r="AA29" s="931"/>
      <c r="AB29" s="931"/>
      <c r="AC29" s="931"/>
      <c r="AD29" s="931"/>
      <c r="AE29" s="931"/>
    </row>
    <row r="30" spans="1:34" ht="17.25" customHeight="1" x14ac:dyDescent="0.4">
      <c r="D30" s="930"/>
      <c r="E30" s="930"/>
      <c r="F30" s="930"/>
      <c r="I30" s="931"/>
      <c r="J30" s="931"/>
      <c r="K30" s="931"/>
      <c r="L30" s="931"/>
      <c r="M30" s="931"/>
      <c r="N30" s="931"/>
      <c r="O30" s="931"/>
      <c r="P30" s="931"/>
      <c r="Q30" s="931"/>
      <c r="R30" s="931"/>
      <c r="S30" s="931"/>
      <c r="T30" s="931"/>
      <c r="U30" s="931"/>
      <c r="V30" s="931"/>
      <c r="W30" s="931"/>
      <c r="X30" s="931"/>
      <c r="Y30" s="931"/>
      <c r="Z30" s="931"/>
      <c r="AA30" s="931"/>
      <c r="AB30" s="931"/>
      <c r="AC30" s="931"/>
      <c r="AD30" s="931"/>
      <c r="AE30" s="931"/>
    </row>
    <row r="31" spans="1:34" ht="17.25" customHeight="1" x14ac:dyDescent="0.4">
      <c r="D31" s="930"/>
      <c r="E31" s="930"/>
      <c r="F31" s="930"/>
      <c r="I31" s="931"/>
      <c r="J31" s="931"/>
      <c r="K31" s="931"/>
      <c r="L31" s="931"/>
      <c r="M31" s="931"/>
      <c r="N31" s="931"/>
      <c r="O31" s="931"/>
      <c r="P31" s="931"/>
      <c r="Q31" s="931"/>
      <c r="R31" s="931"/>
      <c r="S31" s="931"/>
      <c r="T31" s="931"/>
      <c r="U31" s="931"/>
      <c r="V31" s="931"/>
      <c r="W31" s="931"/>
      <c r="X31" s="931"/>
      <c r="Y31" s="931"/>
      <c r="Z31" s="931"/>
      <c r="AA31" s="931"/>
      <c r="AB31" s="931"/>
      <c r="AC31" s="931"/>
      <c r="AD31" s="931"/>
      <c r="AE31" s="931"/>
    </row>
    <row r="32" spans="1:34" ht="14.25" customHeight="1" x14ac:dyDescent="0.4"/>
    <row r="33" spans="1:31" ht="17.25" customHeight="1" x14ac:dyDescent="0.4">
      <c r="D33" s="930" t="s">
        <v>134</v>
      </c>
      <c r="E33" s="930"/>
      <c r="F33" s="930"/>
      <c r="I33" s="931">
        <f>申請書記入シート!D5</f>
        <v>0</v>
      </c>
      <c r="J33" s="931"/>
      <c r="K33" s="931"/>
      <c r="L33" s="931"/>
      <c r="M33" s="931"/>
      <c r="N33" s="931"/>
      <c r="O33" s="931"/>
      <c r="P33" s="931"/>
      <c r="Q33" s="931"/>
      <c r="R33" s="931"/>
      <c r="S33" s="931"/>
      <c r="T33" s="931"/>
      <c r="U33" s="931"/>
      <c r="V33" s="931"/>
      <c r="W33" s="931"/>
      <c r="X33" s="931"/>
      <c r="Y33" s="931"/>
      <c r="Z33" s="931"/>
      <c r="AA33" s="931"/>
      <c r="AB33" s="931"/>
      <c r="AC33" s="931"/>
      <c r="AD33" s="931"/>
      <c r="AE33" s="931"/>
    </row>
    <row r="34" spans="1:31" ht="17.25" customHeight="1" x14ac:dyDescent="0.4">
      <c r="D34" s="930"/>
      <c r="E34" s="930"/>
      <c r="F34" s="930"/>
      <c r="I34" s="931"/>
      <c r="J34" s="931"/>
      <c r="K34" s="931"/>
      <c r="L34" s="931"/>
      <c r="M34" s="931"/>
      <c r="N34" s="931"/>
      <c r="O34" s="931"/>
      <c r="P34" s="931"/>
      <c r="Q34" s="931"/>
      <c r="R34" s="931"/>
      <c r="S34" s="931"/>
      <c r="T34" s="931"/>
      <c r="U34" s="931"/>
      <c r="V34" s="931"/>
      <c r="W34" s="931"/>
      <c r="X34" s="931"/>
      <c r="Y34" s="931"/>
      <c r="Z34" s="931"/>
      <c r="AA34" s="931"/>
      <c r="AB34" s="931"/>
      <c r="AC34" s="931"/>
      <c r="AD34" s="931"/>
      <c r="AE34" s="931"/>
    </row>
    <row r="35" spans="1:31" ht="17.25" customHeight="1" x14ac:dyDescent="0.4">
      <c r="D35" s="930"/>
      <c r="E35" s="930"/>
      <c r="F35" s="930"/>
      <c r="I35" s="931"/>
      <c r="J35" s="931"/>
      <c r="K35" s="931"/>
      <c r="L35" s="931"/>
      <c r="M35" s="931"/>
      <c r="N35" s="931"/>
      <c r="O35" s="931"/>
      <c r="P35" s="931"/>
      <c r="Q35" s="931"/>
      <c r="R35" s="931"/>
      <c r="S35" s="931"/>
      <c r="T35" s="931"/>
      <c r="U35" s="931"/>
      <c r="V35" s="931"/>
      <c r="W35" s="931"/>
      <c r="X35" s="931"/>
      <c r="Y35" s="931"/>
      <c r="Z35" s="931"/>
      <c r="AA35" s="931"/>
      <c r="AB35" s="931"/>
      <c r="AC35" s="931"/>
      <c r="AD35" s="931"/>
      <c r="AE35" s="931"/>
    </row>
    <row r="36" spans="1:31" ht="14.25" customHeight="1" x14ac:dyDescent="0.4"/>
    <row r="37" spans="1:31" ht="14.25" customHeight="1" x14ac:dyDescent="0.4">
      <c r="B37" s="927" t="s">
        <v>135</v>
      </c>
      <c r="C37" s="927"/>
      <c r="D37" s="927"/>
      <c r="E37" s="927"/>
      <c r="F37" s="927"/>
      <c r="G37" s="927"/>
      <c r="H37" s="927"/>
      <c r="I37" s="927"/>
      <c r="J37" s="927"/>
      <c r="K37" s="927"/>
      <c r="L37" s="927"/>
      <c r="M37" s="927"/>
      <c r="N37" s="927"/>
      <c r="O37" s="927"/>
      <c r="P37" s="927"/>
      <c r="Q37" s="927"/>
      <c r="R37" s="927"/>
      <c r="S37" s="927"/>
    </row>
    <row r="38" spans="1:31" ht="14.25" customHeight="1" x14ac:dyDescent="0.4">
      <c r="C38" s="928">
        <f>意見書記入シート!C2</f>
        <v>0</v>
      </c>
      <c r="D38" s="928"/>
      <c r="E38" s="928"/>
      <c r="F38" s="928"/>
      <c r="G38" s="928"/>
      <c r="H38" s="928"/>
      <c r="I38" s="928"/>
      <c r="J38" s="929">
        <f>意見書記入シート!D2</f>
        <v>0</v>
      </c>
      <c r="K38" s="929"/>
      <c r="L38" s="929"/>
      <c r="M38" s="929"/>
      <c r="N38" s="929"/>
      <c r="O38" s="929"/>
      <c r="P38" s="929"/>
      <c r="Q38" s="929"/>
      <c r="R38" s="929"/>
      <c r="S38" s="929"/>
      <c r="T38" s="929"/>
      <c r="U38" s="929"/>
      <c r="V38" s="929"/>
      <c r="W38" s="929"/>
      <c r="X38" s="929"/>
      <c r="Y38" s="929"/>
      <c r="Z38" s="929"/>
      <c r="AA38" s="929"/>
      <c r="AB38" s="929"/>
      <c r="AC38" s="929"/>
      <c r="AD38" s="929"/>
      <c r="AE38" s="929"/>
    </row>
    <row r="39" spans="1:31" ht="13.5" customHeight="1" x14ac:dyDescent="0.4">
      <c r="C39" s="928"/>
      <c r="D39" s="928"/>
      <c r="E39" s="928"/>
      <c r="F39" s="928"/>
      <c r="G39" s="928"/>
      <c r="H39" s="928"/>
      <c r="I39" s="928"/>
      <c r="J39" s="929"/>
      <c r="K39" s="929"/>
      <c r="L39" s="929"/>
      <c r="M39" s="929"/>
      <c r="N39" s="929"/>
      <c r="O39" s="929"/>
      <c r="P39" s="929"/>
      <c r="Q39" s="929"/>
      <c r="R39" s="929"/>
      <c r="S39" s="929"/>
      <c r="T39" s="929"/>
      <c r="U39" s="929"/>
      <c r="V39" s="929"/>
      <c r="W39" s="929"/>
      <c r="X39" s="929"/>
      <c r="Y39" s="929"/>
      <c r="Z39" s="929"/>
      <c r="AA39" s="929"/>
      <c r="AB39" s="929"/>
      <c r="AC39" s="929"/>
      <c r="AD39" s="929"/>
      <c r="AE39" s="929"/>
    </row>
    <row r="40" spans="1:31" ht="15" customHeight="1" x14ac:dyDescent="0.4">
      <c r="C40" s="928"/>
      <c r="D40" s="928"/>
      <c r="E40" s="928"/>
      <c r="F40" s="928"/>
      <c r="G40" s="928"/>
      <c r="H40" s="928"/>
      <c r="I40" s="928"/>
      <c r="J40" s="929"/>
      <c r="K40" s="929"/>
      <c r="L40" s="929"/>
      <c r="M40" s="929"/>
      <c r="N40" s="929"/>
      <c r="O40" s="929"/>
      <c r="P40" s="929"/>
      <c r="Q40" s="929"/>
      <c r="R40" s="929"/>
      <c r="S40" s="929"/>
      <c r="T40" s="929"/>
      <c r="U40" s="929"/>
      <c r="V40" s="929"/>
      <c r="W40" s="929"/>
      <c r="X40" s="929"/>
      <c r="Y40" s="929"/>
      <c r="Z40" s="929"/>
      <c r="AA40" s="929"/>
      <c r="AB40" s="929"/>
      <c r="AC40" s="929"/>
      <c r="AD40" s="929"/>
      <c r="AE40" s="929"/>
    </row>
    <row r="41" spans="1:31" ht="15" customHeight="1" x14ac:dyDescent="0.4">
      <c r="A41" s="2"/>
      <c r="B41" s="927" t="s">
        <v>137</v>
      </c>
      <c r="C41" s="927"/>
      <c r="D41" s="927"/>
      <c r="E41" s="927"/>
      <c r="F41" s="927"/>
      <c r="G41" s="927"/>
    </row>
    <row r="42" spans="1:31" ht="14.25" customHeight="1" x14ac:dyDescent="0.4">
      <c r="C42" s="928">
        <f>意見書記入シート!C4</f>
        <v>0</v>
      </c>
      <c r="D42" s="928"/>
      <c r="E42" s="928"/>
      <c r="F42" s="928"/>
      <c r="G42" s="928"/>
      <c r="H42" s="928"/>
      <c r="I42" s="928"/>
      <c r="J42" s="929">
        <f>意見書記入シート!D4</f>
        <v>0</v>
      </c>
      <c r="K42" s="929"/>
      <c r="L42" s="929"/>
      <c r="M42" s="929"/>
      <c r="N42" s="929"/>
      <c r="O42" s="929"/>
      <c r="P42" s="929"/>
      <c r="Q42" s="929"/>
      <c r="R42" s="929"/>
      <c r="S42" s="929"/>
      <c r="T42" s="929"/>
      <c r="U42" s="929"/>
      <c r="V42" s="929"/>
      <c r="W42" s="929"/>
      <c r="X42" s="929"/>
      <c r="Y42" s="929"/>
      <c r="Z42" s="929"/>
      <c r="AA42" s="929"/>
      <c r="AB42" s="929"/>
      <c r="AC42" s="929"/>
      <c r="AD42" s="929"/>
      <c r="AE42" s="929"/>
    </row>
    <row r="43" spans="1:31" ht="14.25" customHeight="1" x14ac:dyDescent="0.4">
      <c r="C43" s="928"/>
      <c r="D43" s="928"/>
      <c r="E43" s="928"/>
      <c r="F43" s="928"/>
      <c r="G43" s="928"/>
      <c r="H43" s="928"/>
      <c r="I43" s="928"/>
      <c r="J43" s="929"/>
      <c r="K43" s="929"/>
      <c r="L43" s="929"/>
      <c r="M43" s="929"/>
      <c r="N43" s="929"/>
      <c r="O43" s="929"/>
      <c r="P43" s="929"/>
      <c r="Q43" s="929"/>
      <c r="R43" s="929"/>
      <c r="S43" s="929"/>
      <c r="T43" s="929"/>
      <c r="U43" s="929"/>
      <c r="V43" s="929"/>
      <c r="W43" s="929"/>
      <c r="X43" s="929"/>
      <c r="Y43" s="929"/>
      <c r="Z43" s="929"/>
      <c r="AA43" s="929"/>
      <c r="AB43" s="929"/>
      <c r="AC43" s="929"/>
      <c r="AD43" s="929"/>
      <c r="AE43" s="929"/>
    </row>
    <row r="44" spans="1:31" ht="14.25" customHeight="1" x14ac:dyDescent="0.4">
      <c r="C44" s="928"/>
      <c r="D44" s="928"/>
      <c r="E44" s="928"/>
      <c r="F44" s="928"/>
      <c r="G44" s="928"/>
      <c r="H44" s="928"/>
      <c r="I44" s="928"/>
      <c r="J44" s="929"/>
      <c r="K44" s="929"/>
      <c r="L44" s="929"/>
      <c r="M44" s="929"/>
      <c r="N44" s="929"/>
      <c r="O44" s="929"/>
      <c r="P44" s="929"/>
      <c r="Q44" s="929"/>
      <c r="R44" s="929"/>
      <c r="S44" s="929"/>
      <c r="T44" s="929"/>
      <c r="U44" s="929"/>
      <c r="V44" s="929"/>
      <c r="W44" s="929"/>
      <c r="X44" s="929"/>
      <c r="Y44" s="929"/>
      <c r="Z44" s="929"/>
      <c r="AA44" s="929"/>
      <c r="AB44" s="929"/>
      <c r="AC44" s="929"/>
      <c r="AD44" s="929"/>
      <c r="AE44" s="929"/>
    </row>
    <row r="45" spans="1:31" ht="14.25" customHeight="1" x14ac:dyDescent="0.4">
      <c r="B45" s="927" t="s">
        <v>138</v>
      </c>
      <c r="C45" s="927"/>
      <c r="D45" s="927"/>
      <c r="E45" s="927"/>
      <c r="F45" s="927"/>
      <c r="G45" s="927"/>
    </row>
    <row r="46" spans="1:31" ht="14.25" customHeight="1" x14ac:dyDescent="0.4">
      <c r="C46" s="928">
        <f>意見書記入シート!C6</f>
        <v>0</v>
      </c>
      <c r="D46" s="928"/>
      <c r="E46" s="928"/>
      <c r="F46" s="928"/>
      <c r="G46" s="928"/>
      <c r="H46" s="928"/>
      <c r="I46" s="928"/>
      <c r="J46" s="929">
        <f>意見書記入シート!D6</f>
        <v>0</v>
      </c>
      <c r="K46" s="929"/>
      <c r="L46" s="929"/>
      <c r="M46" s="929"/>
      <c r="N46" s="929"/>
      <c r="O46" s="929"/>
      <c r="P46" s="929"/>
      <c r="Q46" s="929"/>
      <c r="R46" s="929"/>
      <c r="S46" s="929"/>
      <c r="T46" s="929"/>
      <c r="U46" s="929"/>
      <c r="V46" s="929"/>
      <c r="W46" s="929"/>
      <c r="X46" s="929"/>
      <c r="Y46" s="929"/>
      <c r="Z46" s="929"/>
      <c r="AA46" s="929"/>
      <c r="AB46" s="929"/>
      <c r="AC46" s="929"/>
      <c r="AD46" s="929"/>
      <c r="AE46" s="929"/>
    </row>
    <row r="47" spans="1:31" ht="14.25" customHeight="1" x14ac:dyDescent="0.4">
      <c r="C47" s="928"/>
      <c r="D47" s="928"/>
      <c r="E47" s="928"/>
      <c r="F47" s="928"/>
      <c r="G47" s="928"/>
      <c r="H47" s="928"/>
      <c r="I47" s="928"/>
      <c r="J47" s="929"/>
      <c r="K47" s="929"/>
      <c r="L47" s="929"/>
      <c r="M47" s="929"/>
      <c r="N47" s="929"/>
      <c r="O47" s="929"/>
      <c r="P47" s="929"/>
      <c r="Q47" s="929"/>
      <c r="R47" s="929"/>
      <c r="S47" s="929"/>
      <c r="T47" s="929"/>
      <c r="U47" s="929"/>
      <c r="V47" s="929"/>
      <c r="W47" s="929"/>
      <c r="X47" s="929"/>
      <c r="Y47" s="929"/>
      <c r="Z47" s="929"/>
      <c r="AA47" s="929"/>
      <c r="AB47" s="929"/>
      <c r="AC47" s="929"/>
      <c r="AD47" s="929"/>
      <c r="AE47" s="929"/>
    </row>
    <row r="48" spans="1:31" ht="14.25" customHeight="1" x14ac:dyDescent="0.4">
      <c r="C48" s="928"/>
      <c r="D48" s="928"/>
      <c r="E48" s="928"/>
      <c r="F48" s="928"/>
      <c r="G48" s="928"/>
      <c r="H48" s="928"/>
      <c r="I48" s="928"/>
      <c r="J48" s="929"/>
      <c r="K48" s="929"/>
      <c r="L48" s="929"/>
      <c r="M48" s="929"/>
      <c r="N48" s="929"/>
      <c r="O48" s="929"/>
      <c r="P48" s="929"/>
      <c r="Q48" s="929"/>
      <c r="R48" s="929"/>
      <c r="S48" s="929"/>
      <c r="T48" s="929"/>
      <c r="U48" s="929"/>
      <c r="V48" s="929"/>
      <c r="W48" s="929"/>
      <c r="X48" s="929"/>
      <c r="Y48" s="929"/>
      <c r="Z48" s="929"/>
      <c r="AA48" s="929"/>
      <c r="AB48" s="929"/>
      <c r="AC48" s="929"/>
      <c r="AD48" s="929"/>
      <c r="AE48" s="929"/>
    </row>
    <row r="49" spans="2:31" ht="14.25" customHeight="1" x14ac:dyDescent="0.4">
      <c r="B49" s="927" t="s">
        <v>139</v>
      </c>
      <c r="C49" s="927"/>
      <c r="D49" s="927"/>
      <c r="E49" s="927"/>
      <c r="F49" s="927"/>
      <c r="G49" s="927"/>
    </row>
    <row r="50" spans="2:31" ht="14.25" customHeight="1" x14ac:dyDescent="0.4">
      <c r="C50" s="929">
        <f>意見書記入シート!C8</f>
        <v>0</v>
      </c>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row>
    <row r="51" spans="2:31" ht="14.25" customHeight="1" x14ac:dyDescent="0.4">
      <c r="C51" s="929"/>
      <c r="D51" s="929"/>
      <c r="E51" s="929"/>
      <c r="F51" s="929"/>
      <c r="G51" s="929"/>
      <c r="H51" s="929"/>
      <c r="I51" s="929"/>
      <c r="J51" s="929"/>
      <c r="K51" s="929"/>
      <c r="L51" s="929"/>
      <c r="M51" s="929"/>
      <c r="N51" s="929"/>
      <c r="O51" s="929"/>
      <c r="P51" s="929"/>
      <c r="Q51" s="929"/>
      <c r="R51" s="929"/>
      <c r="S51" s="929"/>
      <c r="T51" s="929"/>
      <c r="U51" s="929"/>
      <c r="V51" s="929"/>
      <c r="W51" s="929"/>
      <c r="X51" s="929"/>
      <c r="Y51" s="929"/>
      <c r="Z51" s="929"/>
      <c r="AA51" s="929"/>
      <c r="AB51" s="929"/>
      <c r="AC51" s="929"/>
      <c r="AD51" s="929"/>
      <c r="AE51" s="929"/>
    </row>
    <row r="52" spans="2:31" ht="14.25" customHeight="1" x14ac:dyDescent="0.4">
      <c r="C52" s="929"/>
      <c r="D52" s="929"/>
      <c r="E52" s="929"/>
      <c r="F52" s="929"/>
      <c r="G52" s="929"/>
      <c r="H52" s="929"/>
      <c r="I52" s="929"/>
      <c r="J52" s="929"/>
      <c r="K52" s="929"/>
      <c r="L52" s="929"/>
      <c r="M52" s="929"/>
      <c r="N52" s="929"/>
      <c r="O52" s="929"/>
      <c r="P52" s="929"/>
      <c r="Q52" s="929"/>
      <c r="R52" s="929"/>
      <c r="S52" s="929"/>
      <c r="T52" s="929"/>
      <c r="U52" s="929"/>
      <c r="V52" s="929"/>
      <c r="W52" s="929"/>
      <c r="X52" s="929"/>
      <c r="Y52" s="929"/>
      <c r="Z52" s="929"/>
      <c r="AA52" s="929"/>
      <c r="AB52" s="929"/>
      <c r="AC52" s="929"/>
      <c r="AD52" s="929"/>
      <c r="AE52" s="929"/>
    </row>
    <row r="53" spans="2:31" ht="15" customHeight="1" x14ac:dyDescent="0.4">
      <c r="C53" s="929"/>
      <c r="D53" s="929"/>
      <c r="E53" s="929"/>
      <c r="F53" s="929"/>
      <c r="G53" s="929"/>
      <c r="H53" s="929"/>
      <c r="I53" s="929"/>
      <c r="J53" s="929"/>
      <c r="K53" s="929"/>
      <c r="L53" s="929"/>
      <c r="M53" s="929"/>
      <c r="N53" s="929"/>
      <c r="O53" s="929"/>
      <c r="P53" s="929"/>
      <c r="Q53" s="929"/>
      <c r="R53" s="929"/>
      <c r="S53" s="929"/>
      <c r="T53" s="929"/>
      <c r="U53" s="929"/>
      <c r="V53" s="929"/>
      <c r="W53" s="929"/>
      <c r="X53" s="929"/>
      <c r="Y53" s="929"/>
      <c r="Z53" s="929"/>
      <c r="AA53" s="929"/>
      <c r="AB53" s="929"/>
      <c r="AC53" s="929"/>
      <c r="AD53" s="929"/>
      <c r="AE53" s="929"/>
    </row>
    <row r="54" spans="2:31" ht="15" customHeight="1" x14ac:dyDescent="0.4"/>
    <row r="55" spans="2:31" ht="15" customHeight="1" x14ac:dyDescent="0.4"/>
    <row r="56" spans="2:31" ht="15" customHeight="1" x14ac:dyDescent="0.4"/>
    <row r="57" spans="2:31" ht="15" customHeight="1" x14ac:dyDescent="0.4"/>
    <row r="58" spans="2:31" ht="15" customHeight="1" x14ac:dyDescent="0.4"/>
    <row r="59" spans="2:31" ht="15" customHeight="1" x14ac:dyDescent="0.4"/>
    <row r="60" spans="2:31" ht="15" customHeight="1" x14ac:dyDescent="0.4"/>
    <row r="61" spans="2:31" ht="15" customHeight="1" x14ac:dyDescent="0.4"/>
    <row r="62" spans="2:31" ht="15" customHeight="1" x14ac:dyDescent="0.4"/>
    <row r="63" spans="2:31" ht="15" customHeight="1" x14ac:dyDescent="0.4"/>
    <row r="64" spans="2:31"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sheetData>
  <sheetProtection algorithmName="SHA-512" hashValue="1hx2kelh5ze0bCZAGBZ4jHR+rt+DKOJUTyqf3kE2WCx6i0r7inRw0EkIl4YHAaORKYJlslVjqQgLzVaVt1wp7A==" saltValue="jDWsPHzeqpIQ7yw8dENSuw==" spinCount="100000" sheet="1" objects="1" scenarios="1"/>
  <mergeCells count="30">
    <mergeCell ref="A2:E2"/>
    <mergeCell ref="A4:AH4"/>
    <mergeCell ref="W7:AG7"/>
    <mergeCell ref="A10:K10"/>
    <mergeCell ref="P14:U14"/>
    <mergeCell ref="V14:AH14"/>
    <mergeCell ref="D33:F35"/>
    <mergeCell ref="I33:AE35"/>
    <mergeCell ref="V15:AH15"/>
    <mergeCell ref="R17:V17"/>
    <mergeCell ref="W17:AD17"/>
    <mergeCell ref="A21:AH21"/>
    <mergeCell ref="A24:AH24"/>
    <mergeCell ref="B27:E27"/>
    <mergeCell ref="D29:F31"/>
    <mergeCell ref="I29:AE31"/>
    <mergeCell ref="B20:C20"/>
    <mergeCell ref="D20:E20"/>
    <mergeCell ref="F20:AH20"/>
    <mergeCell ref="B37:S37"/>
    <mergeCell ref="C38:I40"/>
    <mergeCell ref="J38:AE40"/>
    <mergeCell ref="B41:G41"/>
    <mergeCell ref="C42:I44"/>
    <mergeCell ref="J42:AE44"/>
    <mergeCell ref="B45:G45"/>
    <mergeCell ref="C46:I48"/>
    <mergeCell ref="J46:AE48"/>
    <mergeCell ref="B49:G49"/>
    <mergeCell ref="C50:AE53"/>
  </mergeCells>
  <phoneticPr fontId="1"/>
  <printOptions horizontalCentered="1"/>
  <pageMargins left="0.70866141732283472" right="0.70866141732283472" top="0.74803149606299213" bottom="0.74803149606299213" header="0.31496062992125984" footer="0.31496062992125984"/>
  <pageSetup paperSize="9" scale="8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J114"/>
  <sheetViews>
    <sheetView showZeros="0" view="pageBreakPreview" topLeftCell="A22" zoomScaleNormal="90" zoomScaleSheetLayoutView="100" workbookViewId="0">
      <selection activeCell="A20" sqref="A20:AG20"/>
    </sheetView>
  </sheetViews>
  <sheetFormatPr defaultRowHeight="12.75" x14ac:dyDescent="0.4"/>
  <cols>
    <col min="1" max="32" width="2.625" style="95" customWidth="1"/>
    <col min="33" max="33" width="5" style="95" customWidth="1"/>
    <col min="34" max="35" width="2.625" style="95" customWidth="1"/>
    <col min="36" max="16384" width="9" style="95"/>
  </cols>
  <sheetData>
    <row r="1" spans="1:33" ht="15" customHeight="1" x14ac:dyDescent="0.4">
      <c r="A1" s="4"/>
      <c r="B1" s="4"/>
      <c r="C1" s="4"/>
      <c r="D1" s="4"/>
      <c r="E1" s="4"/>
    </row>
    <row r="2" spans="1:33" ht="12.75" customHeight="1" x14ac:dyDescent="0.4">
      <c r="A2" s="427" t="s">
        <v>759</v>
      </c>
      <c r="B2" s="427"/>
      <c r="C2" s="427"/>
      <c r="D2" s="427"/>
      <c r="E2" s="427"/>
      <c r="F2" s="427"/>
      <c r="G2" s="427"/>
      <c r="H2" s="427"/>
      <c r="I2" s="427"/>
      <c r="J2" s="427"/>
    </row>
    <row r="3" spans="1:33" ht="12" customHeight="1" x14ac:dyDescent="0.4"/>
    <row r="4" spans="1:33" ht="15.75" customHeight="1" x14ac:dyDescent="0.4">
      <c r="A4" s="422" t="s">
        <v>225</v>
      </c>
      <c r="B4" s="422"/>
      <c r="C4" s="422"/>
      <c r="D4" s="422"/>
      <c r="E4" s="422"/>
      <c r="F4" s="422"/>
      <c r="G4" s="422"/>
      <c r="H4" s="422"/>
      <c r="I4" s="422"/>
      <c r="J4" s="422"/>
      <c r="K4" s="422"/>
      <c r="L4" s="422"/>
      <c r="M4" s="422"/>
      <c r="N4" s="422"/>
      <c r="O4" s="422"/>
      <c r="P4" s="422"/>
      <c r="Q4" s="422"/>
      <c r="R4" s="422"/>
      <c r="S4" s="422"/>
      <c r="T4" s="422"/>
      <c r="U4" s="422"/>
      <c r="V4" s="422"/>
      <c r="W4" s="422"/>
      <c r="X4" s="422"/>
      <c r="Y4" s="422"/>
      <c r="Z4" s="422"/>
      <c r="AA4" s="422"/>
      <c r="AB4" s="422"/>
      <c r="AC4" s="422"/>
      <c r="AD4" s="422"/>
      <c r="AE4" s="422"/>
      <c r="AF4" s="422"/>
      <c r="AG4" s="422"/>
    </row>
    <row r="5" spans="1:33" ht="17.25" customHeight="1" x14ac:dyDescent="0.4"/>
    <row r="6" spans="1:33" ht="14.25" customHeight="1" x14ac:dyDescent="0.4">
      <c r="Z6" s="421" t="str">
        <f>IF(事業実施報告書記入シート!E1="","",事業実施報告書記入シート!E1)</f>
        <v/>
      </c>
      <c r="AA6" s="1045"/>
      <c r="AB6" s="1045"/>
      <c r="AC6" s="1045"/>
      <c r="AD6" s="1045"/>
      <c r="AE6" s="1045"/>
      <c r="AF6" s="1045"/>
      <c r="AG6" s="1045"/>
    </row>
    <row r="7" spans="1:33" ht="13.5" customHeight="1" x14ac:dyDescent="0.4">
      <c r="C7" s="427" t="s">
        <v>4</v>
      </c>
      <c r="D7" s="440"/>
      <c r="E7" s="440"/>
      <c r="F7" s="440"/>
      <c r="G7" s="1052" t="s">
        <v>704</v>
      </c>
      <c r="H7" s="1053"/>
      <c r="I7" s="1053"/>
      <c r="J7" s="1053"/>
      <c r="K7" s="1053"/>
      <c r="L7" s="155" t="s">
        <v>5</v>
      </c>
    </row>
    <row r="8" spans="1:33" ht="14.25" customHeight="1" x14ac:dyDescent="0.4"/>
    <row r="9" spans="1:33" ht="14.25" customHeight="1" x14ac:dyDescent="0.4">
      <c r="A9" s="427" t="s">
        <v>226</v>
      </c>
      <c r="B9" s="440"/>
      <c r="C9" s="440"/>
    </row>
    <row r="10" spans="1:33" ht="14.25" customHeight="1" x14ac:dyDescent="0.4">
      <c r="A10" s="462" t="s">
        <v>39</v>
      </c>
      <c r="B10" s="647"/>
      <c r="C10" s="647"/>
      <c r="D10" s="647"/>
      <c r="E10" s="647"/>
      <c r="F10" s="647"/>
      <c r="G10" s="647"/>
      <c r="H10" s="648"/>
      <c r="I10" s="552">
        <f>申請書記入シート!D104</f>
        <v>0</v>
      </c>
      <c r="J10" s="1054"/>
      <c r="K10" s="1054"/>
      <c r="L10" s="1054"/>
      <c r="M10" s="1054"/>
      <c r="N10" s="1054"/>
      <c r="O10" s="1054"/>
      <c r="P10" s="1055"/>
      <c r="S10" s="427" t="s">
        <v>6</v>
      </c>
      <c r="T10" s="440"/>
      <c r="U10" s="440"/>
      <c r="V10" s="1021">
        <f>申請書記入シート!D2</f>
        <v>0</v>
      </c>
      <c r="W10" s="1022"/>
      <c r="X10" s="1022"/>
      <c r="Y10" s="1022"/>
      <c r="Z10" s="427" t="s">
        <v>297</v>
      </c>
      <c r="AA10" s="440"/>
      <c r="AB10" s="440"/>
      <c r="AC10" s="1021">
        <f>申請書記入シート!D3</f>
        <v>0</v>
      </c>
      <c r="AD10" s="1022"/>
      <c r="AE10" s="1022"/>
      <c r="AF10" s="1022"/>
      <c r="AG10" s="1022"/>
    </row>
    <row r="11" spans="1:33" ht="14.25" customHeight="1" x14ac:dyDescent="0.4">
      <c r="A11" s="662"/>
      <c r="B11" s="663"/>
      <c r="C11" s="663"/>
      <c r="D11" s="663"/>
      <c r="E11" s="663"/>
      <c r="F11" s="663"/>
      <c r="G11" s="663"/>
      <c r="H11" s="664"/>
      <c r="I11" s="549">
        <f>申請書記入シート!D105</f>
        <v>0</v>
      </c>
      <c r="J11" s="998"/>
      <c r="K11" s="998"/>
      <c r="L11" s="998"/>
      <c r="M11" s="998"/>
      <c r="N11" s="998"/>
      <c r="O11" s="998"/>
      <c r="P11" s="979"/>
      <c r="S11" s="427" t="s">
        <v>227</v>
      </c>
      <c r="T11" s="440"/>
      <c r="U11" s="440"/>
      <c r="V11" s="440"/>
      <c r="W11" s="440"/>
      <c r="X11" s="1023">
        <f>申請書記入シート!D4</f>
        <v>0</v>
      </c>
      <c r="Y11" s="1024"/>
      <c r="Z11" s="1024"/>
      <c r="AA11" s="1024"/>
      <c r="AB11" s="1024"/>
      <c r="AC11" s="1024"/>
      <c r="AD11" s="1024"/>
      <c r="AE11" s="1024"/>
      <c r="AF11" s="1024"/>
      <c r="AG11" s="1024"/>
    </row>
    <row r="12" spans="1:33" ht="14.25" customHeight="1" x14ac:dyDescent="0.4">
      <c r="A12" s="462" t="s">
        <v>252</v>
      </c>
      <c r="B12" s="647"/>
      <c r="C12" s="647"/>
      <c r="D12" s="647"/>
      <c r="E12" s="647"/>
      <c r="F12" s="647"/>
      <c r="G12" s="647"/>
      <c r="H12" s="648"/>
      <c r="I12" s="1027"/>
      <c r="J12" s="1028"/>
      <c r="K12" s="1028"/>
      <c r="L12" s="1028"/>
      <c r="M12" s="1028"/>
      <c r="N12" s="1028"/>
      <c r="O12" s="1028"/>
      <c r="P12" s="1029"/>
      <c r="S12" s="440"/>
      <c r="T12" s="440"/>
      <c r="U12" s="440"/>
      <c r="V12" s="440"/>
      <c r="W12" s="440"/>
      <c r="X12" s="1024"/>
      <c r="Y12" s="1024"/>
      <c r="Z12" s="1024"/>
      <c r="AA12" s="1024"/>
      <c r="AB12" s="1024"/>
      <c r="AC12" s="1024"/>
      <c r="AD12" s="1024"/>
      <c r="AE12" s="1024"/>
      <c r="AF12" s="1024"/>
      <c r="AG12" s="1024"/>
    </row>
    <row r="13" spans="1:33" ht="14.25" customHeight="1" x14ac:dyDescent="0.4">
      <c r="A13" s="1049" t="s">
        <v>253</v>
      </c>
      <c r="B13" s="1050"/>
      <c r="C13" s="1050"/>
      <c r="D13" s="1050"/>
      <c r="E13" s="1050"/>
      <c r="F13" s="1050"/>
      <c r="G13" s="1050"/>
      <c r="H13" s="1051"/>
      <c r="I13" s="1030"/>
      <c r="J13" s="1031"/>
      <c r="K13" s="1031"/>
      <c r="L13" s="1031"/>
      <c r="M13" s="1031"/>
      <c r="N13" s="1031"/>
      <c r="O13" s="1031"/>
      <c r="P13" s="1032"/>
      <c r="S13" s="430" t="s">
        <v>298</v>
      </c>
      <c r="T13" s="1033"/>
      <c r="U13" s="1033"/>
      <c r="V13" s="1033"/>
      <c r="W13" s="1033"/>
      <c r="X13" s="429">
        <f>申請書記入シート!D5</f>
        <v>0</v>
      </c>
      <c r="Y13" s="1025"/>
      <c r="Z13" s="1025"/>
      <c r="AA13" s="1025"/>
      <c r="AB13" s="1025"/>
      <c r="AC13" s="1025"/>
      <c r="AD13" s="1025"/>
      <c r="AE13" s="1025"/>
      <c r="AF13" s="1025"/>
      <c r="AG13" s="1025"/>
    </row>
    <row r="14" spans="1:33" ht="14.25" customHeight="1" x14ac:dyDescent="0.4">
      <c r="A14" s="448" t="s">
        <v>9</v>
      </c>
      <c r="B14" s="940"/>
      <c r="C14" s="940"/>
      <c r="D14" s="940"/>
      <c r="E14" s="940"/>
      <c r="F14" s="940"/>
      <c r="G14" s="940"/>
      <c r="H14" s="940"/>
      <c r="I14" s="940"/>
      <c r="J14" s="940"/>
      <c r="K14" s="940"/>
      <c r="L14" s="940"/>
      <c r="M14" s="940"/>
      <c r="N14" s="940"/>
      <c r="O14" s="940"/>
      <c r="P14" s="941"/>
      <c r="S14" s="1033"/>
      <c r="T14" s="1033"/>
      <c r="U14" s="1033"/>
      <c r="V14" s="1033"/>
      <c r="W14" s="1033"/>
      <c r="X14" s="1025"/>
      <c r="Y14" s="1025"/>
      <c r="Z14" s="1025"/>
      <c r="AA14" s="1025"/>
      <c r="AB14" s="1025"/>
      <c r="AC14" s="1025"/>
      <c r="AD14" s="1025"/>
      <c r="AE14" s="1025"/>
      <c r="AF14" s="1025"/>
      <c r="AG14" s="1025"/>
    </row>
    <row r="15" spans="1:33" ht="14.25" customHeight="1" x14ac:dyDescent="0.4"/>
    <row r="16" spans="1:33" ht="14.25" customHeight="1" x14ac:dyDescent="0.4"/>
    <row r="17" spans="1:33" ht="14.25" customHeight="1" x14ac:dyDescent="0.4">
      <c r="A17" s="427" t="s">
        <v>230</v>
      </c>
      <c r="B17" s="440"/>
      <c r="C17" s="440"/>
      <c r="D17" s="440"/>
      <c r="E17" s="440"/>
      <c r="F17" s="440"/>
      <c r="G17" s="440"/>
      <c r="H17" s="440"/>
      <c r="I17" s="440"/>
      <c r="J17" s="440"/>
      <c r="K17" s="440"/>
      <c r="L17" s="440"/>
      <c r="M17" s="428">
        <f>申請書記入シート!D158</f>
        <v>0</v>
      </c>
      <c r="N17" s="1026"/>
      <c r="O17" s="1026"/>
      <c r="P17" s="1026"/>
      <c r="Q17" s="1026"/>
      <c r="R17" s="1026"/>
      <c r="S17" s="1026"/>
      <c r="T17" s="1026"/>
      <c r="U17" s="1026"/>
      <c r="V17" s="427" t="s">
        <v>228</v>
      </c>
      <c r="W17" s="440"/>
      <c r="X17" s="440"/>
      <c r="Y17" s="440"/>
      <c r="Z17" s="440"/>
      <c r="AA17" s="440"/>
      <c r="AB17" s="440"/>
      <c r="AC17" s="440"/>
      <c r="AD17" s="440"/>
      <c r="AE17" s="440"/>
      <c r="AF17" s="440"/>
      <c r="AG17" s="440"/>
    </row>
    <row r="18" spans="1:33" ht="14.25" customHeight="1" x14ac:dyDescent="0.4">
      <c r="A18" s="427" t="s">
        <v>229</v>
      </c>
      <c r="B18" s="440"/>
      <c r="C18" s="440"/>
      <c r="D18" s="440"/>
      <c r="E18" s="440"/>
      <c r="F18" s="440"/>
      <c r="G18" s="440"/>
      <c r="H18" s="440"/>
      <c r="I18" s="440"/>
      <c r="J18" s="440"/>
      <c r="K18" s="440"/>
      <c r="L18" s="440"/>
      <c r="M18" s="440"/>
      <c r="N18" s="440"/>
      <c r="O18" s="440"/>
      <c r="P18" s="440"/>
      <c r="Q18" s="440"/>
      <c r="R18" s="440"/>
      <c r="S18" s="440"/>
      <c r="T18" s="440"/>
      <c r="U18" s="440"/>
      <c r="V18" s="440"/>
      <c r="W18" s="440"/>
      <c r="X18" s="440"/>
      <c r="Y18" s="440"/>
      <c r="Z18" s="440"/>
      <c r="AA18" s="440"/>
      <c r="AB18" s="440"/>
      <c r="AC18" s="440"/>
      <c r="AD18" s="440"/>
      <c r="AE18" s="440"/>
      <c r="AF18" s="440"/>
      <c r="AG18" s="440"/>
    </row>
    <row r="19" spans="1:33" ht="14.25" customHeight="1" x14ac:dyDescent="0.4"/>
    <row r="20" spans="1:33" ht="14.25" customHeight="1" x14ac:dyDescent="0.4">
      <c r="A20" s="422" t="s">
        <v>131</v>
      </c>
      <c r="B20" s="426"/>
      <c r="C20" s="426"/>
      <c r="D20" s="426"/>
      <c r="E20" s="426"/>
      <c r="F20" s="426"/>
      <c r="G20" s="426"/>
      <c r="H20" s="426"/>
      <c r="I20" s="426"/>
      <c r="J20" s="426"/>
      <c r="K20" s="426"/>
      <c r="L20" s="426"/>
      <c r="M20" s="426"/>
      <c r="N20" s="426"/>
      <c r="O20" s="426"/>
      <c r="P20" s="426"/>
      <c r="Q20" s="426"/>
      <c r="R20" s="426"/>
      <c r="S20" s="426"/>
      <c r="T20" s="426"/>
      <c r="U20" s="426"/>
      <c r="V20" s="426"/>
      <c r="W20" s="426"/>
      <c r="X20" s="426"/>
      <c r="Y20" s="426"/>
      <c r="Z20" s="426"/>
      <c r="AA20" s="426"/>
      <c r="AB20" s="426"/>
      <c r="AC20" s="426"/>
      <c r="AD20" s="426"/>
      <c r="AE20" s="426"/>
      <c r="AF20" s="426"/>
      <c r="AG20" s="426"/>
    </row>
    <row r="21" spans="1:33" ht="14.25" customHeight="1" x14ac:dyDescent="0.4">
      <c r="A21" s="435" t="s">
        <v>266</v>
      </c>
      <c r="B21" s="939"/>
      <c r="C21" s="939"/>
      <c r="D21" s="939"/>
      <c r="E21" s="939"/>
      <c r="F21" s="939"/>
    </row>
    <row r="22" spans="1:33" ht="14.25" customHeight="1" x14ac:dyDescent="0.4">
      <c r="A22" s="501" t="s">
        <v>231</v>
      </c>
      <c r="B22" s="566"/>
      <c r="C22" s="566"/>
      <c r="D22" s="566"/>
      <c r="E22" s="566"/>
      <c r="F22" s="566"/>
      <c r="G22" s="501" t="s">
        <v>232</v>
      </c>
      <c r="H22" s="566"/>
      <c r="I22" s="566"/>
      <c r="J22" s="566"/>
      <c r="K22" s="566"/>
      <c r="L22" s="566"/>
      <c r="M22" s="501" t="s">
        <v>233</v>
      </c>
      <c r="N22" s="566"/>
      <c r="O22" s="566"/>
      <c r="P22" s="566"/>
      <c r="Q22" s="566"/>
      <c r="R22" s="566"/>
      <c r="S22" s="501" t="s">
        <v>18</v>
      </c>
      <c r="T22" s="566"/>
      <c r="U22" s="566"/>
      <c r="V22" s="566"/>
      <c r="W22" s="566"/>
      <c r="X22" s="566"/>
      <c r="Y22" s="566"/>
      <c r="Z22" s="566"/>
      <c r="AA22" s="566"/>
      <c r="AB22" s="501" t="s">
        <v>234</v>
      </c>
      <c r="AC22" s="566"/>
      <c r="AD22" s="566"/>
      <c r="AE22" s="566"/>
      <c r="AF22" s="566"/>
      <c r="AG22" s="566"/>
    </row>
    <row r="23" spans="1:33" ht="14.25" customHeight="1" x14ac:dyDescent="0.4">
      <c r="A23" s="1018" t="str">
        <f>IF(事業実施報告書記入シート!E2="","",事業実施報告書記入シート!E2)</f>
        <v/>
      </c>
      <c r="B23" s="1019"/>
      <c r="C23" s="1019"/>
      <c r="D23" s="1019"/>
      <c r="E23" s="1019"/>
      <c r="F23" s="1019"/>
      <c r="G23" s="1034">
        <f>意見書記入シート!C11</f>
        <v>0</v>
      </c>
      <c r="H23" s="1035"/>
      <c r="I23" s="1035"/>
      <c r="J23" s="1036"/>
      <c r="K23" s="517" t="s">
        <v>84</v>
      </c>
      <c r="L23" s="515"/>
      <c r="M23" s="1020" t="str">
        <f>IF(事業実施報告書記入シート!E3="","",事業実施報告書記入シート!E3)</f>
        <v/>
      </c>
      <c r="N23" s="1020"/>
      <c r="O23" s="1020"/>
      <c r="P23" s="1020"/>
      <c r="Q23" s="1020"/>
      <c r="R23" s="1020"/>
      <c r="S23" s="432"/>
      <c r="T23" s="433"/>
      <c r="U23" s="433"/>
      <c r="V23" s="433"/>
      <c r="W23" s="433"/>
      <c r="X23" s="433"/>
      <c r="Y23" s="433"/>
      <c r="Z23" s="433"/>
      <c r="AA23" s="441"/>
      <c r="AB23" s="1042" t="s">
        <v>20</v>
      </c>
      <c r="AC23" s="1043"/>
      <c r="AD23" s="1043"/>
      <c r="AE23" s="1043"/>
      <c r="AF23" s="1043"/>
      <c r="AG23" s="1043"/>
    </row>
    <row r="24" spans="1:33" ht="14.25" customHeight="1" x14ac:dyDescent="0.4">
      <c r="A24" s="1019"/>
      <c r="B24" s="1019"/>
      <c r="C24" s="1019"/>
      <c r="D24" s="1019"/>
      <c r="E24" s="1019"/>
      <c r="F24" s="1019"/>
      <c r="G24" s="156" t="s">
        <v>235</v>
      </c>
      <c r="H24" s="650">
        <f>事業実施報告書記入シート!E8</f>
        <v>0</v>
      </c>
      <c r="I24" s="1037"/>
      <c r="J24" s="1037"/>
      <c r="K24" s="1038"/>
      <c r="L24" s="157" t="s">
        <v>236</v>
      </c>
      <c r="M24" s="1020"/>
      <c r="N24" s="1020"/>
      <c r="O24" s="1020"/>
      <c r="P24" s="1020"/>
      <c r="Q24" s="1020"/>
      <c r="R24" s="1020"/>
      <c r="S24" s="1013">
        <f>申請書記入シート!E162</f>
        <v>0</v>
      </c>
      <c r="T24" s="1014"/>
      <c r="U24" s="1014"/>
      <c r="V24" s="1014"/>
      <c r="W24" s="1014"/>
      <c r="X24" s="1014"/>
      <c r="Y24" s="1014"/>
      <c r="Z24" s="1014"/>
      <c r="AA24" s="1015"/>
      <c r="AB24" s="1007">
        <f>申請書記入シート!E168</f>
        <v>0</v>
      </c>
      <c r="AC24" s="1007"/>
      <c r="AD24" s="1007"/>
      <c r="AE24" s="1007"/>
      <c r="AF24" s="531"/>
      <c r="AG24" s="158"/>
    </row>
    <row r="25" spans="1:33" ht="14.25" customHeight="1" x14ac:dyDescent="0.4">
      <c r="A25" s="1019"/>
      <c r="B25" s="1019"/>
      <c r="C25" s="1019"/>
      <c r="D25" s="1019"/>
      <c r="E25" s="1019"/>
      <c r="F25" s="1019"/>
      <c r="G25" s="156" t="s">
        <v>235</v>
      </c>
      <c r="H25" s="649">
        <f>事業実施報告書記入シート!E19</f>
        <v>0</v>
      </c>
      <c r="I25" s="649"/>
      <c r="J25" s="649"/>
      <c r="K25" s="649"/>
      <c r="L25" s="157" t="s">
        <v>236</v>
      </c>
      <c r="M25" s="1020"/>
      <c r="N25" s="1020"/>
      <c r="O25" s="1020"/>
      <c r="P25" s="1020"/>
      <c r="Q25" s="1020"/>
      <c r="R25" s="1020"/>
      <c r="S25" s="1013">
        <f>申請書記入シート!E190</f>
        <v>0</v>
      </c>
      <c r="T25" s="1014"/>
      <c r="U25" s="1014"/>
      <c r="V25" s="1014"/>
      <c r="W25" s="1014"/>
      <c r="X25" s="1014"/>
      <c r="Y25" s="1014"/>
      <c r="Z25" s="1014"/>
      <c r="AA25" s="1015"/>
      <c r="AB25" s="1007">
        <f>申請書記入シート!E196</f>
        <v>0</v>
      </c>
      <c r="AC25" s="1007"/>
      <c r="AD25" s="1007"/>
      <c r="AE25" s="1007"/>
      <c r="AF25" s="531"/>
      <c r="AG25" s="158"/>
    </row>
    <row r="26" spans="1:33" ht="14.25" customHeight="1" x14ac:dyDescent="0.4">
      <c r="A26" s="1019"/>
      <c r="B26" s="1019"/>
      <c r="C26" s="1019"/>
      <c r="D26" s="1019"/>
      <c r="E26" s="1019"/>
      <c r="F26" s="1019"/>
      <c r="G26" s="159" t="s">
        <v>235</v>
      </c>
      <c r="H26" s="1039">
        <f>事業実施報告書記入シート!E30</f>
        <v>0</v>
      </c>
      <c r="I26" s="1040"/>
      <c r="J26" s="1040"/>
      <c r="K26" s="1041"/>
      <c r="L26" s="160" t="s">
        <v>236</v>
      </c>
      <c r="M26" s="1020"/>
      <c r="N26" s="1020"/>
      <c r="O26" s="1020"/>
      <c r="P26" s="1020"/>
      <c r="Q26" s="1020"/>
      <c r="R26" s="1020"/>
      <c r="S26" s="1010">
        <f>申請書記入シート!E218</f>
        <v>0</v>
      </c>
      <c r="T26" s="1011"/>
      <c r="U26" s="1011"/>
      <c r="V26" s="1011"/>
      <c r="W26" s="1011"/>
      <c r="X26" s="1011"/>
      <c r="Y26" s="1011"/>
      <c r="Z26" s="1011"/>
      <c r="AA26" s="1012"/>
      <c r="AB26" s="1008">
        <f>申請書記入シート!E224</f>
        <v>0</v>
      </c>
      <c r="AC26" s="1008"/>
      <c r="AD26" s="1008"/>
      <c r="AE26" s="1008"/>
      <c r="AF26" s="1009"/>
      <c r="AG26" s="161"/>
    </row>
    <row r="27" spans="1:33" ht="14.25" customHeight="1" x14ac:dyDescent="0.4"/>
    <row r="28" spans="1:33" ht="14.25" customHeight="1" x14ac:dyDescent="0.4">
      <c r="A28" s="435" t="s">
        <v>267</v>
      </c>
      <c r="B28" s="939"/>
      <c r="C28" s="939"/>
      <c r="D28" s="939"/>
      <c r="E28" s="939"/>
      <c r="F28" s="939"/>
    </row>
    <row r="29" spans="1:33" ht="27" customHeight="1" x14ac:dyDescent="0.4">
      <c r="A29" s="501" t="s">
        <v>237</v>
      </c>
      <c r="B29" s="566"/>
      <c r="C29" s="566"/>
      <c r="D29" s="566"/>
      <c r="E29" s="566"/>
      <c r="F29" s="566"/>
      <c r="G29" s="999" t="str">
        <f>IF(事業実施報告書記入シート!E4="","",事業実施報告書記入シート!E4)</f>
        <v/>
      </c>
      <c r="H29" s="830"/>
      <c r="I29" s="830"/>
      <c r="J29" s="830"/>
      <c r="K29" s="830"/>
      <c r="L29" s="830"/>
      <c r="M29" s="501" t="s">
        <v>238</v>
      </c>
      <c r="N29" s="566"/>
      <c r="O29" s="566"/>
      <c r="P29" s="566"/>
      <c r="Q29" s="566"/>
      <c r="R29" s="566"/>
      <c r="S29" s="999" t="str">
        <f>IF(事業実施報告書記入シート!E5="","",事業実施報告書記入シート!E5)</f>
        <v/>
      </c>
      <c r="T29" s="830"/>
      <c r="U29" s="830"/>
      <c r="V29" s="830"/>
      <c r="W29" s="830"/>
      <c r="X29" s="830"/>
      <c r="Y29" s="501" t="s">
        <v>239</v>
      </c>
      <c r="Z29" s="566"/>
      <c r="AA29" s="566"/>
      <c r="AB29" s="566"/>
      <c r="AC29" s="566"/>
      <c r="AD29" s="513">
        <f>事業実施報告書記入シート!E6</f>
        <v>0</v>
      </c>
      <c r="AE29" s="1017"/>
      <c r="AF29" s="1017"/>
      <c r="AG29" s="1017"/>
    </row>
    <row r="30" spans="1:33" ht="14.25" customHeight="1" x14ac:dyDescent="0.4">
      <c r="A30" s="501" t="s">
        <v>268</v>
      </c>
      <c r="B30" s="566"/>
      <c r="C30" s="566"/>
      <c r="D30" s="566"/>
      <c r="E30" s="566"/>
      <c r="F30" s="566"/>
      <c r="G30" s="566"/>
      <c r="H30" s="566"/>
      <c r="I30" s="566"/>
      <c r="J30" s="566"/>
      <c r="K30" s="566"/>
      <c r="L30" s="566"/>
      <c r="M30" s="566"/>
      <c r="N30" s="501" t="s">
        <v>269</v>
      </c>
      <c r="O30" s="566"/>
      <c r="P30" s="566"/>
      <c r="Q30" s="566"/>
      <c r="R30" s="566"/>
      <c r="S30" s="566"/>
      <c r="T30" s="566"/>
      <c r="U30" s="566"/>
      <c r="V30" s="566"/>
      <c r="W30" s="566"/>
      <c r="X30" s="566"/>
      <c r="Y30" s="566"/>
      <c r="Z30" s="566"/>
      <c r="AA30" s="566"/>
      <c r="AB30" s="566"/>
      <c r="AC30" s="566"/>
      <c r="AD30" s="1006" t="s">
        <v>240</v>
      </c>
      <c r="AE30" s="1006"/>
      <c r="AF30" s="1006"/>
      <c r="AG30" s="1006"/>
    </row>
    <row r="31" spans="1:33" ht="14.25" customHeight="1" x14ac:dyDescent="0.4">
      <c r="A31" s="566"/>
      <c r="B31" s="566"/>
      <c r="C31" s="566"/>
      <c r="D31" s="566"/>
      <c r="E31" s="566"/>
      <c r="F31" s="566"/>
      <c r="G31" s="566"/>
      <c r="H31" s="566"/>
      <c r="I31" s="566"/>
      <c r="J31" s="566"/>
      <c r="K31" s="566"/>
      <c r="L31" s="566"/>
      <c r="M31" s="566"/>
      <c r="N31" s="566"/>
      <c r="O31" s="566"/>
      <c r="P31" s="566"/>
      <c r="Q31" s="566"/>
      <c r="R31" s="566"/>
      <c r="S31" s="566"/>
      <c r="T31" s="566"/>
      <c r="U31" s="566"/>
      <c r="V31" s="566"/>
      <c r="W31" s="566"/>
      <c r="X31" s="566"/>
      <c r="Y31" s="566"/>
      <c r="Z31" s="566"/>
      <c r="AA31" s="566"/>
      <c r="AB31" s="566"/>
      <c r="AC31" s="566"/>
      <c r="AD31" s="1006"/>
      <c r="AE31" s="1006"/>
      <c r="AF31" s="1006"/>
      <c r="AG31" s="1006"/>
    </row>
    <row r="32" spans="1:33" ht="14.25" customHeight="1" x14ac:dyDescent="0.4">
      <c r="A32" s="501" t="s">
        <v>241</v>
      </c>
      <c r="B32" s="566"/>
      <c r="C32" s="566"/>
      <c r="D32" s="566"/>
      <c r="E32" s="566"/>
      <c r="F32" s="501" t="s">
        <v>242</v>
      </c>
      <c r="G32" s="566"/>
      <c r="H32" s="501" t="s">
        <v>55</v>
      </c>
      <c r="I32" s="566"/>
      <c r="J32" s="566"/>
      <c r="K32" s="501" t="s">
        <v>243</v>
      </c>
      <c r="L32" s="566"/>
      <c r="M32" s="566"/>
      <c r="N32" s="501" t="s">
        <v>241</v>
      </c>
      <c r="O32" s="566"/>
      <c r="P32" s="566"/>
      <c r="Q32" s="566"/>
      <c r="R32" s="566"/>
      <c r="S32" s="454" t="s">
        <v>242</v>
      </c>
      <c r="T32" s="566"/>
      <c r="U32" s="501" t="s">
        <v>55</v>
      </c>
      <c r="V32" s="566"/>
      <c r="W32" s="566"/>
      <c r="X32" s="501" t="s">
        <v>243</v>
      </c>
      <c r="Y32" s="566"/>
      <c r="Z32" s="566"/>
      <c r="AA32" s="1000" t="s">
        <v>244</v>
      </c>
      <c r="AB32" s="1000"/>
      <c r="AC32" s="1000"/>
      <c r="AD32" s="1006"/>
      <c r="AE32" s="1006"/>
      <c r="AF32" s="1006"/>
      <c r="AG32" s="1006"/>
    </row>
    <row r="33" spans="1:33" ht="14.25" customHeight="1" x14ac:dyDescent="0.4">
      <c r="A33" s="989"/>
      <c r="B33" s="990"/>
      <c r="C33" s="990"/>
      <c r="D33" s="990"/>
      <c r="E33" s="991"/>
      <c r="F33" s="989"/>
      <c r="G33" s="991"/>
      <c r="H33" s="992" t="s">
        <v>57</v>
      </c>
      <c r="I33" s="993"/>
      <c r="J33" s="994"/>
      <c r="K33" s="992" t="s">
        <v>57</v>
      </c>
      <c r="L33" s="993"/>
      <c r="M33" s="994"/>
      <c r="N33" s="992"/>
      <c r="O33" s="993"/>
      <c r="P33" s="993"/>
      <c r="Q33" s="993"/>
      <c r="R33" s="994"/>
      <c r="S33" s="989"/>
      <c r="T33" s="991"/>
      <c r="U33" s="995" t="s">
        <v>57</v>
      </c>
      <c r="V33" s="996"/>
      <c r="W33" s="997"/>
      <c r="X33" s="995" t="s">
        <v>57</v>
      </c>
      <c r="Y33" s="996"/>
      <c r="Z33" s="997"/>
      <c r="AA33" s="989"/>
      <c r="AB33" s="990"/>
      <c r="AC33" s="991"/>
      <c r="AD33" s="989"/>
      <c r="AE33" s="990"/>
      <c r="AF33" s="990"/>
      <c r="AG33" s="991"/>
    </row>
    <row r="34" spans="1:33" ht="14.25" customHeight="1" x14ac:dyDescent="0.4">
      <c r="A34" s="563">
        <f>申請書記入シート!E169</f>
        <v>0</v>
      </c>
      <c r="B34" s="1001"/>
      <c r="C34" s="1001"/>
      <c r="D34" s="1001"/>
      <c r="E34" s="1002"/>
      <c r="F34" s="563">
        <f>申請書記入シート!E170</f>
        <v>0</v>
      </c>
      <c r="G34" s="1002"/>
      <c r="H34" s="1003">
        <f>申請書記入シート!E171</f>
        <v>0</v>
      </c>
      <c r="I34" s="1004"/>
      <c r="J34" s="1005"/>
      <c r="K34" s="1003">
        <f>申請書記入シート!E164</f>
        <v>0</v>
      </c>
      <c r="L34" s="1004"/>
      <c r="M34" s="1005"/>
      <c r="N34" s="563">
        <f>事業実施報告書記入シート!E7</f>
        <v>0</v>
      </c>
      <c r="O34" s="1001"/>
      <c r="P34" s="1001"/>
      <c r="Q34" s="1001"/>
      <c r="R34" s="1002"/>
      <c r="S34" s="563">
        <f>事業実施報告書記入シート!E13</f>
        <v>0</v>
      </c>
      <c r="T34" s="1002"/>
      <c r="U34" s="1003">
        <f>事業実施報告書記入シート!E14</f>
        <v>0</v>
      </c>
      <c r="V34" s="1004"/>
      <c r="W34" s="1005"/>
      <c r="X34" s="1003">
        <f>事業実施報告書記入シート!E12</f>
        <v>0</v>
      </c>
      <c r="Y34" s="1004"/>
      <c r="Z34" s="1005"/>
      <c r="AA34" s="1046">
        <f>事業実施報告書記入シート!E15</f>
        <v>0</v>
      </c>
      <c r="AB34" s="1047"/>
      <c r="AC34" s="1048"/>
      <c r="AD34" s="546">
        <f>事業実施報告書記入シート!E16</f>
        <v>0</v>
      </c>
      <c r="AE34" s="1016"/>
      <c r="AF34" s="1016"/>
      <c r="AG34" s="613"/>
    </row>
    <row r="35" spans="1:33" ht="14.25" customHeight="1" x14ac:dyDescent="0.4">
      <c r="A35" s="985"/>
      <c r="B35" s="988"/>
      <c r="C35" s="988"/>
      <c r="D35" s="988"/>
      <c r="E35" s="986"/>
      <c r="F35" s="985"/>
      <c r="G35" s="986"/>
      <c r="H35" s="955"/>
      <c r="I35" s="956"/>
      <c r="J35" s="957"/>
      <c r="K35" s="955"/>
      <c r="L35" s="956"/>
      <c r="M35" s="957"/>
      <c r="N35" s="985"/>
      <c r="O35" s="988"/>
      <c r="P35" s="988"/>
      <c r="Q35" s="988"/>
      <c r="R35" s="986"/>
      <c r="S35" s="985"/>
      <c r="T35" s="986"/>
      <c r="U35" s="955"/>
      <c r="V35" s="956"/>
      <c r="W35" s="957"/>
      <c r="X35" s="955"/>
      <c r="Y35" s="956"/>
      <c r="Z35" s="957"/>
      <c r="AA35" s="961"/>
      <c r="AB35" s="962"/>
      <c r="AC35" s="963"/>
      <c r="AD35" s="967"/>
      <c r="AE35" s="968"/>
      <c r="AF35" s="968"/>
      <c r="AG35" s="969"/>
    </row>
    <row r="36" spans="1:33" ht="14.25" customHeight="1" x14ac:dyDescent="0.4">
      <c r="A36" s="983">
        <f>申請書記入シート!E197</f>
        <v>0</v>
      </c>
      <c r="B36" s="987"/>
      <c r="C36" s="987"/>
      <c r="D36" s="987"/>
      <c r="E36" s="984"/>
      <c r="F36" s="983">
        <f>申請書記入シート!E198</f>
        <v>0</v>
      </c>
      <c r="G36" s="984"/>
      <c r="H36" s="952">
        <f>申請書記入シート!E199</f>
        <v>0</v>
      </c>
      <c r="I36" s="953"/>
      <c r="J36" s="954"/>
      <c r="K36" s="952">
        <f>申請書記入シート!E192</f>
        <v>0</v>
      </c>
      <c r="L36" s="953"/>
      <c r="M36" s="954"/>
      <c r="N36" s="983">
        <f>事業実施報告書記入シート!E18</f>
        <v>0</v>
      </c>
      <c r="O36" s="987"/>
      <c r="P36" s="987"/>
      <c r="Q36" s="987"/>
      <c r="R36" s="984"/>
      <c r="S36" s="983">
        <f>事業実施報告書記入シート!E24</f>
        <v>0</v>
      </c>
      <c r="T36" s="984"/>
      <c r="U36" s="952">
        <f>事業実施報告書記入シート!E25</f>
        <v>0</v>
      </c>
      <c r="V36" s="953"/>
      <c r="W36" s="954"/>
      <c r="X36" s="952">
        <f>事業実施報告書記入シート!E23</f>
        <v>0</v>
      </c>
      <c r="Y36" s="953"/>
      <c r="Z36" s="954"/>
      <c r="AA36" s="958">
        <f>事業実施報告書記入シート!E26</f>
        <v>0</v>
      </c>
      <c r="AB36" s="959"/>
      <c r="AC36" s="960"/>
      <c r="AD36" s="964">
        <f>事業実施報告書記入シート!E27</f>
        <v>0</v>
      </c>
      <c r="AE36" s="965"/>
      <c r="AF36" s="965"/>
      <c r="AG36" s="966"/>
    </row>
    <row r="37" spans="1:33" ht="14.25" customHeight="1" x14ac:dyDescent="0.4">
      <c r="A37" s="985"/>
      <c r="B37" s="988"/>
      <c r="C37" s="988"/>
      <c r="D37" s="988"/>
      <c r="E37" s="986"/>
      <c r="F37" s="985"/>
      <c r="G37" s="986"/>
      <c r="H37" s="955"/>
      <c r="I37" s="956"/>
      <c r="J37" s="957"/>
      <c r="K37" s="955"/>
      <c r="L37" s="956"/>
      <c r="M37" s="957"/>
      <c r="N37" s="985"/>
      <c r="O37" s="988"/>
      <c r="P37" s="988"/>
      <c r="Q37" s="988"/>
      <c r="R37" s="986"/>
      <c r="S37" s="985"/>
      <c r="T37" s="986"/>
      <c r="U37" s="955"/>
      <c r="V37" s="956"/>
      <c r="W37" s="957"/>
      <c r="X37" s="955"/>
      <c r="Y37" s="956"/>
      <c r="Z37" s="957"/>
      <c r="AA37" s="961"/>
      <c r="AB37" s="962"/>
      <c r="AC37" s="963"/>
      <c r="AD37" s="967"/>
      <c r="AE37" s="968"/>
      <c r="AF37" s="968"/>
      <c r="AG37" s="969"/>
    </row>
    <row r="38" spans="1:33" ht="14.25" customHeight="1" x14ac:dyDescent="0.4">
      <c r="A38" s="983">
        <f>申請書記入シート!E225</f>
        <v>0</v>
      </c>
      <c r="B38" s="987"/>
      <c r="C38" s="987"/>
      <c r="D38" s="987"/>
      <c r="E38" s="984"/>
      <c r="F38" s="983">
        <f>申請書記入シート!E226</f>
        <v>0</v>
      </c>
      <c r="G38" s="984"/>
      <c r="H38" s="952">
        <f>申請書記入シート!E227</f>
        <v>0</v>
      </c>
      <c r="I38" s="953"/>
      <c r="J38" s="954"/>
      <c r="K38" s="952">
        <f>申請書記入シート!E220</f>
        <v>0</v>
      </c>
      <c r="L38" s="953"/>
      <c r="M38" s="954"/>
      <c r="N38" s="983">
        <f>事業実施報告書記入シート!E29</f>
        <v>0</v>
      </c>
      <c r="O38" s="987"/>
      <c r="P38" s="987"/>
      <c r="Q38" s="987"/>
      <c r="R38" s="984"/>
      <c r="S38" s="983">
        <f>事業実施報告書記入シート!E35</f>
        <v>0</v>
      </c>
      <c r="T38" s="984"/>
      <c r="U38" s="952">
        <f>事業実施報告書記入シート!E36</f>
        <v>0</v>
      </c>
      <c r="V38" s="953"/>
      <c r="W38" s="954"/>
      <c r="X38" s="952">
        <f>事業実施報告書記入シート!E34</f>
        <v>0</v>
      </c>
      <c r="Y38" s="953"/>
      <c r="Z38" s="954"/>
      <c r="AA38" s="958">
        <f>事業実施報告書記入シート!E37</f>
        <v>0</v>
      </c>
      <c r="AB38" s="959"/>
      <c r="AC38" s="960"/>
      <c r="AD38" s="964">
        <f>事業実施報告書記入シート!E38</f>
        <v>0</v>
      </c>
      <c r="AE38" s="965"/>
      <c r="AF38" s="965"/>
      <c r="AG38" s="966"/>
    </row>
    <row r="39" spans="1:33" ht="14.25" customHeight="1" x14ac:dyDescent="0.4">
      <c r="A39" s="985"/>
      <c r="B39" s="988"/>
      <c r="C39" s="988"/>
      <c r="D39" s="988"/>
      <c r="E39" s="986"/>
      <c r="F39" s="985"/>
      <c r="G39" s="986"/>
      <c r="H39" s="955"/>
      <c r="I39" s="956"/>
      <c r="J39" s="957"/>
      <c r="K39" s="955"/>
      <c r="L39" s="956"/>
      <c r="M39" s="957"/>
      <c r="N39" s="985"/>
      <c r="O39" s="988"/>
      <c r="P39" s="988"/>
      <c r="Q39" s="988"/>
      <c r="R39" s="986"/>
      <c r="S39" s="985"/>
      <c r="T39" s="986"/>
      <c r="U39" s="955"/>
      <c r="V39" s="956"/>
      <c r="W39" s="957"/>
      <c r="X39" s="955"/>
      <c r="Y39" s="956"/>
      <c r="Z39" s="957"/>
      <c r="AA39" s="961"/>
      <c r="AB39" s="962"/>
      <c r="AC39" s="963"/>
      <c r="AD39" s="967"/>
      <c r="AE39" s="968"/>
      <c r="AF39" s="968"/>
      <c r="AG39" s="969"/>
    </row>
    <row r="40" spans="1:33" ht="14.25" customHeight="1" x14ac:dyDescent="0.4">
      <c r="A40" s="970" t="s">
        <v>187</v>
      </c>
      <c r="B40" s="971"/>
      <c r="C40" s="971"/>
      <c r="D40" s="971"/>
      <c r="E40" s="972"/>
      <c r="F40" s="970"/>
      <c r="G40" s="972"/>
      <c r="H40" s="973">
        <f>申請書記入シート!E171+申請書記入シート!E199+申請書記入シート!E227</f>
        <v>0</v>
      </c>
      <c r="I40" s="974"/>
      <c r="J40" s="975"/>
      <c r="K40" s="976">
        <f>申請書記入シート!E164+申請書記入シート!E192+申請書記入シート!E220</f>
        <v>0</v>
      </c>
      <c r="L40" s="977"/>
      <c r="M40" s="978"/>
      <c r="N40" s="970" t="s">
        <v>187</v>
      </c>
      <c r="O40" s="971"/>
      <c r="P40" s="971"/>
      <c r="Q40" s="971"/>
      <c r="R40" s="972"/>
      <c r="S40" s="549"/>
      <c r="T40" s="979"/>
      <c r="U40" s="980">
        <f>事業実施報告書記入シート!E14+事業実施報告書記入シート!E25+事業実施報告書記入シート!E36</f>
        <v>0</v>
      </c>
      <c r="V40" s="981"/>
      <c r="W40" s="982"/>
      <c r="X40" s="980">
        <f>事業実施報告書記入シート!E12+事業実施報告書記入シート!E23+事業実施報告書記入シート!E34</f>
        <v>0</v>
      </c>
      <c r="Y40" s="981"/>
      <c r="Z40" s="982"/>
      <c r="AA40" s="549"/>
      <c r="AB40" s="998"/>
      <c r="AC40" s="979"/>
      <c r="AD40" s="950"/>
      <c r="AE40" s="951"/>
      <c r="AF40" s="951"/>
      <c r="AG40" s="618"/>
    </row>
    <row r="41" spans="1:33" ht="14.25" customHeight="1" x14ac:dyDescent="0.4">
      <c r="A41" s="938" t="s">
        <v>245</v>
      </c>
      <c r="B41" s="938"/>
      <c r="C41" s="162">
        <v>1</v>
      </c>
      <c r="D41" s="938" t="s">
        <v>254</v>
      </c>
      <c r="E41" s="938"/>
      <c r="F41" s="938"/>
      <c r="G41" s="938"/>
      <c r="H41" s="938"/>
      <c r="I41" s="938"/>
      <c r="J41" s="938"/>
      <c r="K41" s="938"/>
      <c r="L41" s="938"/>
      <c r="M41" s="938"/>
      <c r="N41" s="938"/>
      <c r="O41" s="938"/>
      <c r="P41" s="938"/>
      <c r="Q41" s="938"/>
      <c r="R41" s="938"/>
      <c r="S41" s="938"/>
      <c r="T41" s="938"/>
      <c r="U41" s="938"/>
      <c r="V41" s="938"/>
      <c r="W41" s="938"/>
      <c r="X41" s="938"/>
      <c r="Y41" s="938"/>
      <c r="Z41" s="938"/>
      <c r="AA41" s="938"/>
      <c r="AB41" s="938"/>
      <c r="AC41" s="938"/>
      <c r="AD41" s="938"/>
      <c r="AE41" s="938"/>
      <c r="AF41" s="938"/>
      <c r="AG41" s="938"/>
    </row>
    <row r="42" spans="1:33" ht="14.25" customHeight="1" x14ac:dyDescent="0.4">
      <c r="A42" s="163"/>
      <c r="B42" s="163"/>
      <c r="C42" s="162">
        <v>2</v>
      </c>
      <c r="D42" s="535" t="s">
        <v>255</v>
      </c>
      <c r="E42" s="535"/>
      <c r="F42" s="535"/>
      <c r="G42" s="535"/>
      <c r="H42" s="535"/>
      <c r="I42" s="535"/>
      <c r="J42" s="535"/>
      <c r="K42" s="535"/>
      <c r="L42" s="535"/>
      <c r="M42" s="535"/>
      <c r="N42" s="535"/>
      <c r="O42" s="535"/>
      <c r="P42" s="535"/>
      <c r="Q42" s="535"/>
      <c r="R42" s="535"/>
      <c r="S42" s="535"/>
      <c r="T42" s="535"/>
      <c r="U42" s="535"/>
      <c r="V42" s="535"/>
      <c r="W42" s="535"/>
      <c r="X42" s="535"/>
      <c r="Y42" s="535"/>
      <c r="Z42" s="535"/>
      <c r="AA42" s="535"/>
      <c r="AB42" s="535"/>
      <c r="AC42" s="535"/>
      <c r="AD42" s="535"/>
      <c r="AE42" s="535"/>
      <c r="AF42" s="535"/>
      <c r="AG42" s="535"/>
    </row>
    <row r="43" spans="1:33" ht="14.25" customHeight="1" x14ac:dyDescent="0.4">
      <c r="A43" s="163"/>
      <c r="B43" s="163"/>
      <c r="C43" s="162">
        <v>3</v>
      </c>
      <c r="D43" s="535" t="s">
        <v>256</v>
      </c>
      <c r="E43" s="535"/>
      <c r="F43" s="535"/>
      <c r="G43" s="535"/>
      <c r="H43" s="535"/>
      <c r="I43" s="535"/>
      <c r="J43" s="535"/>
      <c r="K43" s="535"/>
      <c r="L43" s="535"/>
      <c r="M43" s="535"/>
      <c r="N43" s="535"/>
      <c r="O43" s="535"/>
      <c r="P43" s="535"/>
      <c r="Q43" s="535"/>
      <c r="R43" s="535"/>
      <c r="S43" s="535"/>
      <c r="T43" s="535"/>
      <c r="U43" s="535"/>
      <c r="V43" s="535"/>
      <c r="W43" s="535"/>
      <c r="X43" s="535"/>
      <c r="Y43" s="535"/>
      <c r="Z43" s="535"/>
      <c r="AA43" s="535"/>
      <c r="AB43" s="535"/>
      <c r="AC43" s="535"/>
      <c r="AD43" s="535"/>
      <c r="AE43" s="535"/>
      <c r="AF43" s="535"/>
      <c r="AG43" s="535"/>
    </row>
    <row r="44" spans="1:33" ht="14.25" customHeight="1" x14ac:dyDescent="0.4"/>
    <row r="45" spans="1:33" ht="14.25" customHeight="1" x14ac:dyDescent="0.4">
      <c r="A45" s="435" t="s">
        <v>264</v>
      </c>
      <c r="B45" s="939"/>
      <c r="C45" s="939"/>
      <c r="D45" s="939"/>
      <c r="E45" s="939"/>
      <c r="F45" s="939"/>
      <c r="G45" s="939"/>
    </row>
    <row r="46" spans="1:33" ht="14.25" customHeight="1" x14ac:dyDescent="0.4">
      <c r="A46" s="501"/>
      <c r="B46" s="566"/>
      <c r="C46" s="566"/>
      <c r="D46" s="566"/>
      <c r="E46" s="566"/>
      <c r="F46" s="501" t="s">
        <v>259</v>
      </c>
      <c r="G46" s="566"/>
      <c r="H46" s="566"/>
      <c r="I46" s="566"/>
      <c r="J46" s="566"/>
      <c r="K46" s="566"/>
      <c r="L46" s="566"/>
      <c r="M46" s="501" t="s">
        <v>257</v>
      </c>
      <c r="N46" s="566"/>
      <c r="O46" s="566"/>
      <c r="P46" s="566"/>
      <c r="Q46" s="566"/>
      <c r="R46" s="566"/>
      <c r="S46" s="566"/>
      <c r="T46" s="566"/>
      <c r="U46" s="566"/>
      <c r="V46" s="566"/>
      <c r="W46" s="566"/>
      <c r="X46" s="566"/>
      <c r="Y46" s="566"/>
      <c r="Z46" s="566"/>
      <c r="AA46" s="566"/>
      <c r="AB46" s="566"/>
      <c r="AC46" s="566"/>
      <c r="AD46" s="566"/>
      <c r="AE46" s="566"/>
      <c r="AF46" s="566"/>
      <c r="AG46" s="566"/>
    </row>
    <row r="47" spans="1:33" ht="14.25" customHeight="1" x14ac:dyDescent="0.4">
      <c r="A47" s="566"/>
      <c r="B47" s="566"/>
      <c r="C47" s="566"/>
      <c r="D47" s="566"/>
      <c r="E47" s="566"/>
      <c r="F47" s="566"/>
      <c r="G47" s="566"/>
      <c r="H47" s="566"/>
      <c r="I47" s="566"/>
      <c r="J47" s="566"/>
      <c r="K47" s="566"/>
      <c r="L47" s="566"/>
      <c r="M47" s="501" t="s">
        <v>246</v>
      </c>
      <c r="N47" s="566"/>
      <c r="O47" s="566"/>
      <c r="P47" s="566"/>
      <c r="Q47" s="566"/>
      <c r="R47" s="566"/>
      <c r="S47" s="566"/>
      <c r="T47" s="501" t="s">
        <v>260</v>
      </c>
      <c r="U47" s="566"/>
      <c r="V47" s="566"/>
      <c r="W47" s="566"/>
      <c r="X47" s="566"/>
      <c r="Y47" s="566"/>
      <c r="Z47" s="566"/>
      <c r="AA47" s="501" t="s">
        <v>258</v>
      </c>
      <c r="AB47" s="566"/>
      <c r="AC47" s="566"/>
      <c r="AD47" s="566"/>
      <c r="AE47" s="566"/>
      <c r="AF47" s="566"/>
      <c r="AG47" s="566"/>
    </row>
    <row r="48" spans="1:33" ht="14.25" customHeight="1" x14ac:dyDescent="0.4">
      <c r="A48" s="462" t="s">
        <v>261</v>
      </c>
      <c r="B48" s="647"/>
      <c r="C48" s="647"/>
      <c r="D48" s="647"/>
      <c r="E48" s="648"/>
      <c r="F48" s="946">
        <f>申請書記入シート!E164+申請書記入シート!E192+申請書記入シート!E220</f>
        <v>0</v>
      </c>
      <c r="G48" s="947"/>
      <c r="H48" s="947"/>
      <c r="I48" s="947"/>
      <c r="J48" s="947"/>
      <c r="K48" s="947"/>
      <c r="L48" s="164" t="s">
        <v>57</v>
      </c>
      <c r="M48" s="946">
        <f>申請書記入シート!E165+申請書記入シート!E193+申請書記入シート!E221</f>
        <v>0</v>
      </c>
      <c r="N48" s="947"/>
      <c r="O48" s="947"/>
      <c r="P48" s="947"/>
      <c r="Q48" s="947"/>
      <c r="R48" s="947"/>
      <c r="S48" s="164" t="s">
        <v>57</v>
      </c>
      <c r="T48" s="946">
        <f>申請書記入シート!E166+申請書記入シート!E194+申請書記入シート!E222</f>
        <v>0</v>
      </c>
      <c r="U48" s="947"/>
      <c r="V48" s="947"/>
      <c r="W48" s="947"/>
      <c r="X48" s="947"/>
      <c r="Y48" s="947"/>
      <c r="Z48" s="164" t="s">
        <v>57</v>
      </c>
      <c r="AA48" s="946">
        <f>申請書記入シート!E167+申請書記入シート!E195+申請書記入シート!E223</f>
        <v>0</v>
      </c>
      <c r="AB48" s="947"/>
      <c r="AC48" s="947"/>
      <c r="AD48" s="947"/>
      <c r="AE48" s="947"/>
      <c r="AF48" s="947"/>
      <c r="AG48" s="165" t="s">
        <v>57</v>
      </c>
    </row>
    <row r="49" spans="1:36" ht="14.25" customHeight="1" x14ac:dyDescent="0.4">
      <c r="A49" s="465" t="s">
        <v>262</v>
      </c>
      <c r="B49" s="663"/>
      <c r="C49" s="663"/>
      <c r="D49" s="663"/>
      <c r="E49" s="664"/>
      <c r="F49" s="948">
        <f>事業実施報告書記入シート!E12+事業実施報告書記入シート!E23+事業実施報告書記入シート!E34</f>
        <v>0</v>
      </c>
      <c r="G49" s="949"/>
      <c r="H49" s="949"/>
      <c r="I49" s="949"/>
      <c r="J49" s="949"/>
      <c r="K49" s="949"/>
      <c r="L49" s="166" t="s">
        <v>57</v>
      </c>
      <c r="M49" s="948">
        <f>事業実施報告書記入シート!E9+事業実施報告書記入シート!E20+事業実施報告書記入シート!E31</f>
        <v>0</v>
      </c>
      <c r="N49" s="949"/>
      <c r="O49" s="949"/>
      <c r="P49" s="949"/>
      <c r="Q49" s="949"/>
      <c r="R49" s="949"/>
      <c r="S49" s="166" t="s">
        <v>57</v>
      </c>
      <c r="T49" s="948">
        <f>事業実施報告書記入シート!E10+事業実施報告書記入シート!E21+事業実施報告書記入シート!E32</f>
        <v>0</v>
      </c>
      <c r="U49" s="949"/>
      <c r="V49" s="949"/>
      <c r="W49" s="949"/>
      <c r="X49" s="949"/>
      <c r="Y49" s="949"/>
      <c r="Z49" s="166" t="s">
        <v>57</v>
      </c>
      <c r="AA49" s="948">
        <f>事業実施報告書記入シート!E11+事業実施報告書記入シート!E22+事業実施報告書記入シート!E33</f>
        <v>0</v>
      </c>
      <c r="AB49" s="949"/>
      <c r="AC49" s="949"/>
      <c r="AD49" s="949"/>
      <c r="AE49" s="949"/>
      <c r="AF49" s="949"/>
      <c r="AG49" s="167" t="s">
        <v>57</v>
      </c>
    </row>
    <row r="50" spans="1:36" ht="15" customHeight="1" x14ac:dyDescent="0.4">
      <c r="B50" s="433" t="s">
        <v>263</v>
      </c>
      <c r="C50" s="516"/>
      <c r="D50" s="516"/>
      <c r="E50" s="516"/>
      <c r="F50" s="516"/>
      <c r="G50" s="516"/>
      <c r="H50" s="516"/>
      <c r="I50" s="516"/>
      <c r="J50" s="516"/>
      <c r="K50" s="516"/>
      <c r="L50" s="516"/>
      <c r="M50" s="516"/>
      <c r="N50" s="516"/>
      <c r="O50" s="516"/>
      <c r="P50" s="516"/>
      <c r="Q50" s="516"/>
      <c r="R50" s="516"/>
      <c r="S50" s="516"/>
      <c r="T50" s="516"/>
      <c r="U50" s="516"/>
      <c r="V50" s="516"/>
      <c r="W50" s="516"/>
      <c r="X50" s="516"/>
      <c r="Y50" s="516"/>
      <c r="Z50" s="516"/>
      <c r="AA50" s="516"/>
      <c r="AB50" s="516"/>
      <c r="AC50" s="516"/>
      <c r="AD50" s="516"/>
      <c r="AE50" s="516"/>
      <c r="AF50" s="516"/>
      <c r="AG50" s="516"/>
    </row>
    <row r="51" spans="1:36" ht="14.25" customHeight="1" x14ac:dyDescent="0.4">
      <c r="A51" s="435" t="s">
        <v>265</v>
      </c>
      <c r="B51" s="939"/>
      <c r="C51" s="939"/>
      <c r="D51" s="939"/>
      <c r="E51" s="939"/>
      <c r="F51" s="939"/>
      <c r="G51" s="939"/>
    </row>
    <row r="52" spans="1:36" ht="14.25" customHeight="1" x14ac:dyDescent="0.4">
      <c r="A52" s="942" t="s">
        <v>247</v>
      </c>
      <c r="B52" s="943"/>
      <c r="C52" s="943"/>
      <c r="D52" s="943"/>
      <c r="E52" s="446"/>
      <c r="F52" s="940"/>
      <c r="G52" s="940"/>
      <c r="H52" s="940"/>
      <c r="I52" s="940"/>
      <c r="J52" s="940"/>
      <c r="K52" s="940"/>
      <c r="L52" s="168" t="s">
        <v>57</v>
      </c>
      <c r="M52" s="448" t="s">
        <v>248</v>
      </c>
      <c r="N52" s="940"/>
      <c r="O52" s="940"/>
      <c r="P52" s="940"/>
      <c r="Q52" s="446"/>
      <c r="R52" s="940"/>
      <c r="S52" s="940"/>
      <c r="T52" s="940"/>
      <c r="U52" s="940"/>
      <c r="V52" s="940"/>
      <c r="W52" s="940"/>
      <c r="X52" s="169" t="s">
        <v>57</v>
      </c>
      <c r="Y52" s="452" t="s">
        <v>249</v>
      </c>
      <c r="Z52" s="654"/>
      <c r="AA52" s="654"/>
      <c r="AB52" s="654"/>
      <c r="AC52" s="940"/>
      <c r="AD52" s="940"/>
      <c r="AE52" s="940"/>
      <c r="AF52" s="940"/>
      <c r="AG52" s="941"/>
    </row>
    <row r="53" spans="1:36" ht="14.25" customHeight="1" x14ac:dyDescent="0.4">
      <c r="A53" s="944" t="s">
        <v>270</v>
      </c>
      <c r="B53" s="945"/>
      <c r="C53" s="945"/>
      <c r="D53" s="945"/>
      <c r="E53" s="170"/>
      <c r="F53" s="171"/>
      <c r="G53" s="171"/>
      <c r="H53" s="171"/>
      <c r="I53" s="171"/>
      <c r="J53" s="171"/>
      <c r="K53" s="171"/>
      <c r="L53" s="171"/>
      <c r="M53" s="171"/>
      <c r="N53" s="171"/>
      <c r="O53" s="171"/>
      <c r="P53" s="171"/>
      <c r="Q53" s="171"/>
      <c r="R53" s="171"/>
      <c r="S53" s="171"/>
      <c r="T53" s="171"/>
      <c r="U53" s="171"/>
      <c r="V53" s="171"/>
      <c r="W53" s="171"/>
      <c r="X53" s="171"/>
      <c r="Y53" s="172"/>
      <c r="Z53" s="143"/>
      <c r="AA53" s="143"/>
      <c r="AB53" s="143"/>
      <c r="AC53" s="143"/>
      <c r="AD53" s="143"/>
      <c r="AE53" s="143"/>
      <c r="AF53" s="143"/>
      <c r="AG53" s="158"/>
    </row>
    <row r="54" spans="1:36" ht="14.25" customHeight="1" x14ac:dyDescent="0.4">
      <c r="A54" s="943"/>
      <c r="B54" s="943"/>
      <c r="C54" s="943"/>
      <c r="D54" s="943"/>
      <c r="E54" s="156"/>
      <c r="F54" s="143"/>
      <c r="G54" s="440" t="s">
        <v>250</v>
      </c>
      <c r="H54" s="440"/>
      <c r="I54" s="440"/>
      <c r="J54" s="440"/>
      <c r="K54" s="440"/>
      <c r="L54" s="440"/>
      <c r="M54" s="440"/>
      <c r="N54" s="440"/>
      <c r="O54" s="440"/>
      <c r="P54" s="440"/>
      <c r="Q54" s="440"/>
      <c r="R54" s="440"/>
      <c r="S54" s="440"/>
      <c r="T54" s="440"/>
      <c r="U54" s="440"/>
      <c r="V54" s="440"/>
      <c r="W54" s="440"/>
      <c r="X54" s="440"/>
      <c r="Y54" s="440"/>
      <c r="Z54" s="143"/>
      <c r="AA54" s="143"/>
      <c r="AB54" s="143"/>
      <c r="AC54" s="143"/>
      <c r="AD54" s="143"/>
      <c r="AE54" s="143"/>
      <c r="AF54" s="143"/>
      <c r="AG54" s="158"/>
    </row>
    <row r="55" spans="1:36" ht="14.25" customHeight="1" x14ac:dyDescent="0.4">
      <c r="A55" s="943"/>
      <c r="B55" s="943"/>
      <c r="C55" s="943"/>
      <c r="D55" s="943"/>
      <c r="E55" s="156"/>
      <c r="F55" s="143"/>
      <c r="G55" s="935" t="str">
        <f>IF(事業実施報告書記入シート!E1="","",事業実施報告書記入シート!E1)</f>
        <v/>
      </c>
      <c r="H55" s="935"/>
      <c r="I55" s="935"/>
      <c r="J55" s="935"/>
      <c r="K55" s="935"/>
      <c r="L55" s="935"/>
      <c r="M55" s="935"/>
      <c r="N55" s="935"/>
      <c r="O55" s="935"/>
      <c r="P55" s="173"/>
      <c r="Q55" s="173"/>
      <c r="R55" s="588" t="s">
        <v>271</v>
      </c>
      <c r="S55" s="588"/>
      <c r="T55" s="588"/>
      <c r="U55" s="588"/>
      <c r="V55" s="588"/>
      <c r="W55" s="588"/>
      <c r="X55" s="588"/>
      <c r="Y55" s="588"/>
      <c r="Z55" s="588"/>
      <c r="AA55" s="588"/>
      <c r="AB55" s="588"/>
      <c r="AC55" s="588"/>
      <c r="AD55" s="588"/>
      <c r="AE55" s="588"/>
      <c r="AF55" s="588"/>
      <c r="AG55" s="936"/>
    </row>
    <row r="56" spans="1:36" ht="14.25" customHeight="1" x14ac:dyDescent="0.4">
      <c r="A56" s="943"/>
      <c r="B56" s="943"/>
      <c r="C56" s="943"/>
      <c r="D56" s="943"/>
      <c r="E56" s="156"/>
      <c r="F56" s="143"/>
      <c r="T56" s="931">
        <f>申請書記入シート!D104</f>
        <v>0</v>
      </c>
      <c r="U56" s="931"/>
      <c r="V56" s="931"/>
      <c r="W56" s="931"/>
      <c r="X56" s="931"/>
      <c r="Y56" s="931"/>
      <c r="Z56" s="931"/>
      <c r="AA56" s="931"/>
      <c r="AB56" s="931">
        <f>申請書記入シート!D105</f>
        <v>0</v>
      </c>
      <c r="AC56" s="931"/>
      <c r="AD56" s="931"/>
      <c r="AE56" s="931"/>
      <c r="AF56" s="931"/>
      <c r="AG56" s="1044"/>
      <c r="AH56" s="174"/>
    </row>
    <row r="57" spans="1:36" ht="14.25" customHeight="1" x14ac:dyDescent="0.4">
      <c r="A57" s="943"/>
      <c r="B57" s="943"/>
      <c r="C57" s="943"/>
      <c r="D57" s="943"/>
      <c r="E57" s="156"/>
      <c r="F57" s="143"/>
      <c r="G57" s="143"/>
      <c r="H57" s="143"/>
      <c r="I57" s="143"/>
      <c r="J57" s="143"/>
      <c r="K57" s="143"/>
      <c r="L57" s="143"/>
      <c r="M57" s="143"/>
      <c r="N57" s="143"/>
      <c r="O57" s="143"/>
      <c r="P57" s="143"/>
      <c r="Q57" s="143"/>
      <c r="R57" s="143"/>
      <c r="S57" s="143"/>
      <c r="T57" s="931">
        <f>申請書記入シート!D106</f>
        <v>0</v>
      </c>
      <c r="U57" s="931"/>
      <c r="V57" s="931"/>
      <c r="W57" s="931"/>
      <c r="X57" s="931"/>
      <c r="Y57" s="931"/>
      <c r="Z57" s="931"/>
      <c r="AA57" s="931"/>
      <c r="AB57" s="931">
        <f>申請書記入シート!D107</f>
        <v>0</v>
      </c>
      <c r="AC57" s="931"/>
      <c r="AD57" s="931"/>
      <c r="AE57" s="931"/>
      <c r="AF57" s="931"/>
      <c r="AG57" s="1044"/>
    </row>
    <row r="58" spans="1:36" ht="14.25" customHeight="1" x14ac:dyDescent="0.4">
      <c r="A58" s="943"/>
      <c r="B58" s="943"/>
      <c r="C58" s="943"/>
      <c r="D58" s="943"/>
      <c r="E58" s="159"/>
      <c r="F58" s="160"/>
      <c r="G58" s="160"/>
      <c r="H58" s="160"/>
      <c r="I58" s="160"/>
      <c r="J58" s="160"/>
      <c r="K58" s="160"/>
      <c r="L58" s="160"/>
      <c r="M58" s="160"/>
      <c r="N58" s="160"/>
      <c r="O58" s="160"/>
      <c r="P58" s="160"/>
      <c r="Q58" s="160"/>
      <c r="R58" s="160"/>
      <c r="S58" s="160"/>
      <c r="T58" s="160"/>
      <c r="U58" s="160"/>
      <c r="V58" s="160"/>
      <c r="W58" s="160"/>
      <c r="X58" s="160"/>
      <c r="Y58" s="175"/>
      <c r="Z58" s="160"/>
      <c r="AA58" s="160"/>
      <c r="AB58" s="160"/>
      <c r="AC58" s="160"/>
      <c r="AD58" s="160"/>
      <c r="AE58" s="160"/>
      <c r="AF58" s="160"/>
      <c r="AG58" s="161"/>
    </row>
    <row r="59" spans="1:36" ht="12" customHeight="1" x14ac:dyDescent="0.4">
      <c r="B59" s="937" t="s">
        <v>245</v>
      </c>
      <c r="C59" s="937"/>
      <c r="D59" s="937"/>
      <c r="E59" s="938" t="s">
        <v>251</v>
      </c>
      <c r="F59" s="938"/>
      <c r="G59" s="938"/>
      <c r="H59" s="938"/>
      <c r="I59" s="938"/>
      <c r="J59" s="938"/>
      <c r="K59" s="938"/>
      <c r="L59" s="938"/>
      <c r="M59" s="938"/>
      <c r="N59" s="938"/>
      <c r="O59" s="938"/>
      <c r="P59" s="938"/>
      <c r="Q59" s="938"/>
      <c r="R59" s="938"/>
      <c r="S59" s="938"/>
      <c r="T59" s="938"/>
      <c r="U59" s="938"/>
      <c r="V59" s="938"/>
      <c r="W59" s="938"/>
      <c r="X59" s="938"/>
      <c r="Y59" s="938"/>
      <c r="Z59" s="938"/>
      <c r="AA59" s="938"/>
      <c r="AB59" s="938"/>
      <c r="AC59" s="938"/>
      <c r="AD59" s="938"/>
      <c r="AE59" s="938"/>
      <c r="AF59" s="938"/>
      <c r="AG59" s="938"/>
    </row>
    <row r="60" spans="1:36" ht="12" customHeight="1" x14ac:dyDescent="0.4"/>
    <row r="61" spans="1:36" ht="12" customHeight="1" x14ac:dyDescent="0.4">
      <c r="AJ61" s="4"/>
    </row>
    <row r="62" spans="1:36" ht="12" customHeight="1" x14ac:dyDescent="0.4"/>
    <row r="63" spans="1:36" ht="12" customHeight="1" x14ac:dyDescent="0.4"/>
    <row r="64" spans="1:36" ht="12" customHeight="1" x14ac:dyDescent="0.4"/>
    <row r="65" ht="12" customHeight="1" x14ac:dyDescent="0.4"/>
    <row r="66" ht="12" customHeight="1" x14ac:dyDescent="0.4"/>
    <row r="67" ht="12" customHeight="1" x14ac:dyDescent="0.4"/>
    <row r="68" ht="12"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sheetData>
  <sheetProtection algorithmName="SHA-512" hashValue="LsMWvKr4qW9Pry+mKOeP4xObXq7Ap8/uaT5cOk/eGlYhBF2M8NlPDcVgOw/uR4z6YQz0Asa/6Nzk+JcRMGcSbA==" saltValue="MqHUJc3JUYoFcg60ZR8SFA==" spinCount="100000" sheet="1" objects="1" scenarios="1"/>
  <mergeCells count="155">
    <mergeCell ref="T56:AA56"/>
    <mergeCell ref="AB56:AG56"/>
    <mergeCell ref="T57:AA57"/>
    <mergeCell ref="AB57:AG57"/>
    <mergeCell ref="A2:J2"/>
    <mergeCell ref="A4:AG4"/>
    <mergeCell ref="Z6:AG6"/>
    <mergeCell ref="C7:F7"/>
    <mergeCell ref="AA34:AC35"/>
    <mergeCell ref="AA36:AC37"/>
    <mergeCell ref="AD36:AG37"/>
    <mergeCell ref="A38:E39"/>
    <mergeCell ref="A18:AG18"/>
    <mergeCell ref="A20:AG20"/>
    <mergeCell ref="A12:H12"/>
    <mergeCell ref="A13:H13"/>
    <mergeCell ref="G7:K7"/>
    <mergeCell ref="A9:C9"/>
    <mergeCell ref="A10:H11"/>
    <mergeCell ref="I10:P10"/>
    <mergeCell ref="A22:F22"/>
    <mergeCell ref="G22:L22"/>
    <mergeCell ref="M22:R22"/>
    <mergeCell ref="S22:AA22"/>
    <mergeCell ref="AB22:AG22"/>
    <mergeCell ref="A23:F26"/>
    <mergeCell ref="M23:R26"/>
    <mergeCell ref="Z10:AB10"/>
    <mergeCell ref="AC10:AG10"/>
    <mergeCell ref="X11:AG12"/>
    <mergeCell ref="X13:AG14"/>
    <mergeCell ref="A17:L17"/>
    <mergeCell ref="M17:U17"/>
    <mergeCell ref="V17:AG17"/>
    <mergeCell ref="I11:P11"/>
    <mergeCell ref="I12:P13"/>
    <mergeCell ref="A14:P14"/>
    <mergeCell ref="S10:U10"/>
    <mergeCell ref="S11:W12"/>
    <mergeCell ref="S13:W14"/>
    <mergeCell ref="V10:Y10"/>
    <mergeCell ref="G23:J23"/>
    <mergeCell ref="K23:L23"/>
    <mergeCell ref="H24:K24"/>
    <mergeCell ref="H25:K25"/>
    <mergeCell ref="H26:K26"/>
    <mergeCell ref="AB23:AG23"/>
    <mergeCell ref="AB24:AF24"/>
    <mergeCell ref="AB25:AF25"/>
    <mergeCell ref="AB26:AF26"/>
    <mergeCell ref="S26:AA26"/>
    <mergeCell ref="S25:AA25"/>
    <mergeCell ref="S24:AA24"/>
    <mergeCell ref="S23:AA23"/>
    <mergeCell ref="AD33:AG33"/>
    <mergeCell ref="AD34:AG35"/>
    <mergeCell ref="AA33:AC33"/>
    <mergeCell ref="AD29:AG29"/>
    <mergeCell ref="X34:Z35"/>
    <mergeCell ref="A30:M31"/>
    <mergeCell ref="N30:AC31"/>
    <mergeCell ref="AD30:AG32"/>
    <mergeCell ref="A32:E32"/>
    <mergeCell ref="F32:G32"/>
    <mergeCell ref="H32:J32"/>
    <mergeCell ref="K32:M32"/>
    <mergeCell ref="N32:R32"/>
    <mergeCell ref="S32:T32"/>
    <mergeCell ref="A29:F29"/>
    <mergeCell ref="G29:L29"/>
    <mergeCell ref="M29:R29"/>
    <mergeCell ref="S29:X29"/>
    <mergeCell ref="Y29:AC29"/>
    <mergeCell ref="U32:W32"/>
    <mergeCell ref="X32:Z32"/>
    <mergeCell ref="AA32:AC32"/>
    <mergeCell ref="A36:E37"/>
    <mergeCell ref="F36:G37"/>
    <mergeCell ref="H36:J37"/>
    <mergeCell ref="K36:M37"/>
    <mergeCell ref="N36:R37"/>
    <mergeCell ref="S36:T37"/>
    <mergeCell ref="U36:W37"/>
    <mergeCell ref="X36:Z37"/>
    <mergeCell ref="X33:Z33"/>
    <mergeCell ref="A34:E35"/>
    <mergeCell ref="F34:G35"/>
    <mergeCell ref="H34:J35"/>
    <mergeCell ref="K34:M35"/>
    <mergeCell ref="N34:R35"/>
    <mergeCell ref="S34:T35"/>
    <mergeCell ref="U34:W35"/>
    <mergeCell ref="A33:E33"/>
    <mergeCell ref="F33:G33"/>
    <mergeCell ref="H33:J33"/>
    <mergeCell ref="K33:M33"/>
    <mergeCell ref="N33:R33"/>
    <mergeCell ref="S33:T33"/>
    <mergeCell ref="U33:W33"/>
    <mergeCell ref="X40:Z40"/>
    <mergeCell ref="AA40:AC40"/>
    <mergeCell ref="AD40:AG40"/>
    <mergeCell ref="A41:B41"/>
    <mergeCell ref="D41:AG41"/>
    <mergeCell ref="D42:AG42"/>
    <mergeCell ref="X38:Z39"/>
    <mergeCell ref="AA38:AC39"/>
    <mergeCell ref="AD38:AG39"/>
    <mergeCell ref="A40:E40"/>
    <mergeCell ref="F40:G40"/>
    <mergeCell ref="H40:J40"/>
    <mergeCell ref="K40:M40"/>
    <mergeCell ref="N40:R40"/>
    <mergeCell ref="S40:T40"/>
    <mergeCell ref="U40:W40"/>
    <mergeCell ref="F38:G39"/>
    <mergeCell ref="H38:J39"/>
    <mergeCell ref="K38:M39"/>
    <mergeCell ref="N38:R39"/>
    <mergeCell ref="S38:T39"/>
    <mergeCell ref="U38:W39"/>
    <mergeCell ref="M49:R49"/>
    <mergeCell ref="T49:Y49"/>
    <mergeCell ref="AA49:AF49"/>
    <mergeCell ref="D43:AG43"/>
    <mergeCell ref="A46:E47"/>
    <mergeCell ref="F46:L47"/>
    <mergeCell ref="M46:AG46"/>
    <mergeCell ref="M47:S47"/>
    <mergeCell ref="T47:Z47"/>
    <mergeCell ref="AA47:AG47"/>
    <mergeCell ref="G55:O55"/>
    <mergeCell ref="R55:AG55"/>
    <mergeCell ref="G54:Y54"/>
    <mergeCell ref="B59:D59"/>
    <mergeCell ref="E59:AG59"/>
    <mergeCell ref="A28:F28"/>
    <mergeCell ref="A21:F21"/>
    <mergeCell ref="A45:G45"/>
    <mergeCell ref="A51:G51"/>
    <mergeCell ref="Y52:AB52"/>
    <mergeCell ref="AC52:AG52"/>
    <mergeCell ref="Q52:W52"/>
    <mergeCell ref="B50:AG50"/>
    <mergeCell ref="A52:D52"/>
    <mergeCell ref="M52:P52"/>
    <mergeCell ref="A53:D58"/>
    <mergeCell ref="E52:K52"/>
    <mergeCell ref="A48:E48"/>
    <mergeCell ref="F48:K48"/>
    <mergeCell ref="M48:R48"/>
    <mergeCell ref="T48:Y48"/>
    <mergeCell ref="AA48:AF48"/>
    <mergeCell ref="A49:E49"/>
    <mergeCell ref="F49:K49"/>
  </mergeCells>
  <phoneticPr fontId="1"/>
  <printOptions horizontalCentered="1"/>
  <pageMargins left="0.98425196850393704" right="0.23622047244094491" top="0.70866141732283472" bottom="0.31496062992125984" header="0.27559055118110237" footer="0.19685039370078741"/>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6"/>
  <sheetViews>
    <sheetView view="pageBreakPreview" topLeftCell="A28" zoomScaleNormal="82" zoomScaleSheetLayoutView="100" workbookViewId="0">
      <selection activeCell="A2" sqref="A2:C3"/>
    </sheetView>
  </sheetViews>
  <sheetFormatPr defaultRowHeight="18.75" x14ac:dyDescent="0.4"/>
  <cols>
    <col min="1" max="2" width="9" style="11"/>
    <col min="3" max="3" width="22.125" style="11" customWidth="1"/>
    <col min="4" max="9" width="9" style="11"/>
    <col min="10" max="10" width="1" style="11" customWidth="1"/>
    <col min="11" max="13" width="9" style="11"/>
    <col min="14" max="14" width="14" style="11" customWidth="1"/>
    <col min="15" max="15" width="2.75" style="11" customWidth="1"/>
    <col min="16" max="19" width="9" style="11"/>
    <col min="20" max="20" width="6" style="11" customWidth="1"/>
    <col min="21" max="23" width="9" style="11" hidden="1" customWidth="1"/>
    <col min="24" max="25" width="9" style="11"/>
    <col min="26" max="26" width="9" style="11" customWidth="1"/>
    <col min="27" max="27" width="2.625" style="11" customWidth="1"/>
    <col min="28" max="29" width="9" style="11" hidden="1" customWidth="1"/>
    <col min="30" max="31" width="9" style="11"/>
    <col min="32" max="35" width="9" style="11" customWidth="1"/>
    <col min="36" max="16384" width="9" style="11"/>
  </cols>
  <sheetData>
    <row r="1" spans="1:9" x14ac:dyDescent="0.4">
      <c r="I1" s="48" t="s">
        <v>720</v>
      </c>
    </row>
    <row r="2" spans="1:9" x14ac:dyDescent="0.4">
      <c r="A2" s="190" t="s">
        <v>84</v>
      </c>
      <c r="B2" s="190"/>
      <c r="C2" s="190"/>
      <c r="D2" s="192" t="s">
        <v>679</v>
      </c>
      <c r="E2" s="192"/>
      <c r="F2" s="47" t="s">
        <v>81</v>
      </c>
      <c r="G2" s="192" t="s">
        <v>680</v>
      </c>
      <c r="H2" s="192"/>
      <c r="I2" s="192"/>
    </row>
    <row r="3" spans="1:9" x14ac:dyDescent="0.4">
      <c r="A3" s="190"/>
      <c r="B3" s="190"/>
      <c r="C3" s="190"/>
      <c r="D3" s="12"/>
      <c r="E3" s="12"/>
      <c r="F3" s="12"/>
      <c r="G3" s="12"/>
      <c r="H3" s="12"/>
      <c r="I3" s="12"/>
    </row>
    <row r="4" spans="1:9" x14ac:dyDescent="0.4">
      <c r="A4" s="190" t="s">
        <v>665</v>
      </c>
      <c r="B4" s="190" t="s">
        <v>85</v>
      </c>
      <c r="C4" s="33" t="s">
        <v>86</v>
      </c>
      <c r="D4" s="30"/>
      <c r="E4" s="30"/>
      <c r="F4" s="30"/>
      <c r="G4" s="30"/>
      <c r="H4" s="30"/>
      <c r="I4" s="30"/>
    </row>
    <row r="5" spans="1:9" x14ac:dyDescent="0.4">
      <c r="A5" s="190"/>
      <c r="B5" s="190"/>
      <c r="C5" s="33" t="s">
        <v>666</v>
      </c>
      <c r="D5" s="56">
        <f t="shared" ref="D5:I5" si="0">D4</f>
        <v>0</v>
      </c>
      <c r="E5" s="56">
        <f t="shared" si="0"/>
        <v>0</v>
      </c>
      <c r="F5" s="56">
        <f t="shared" si="0"/>
        <v>0</v>
      </c>
      <c r="G5" s="56">
        <f t="shared" si="0"/>
        <v>0</v>
      </c>
      <c r="H5" s="56">
        <f t="shared" si="0"/>
        <v>0</v>
      </c>
      <c r="I5" s="56">
        <f t="shared" si="0"/>
        <v>0</v>
      </c>
    </row>
    <row r="6" spans="1:9" x14ac:dyDescent="0.4">
      <c r="A6" s="190"/>
      <c r="B6" s="190" t="s">
        <v>105</v>
      </c>
      <c r="C6" s="33" t="s">
        <v>87</v>
      </c>
      <c r="D6" s="362"/>
      <c r="E6" s="362"/>
      <c r="F6" s="30"/>
      <c r="G6" s="30"/>
      <c r="H6" s="30"/>
      <c r="I6" s="30"/>
    </row>
    <row r="7" spans="1:9" x14ac:dyDescent="0.4">
      <c r="A7" s="190"/>
      <c r="B7" s="190"/>
      <c r="C7" s="33" t="s">
        <v>88</v>
      </c>
      <c r="D7" s="362"/>
      <c r="E7" s="362"/>
      <c r="F7" s="30"/>
      <c r="G7" s="30"/>
      <c r="H7" s="30"/>
      <c r="I7" s="30"/>
    </row>
    <row r="8" spans="1:9" x14ac:dyDescent="0.4">
      <c r="A8" s="190"/>
      <c r="B8" s="190"/>
      <c r="C8" s="33" t="s">
        <v>89</v>
      </c>
      <c r="D8" s="362"/>
      <c r="E8" s="362"/>
      <c r="F8" s="30"/>
      <c r="G8" s="30"/>
      <c r="H8" s="30"/>
      <c r="I8" s="30"/>
    </row>
    <row r="9" spans="1:9" x14ac:dyDescent="0.4">
      <c r="A9" s="190"/>
      <c r="B9" s="190"/>
      <c r="C9" s="33" t="s">
        <v>90</v>
      </c>
      <c r="D9" s="362"/>
      <c r="E9" s="362"/>
      <c r="F9" s="30"/>
      <c r="G9" s="30"/>
      <c r="H9" s="30"/>
      <c r="I9" s="30"/>
    </row>
    <row r="10" spans="1:9" x14ac:dyDescent="0.4">
      <c r="A10" s="190"/>
      <c r="B10" s="190"/>
      <c r="C10" s="33" t="s">
        <v>91</v>
      </c>
      <c r="D10" s="362"/>
      <c r="E10" s="362"/>
      <c r="F10" s="30"/>
      <c r="G10" s="30"/>
      <c r="H10" s="30"/>
      <c r="I10" s="30"/>
    </row>
    <row r="11" spans="1:9" x14ac:dyDescent="0.4">
      <c r="A11" s="190"/>
      <c r="B11" s="190"/>
      <c r="C11" s="33" t="s">
        <v>93</v>
      </c>
      <c r="D11" s="362"/>
      <c r="E11" s="362"/>
      <c r="F11" s="30"/>
      <c r="G11" s="30"/>
      <c r="H11" s="30"/>
      <c r="I11" s="30"/>
    </row>
    <row r="12" spans="1:9" x14ac:dyDescent="0.4">
      <c r="A12" s="190"/>
      <c r="B12" s="190"/>
      <c r="C12" s="33" t="s">
        <v>92</v>
      </c>
      <c r="D12" s="362"/>
      <c r="E12" s="362"/>
      <c r="F12" s="30"/>
      <c r="G12" s="30"/>
      <c r="H12" s="30"/>
      <c r="I12" s="30"/>
    </row>
    <row r="13" spans="1:9" x14ac:dyDescent="0.4">
      <c r="A13" s="190"/>
      <c r="B13" s="190"/>
      <c r="C13" s="33" t="s">
        <v>94</v>
      </c>
      <c r="D13" s="362"/>
      <c r="E13" s="362"/>
      <c r="F13" s="30"/>
      <c r="G13" s="30"/>
      <c r="H13" s="30"/>
      <c r="I13" s="30"/>
    </row>
    <row r="14" spans="1:9" x14ac:dyDescent="0.4">
      <c r="A14" s="190"/>
      <c r="B14" s="190"/>
      <c r="C14" s="33" t="s">
        <v>95</v>
      </c>
      <c r="D14" s="362"/>
      <c r="E14" s="362"/>
      <c r="F14" s="30"/>
      <c r="G14" s="30"/>
      <c r="H14" s="30"/>
      <c r="I14" s="30"/>
    </row>
    <row r="15" spans="1:9" x14ac:dyDescent="0.4">
      <c r="A15" s="190"/>
      <c r="B15" s="190"/>
      <c r="C15" s="33" t="s">
        <v>96</v>
      </c>
      <c r="D15" s="362"/>
      <c r="E15" s="362"/>
      <c r="F15" s="30"/>
      <c r="G15" s="30"/>
      <c r="H15" s="30"/>
      <c r="I15" s="30"/>
    </row>
    <row r="16" spans="1:9" x14ac:dyDescent="0.4">
      <c r="A16" s="190"/>
      <c r="B16" s="190"/>
      <c r="C16" s="33" t="s">
        <v>97</v>
      </c>
      <c r="D16" s="362"/>
      <c r="E16" s="362"/>
      <c r="F16" s="30"/>
      <c r="G16" s="30"/>
      <c r="H16" s="30"/>
      <c r="I16" s="30"/>
    </row>
    <row r="17" spans="1:9" x14ac:dyDescent="0.4">
      <c r="A17" s="190"/>
      <c r="B17" s="190"/>
      <c r="C17" s="33" t="s">
        <v>98</v>
      </c>
      <c r="D17" s="362"/>
      <c r="E17" s="362"/>
      <c r="F17" s="30"/>
      <c r="G17" s="30"/>
      <c r="H17" s="30"/>
      <c r="I17" s="30"/>
    </row>
    <row r="18" spans="1:9" x14ac:dyDescent="0.4">
      <c r="A18" s="190"/>
      <c r="B18" s="190"/>
      <c r="C18" s="33" t="s">
        <v>99</v>
      </c>
      <c r="D18" s="362"/>
      <c r="E18" s="362"/>
      <c r="F18" s="30"/>
      <c r="G18" s="30"/>
      <c r="H18" s="30"/>
      <c r="I18" s="30"/>
    </row>
    <row r="19" spans="1:9" x14ac:dyDescent="0.4">
      <c r="A19" s="190"/>
      <c r="B19" s="190"/>
      <c r="C19" s="33" t="s">
        <v>104</v>
      </c>
      <c r="D19" s="362"/>
      <c r="E19" s="362"/>
      <c r="F19" s="30"/>
      <c r="G19" s="30"/>
      <c r="H19" s="30"/>
      <c r="I19" s="30"/>
    </row>
    <row r="20" spans="1:9" x14ac:dyDescent="0.4">
      <c r="A20" s="190"/>
      <c r="B20" s="190"/>
      <c r="C20" s="33" t="s">
        <v>100</v>
      </c>
      <c r="D20" s="362"/>
      <c r="E20" s="362"/>
      <c r="F20" s="30"/>
      <c r="G20" s="30"/>
      <c r="H20" s="30"/>
      <c r="I20" s="30"/>
    </row>
    <row r="21" spans="1:9" x14ac:dyDescent="0.4">
      <c r="A21" s="190"/>
      <c r="B21" s="190"/>
      <c r="C21" s="33" t="s">
        <v>101</v>
      </c>
      <c r="D21" s="362"/>
      <c r="E21" s="362"/>
      <c r="F21" s="30"/>
      <c r="G21" s="30"/>
      <c r="H21" s="30"/>
      <c r="I21" s="30"/>
    </row>
    <row r="22" spans="1:9" x14ac:dyDescent="0.4">
      <c r="A22" s="190"/>
      <c r="B22" s="190"/>
      <c r="C22" s="33" t="s">
        <v>701</v>
      </c>
      <c r="D22" s="362"/>
      <c r="E22" s="362"/>
      <c r="F22" s="30"/>
      <c r="G22" s="30"/>
      <c r="H22" s="30"/>
      <c r="I22" s="30"/>
    </row>
    <row r="23" spans="1:9" x14ac:dyDescent="0.4">
      <c r="A23" s="190"/>
      <c r="B23" s="190"/>
      <c r="C23" s="33" t="s">
        <v>700</v>
      </c>
      <c r="D23" s="362"/>
      <c r="E23" s="362"/>
      <c r="F23" s="30"/>
      <c r="G23" s="30"/>
      <c r="H23" s="30"/>
      <c r="I23" s="30"/>
    </row>
    <row r="24" spans="1:9" x14ac:dyDescent="0.4">
      <c r="A24" s="190"/>
      <c r="B24" s="190"/>
      <c r="C24" s="33" t="s">
        <v>74</v>
      </c>
      <c r="D24" s="362"/>
      <c r="E24" s="362"/>
      <c r="F24" s="30"/>
      <c r="G24" s="30"/>
      <c r="H24" s="30"/>
      <c r="I24" s="30"/>
    </row>
    <row r="25" spans="1:9" x14ac:dyDescent="0.4">
      <c r="A25" s="190"/>
      <c r="B25" s="190"/>
      <c r="C25" s="33" t="s">
        <v>671</v>
      </c>
      <c r="D25" s="362"/>
      <c r="E25" s="362"/>
      <c r="F25" s="30"/>
      <c r="G25" s="363"/>
      <c r="H25" s="363"/>
      <c r="I25" s="363"/>
    </row>
    <row r="26" spans="1:9" x14ac:dyDescent="0.4">
      <c r="A26" s="190"/>
      <c r="B26" s="190"/>
      <c r="C26" s="33" t="s">
        <v>670</v>
      </c>
      <c r="D26" s="362"/>
      <c r="E26" s="362"/>
      <c r="F26" s="30"/>
      <c r="G26" s="363"/>
      <c r="H26" s="363"/>
      <c r="I26" s="363"/>
    </row>
    <row r="27" spans="1:9" x14ac:dyDescent="0.4">
      <c r="A27" s="190"/>
      <c r="B27" s="190"/>
      <c r="C27" s="33" t="s">
        <v>667</v>
      </c>
      <c r="D27" s="362"/>
      <c r="E27" s="362"/>
      <c r="F27" s="56">
        <f>SUM(F6:F24)</f>
        <v>0</v>
      </c>
      <c r="G27" s="56">
        <f>SUM(G6:G24)</f>
        <v>0</v>
      </c>
      <c r="H27" s="56">
        <f>SUM(H6:H24)</f>
        <v>0</v>
      </c>
      <c r="I27" s="56">
        <f>SUM(I6:I24)</f>
        <v>0</v>
      </c>
    </row>
    <row r="28" spans="1:9" x14ac:dyDescent="0.4">
      <c r="A28" s="190"/>
      <c r="B28" s="190" t="s">
        <v>668</v>
      </c>
      <c r="C28" s="190"/>
      <c r="D28" s="362"/>
      <c r="E28" s="362"/>
      <c r="F28" s="56">
        <f>F5-F27</f>
        <v>0</v>
      </c>
      <c r="G28" s="56">
        <f>G5-G27</f>
        <v>0</v>
      </c>
      <c r="H28" s="56">
        <f>H5-H27</f>
        <v>0</v>
      </c>
      <c r="I28" s="56">
        <f>I5-I27</f>
        <v>0</v>
      </c>
    </row>
    <row r="29" spans="1:9" x14ac:dyDescent="0.4">
      <c r="A29" s="364" t="s">
        <v>669</v>
      </c>
      <c r="B29" s="190" t="s">
        <v>85</v>
      </c>
      <c r="C29" s="190"/>
      <c r="D29" s="362"/>
      <c r="E29" s="362"/>
      <c r="F29" s="30"/>
      <c r="G29" s="30"/>
      <c r="H29" s="30"/>
      <c r="I29" s="30"/>
    </row>
    <row r="30" spans="1:9" x14ac:dyDescent="0.4">
      <c r="A30" s="364"/>
      <c r="B30" s="190" t="s">
        <v>105</v>
      </c>
      <c r="C30" s="190"/>
      <c r="D30" s="362"/>
      <c r="E30" s="362"/>
      <c r="F30" s="30"/>
      <c r="G30" s="30"/>
      <c r="H30" s="30"/>
      <c r="I30" s="30"/>
    </row>
    <row r="31" spans="1:9" x14ac:dyDescent="0.4">
      <c r="A31" s="364"/>
      <c r="B31" s="33" t="s">
        <v>672</v>
      </c>
      <c r="C31" s="33"/>
      <c r="D31" s="362"/>
      <c r="E31" s="362"/>
      <c r="F31" s="30"/>
      <c r="G31" s="30"/>
      <c r="H31" s="30"/>
      <c r="I31" s="30"/>
    </row>
    <row r="32" spans="1:9" x14ac:dyDescent="0.4">
      <c r="A32" s="364"/>
      <c r="B32" s="33" t="s">
        <v>671</v>
      </c>
      <c r="C32" s="33"/>
      <c r="D32" s="362"/>
      <c r="E32" s="362"/>
      <c r="F32" s="30"/>
      <c r="G32" s="363"/>
      <c r="H32" s="363"/>
      <c r="I32" s="363"/>
    </row>
    <row r="33" spans="1:9" x14ac:dyDescent="0.4">
      <c r="A33" s="364"/>
      <c r="B33" s="33" t="s">
        <v>673</v>
      </c>
      <c r="C33" s="33"/>
      <c r="D33" s="362"/>
      <c r="E33" s="362"/>
      <c r="F33" s="56">
        <f>F29-F30</f>
        <v>0</v>
      </c>
      <c r="G33" s="56">
        <f>G29-G30</f>
        <v>0</v>
      </c>
      <c r="H33" s="56">
        <f>H29-H30</f>
        <v>0</v>
      </c>
      <c r="I33" s="56">
        <f>I29-I30</f>
        <v>0</v>
      </c>
    </row>
    <row r="34" spans="1:9" x14ac:dyDescent="0.4">
      <c r="A34" s="364" t="s">
        <v>674</v>
      </c>
      <c r="B34" s="33" t="s">
        <v>107</v>
      </c>
      <c r="C34" s="33"/>
      <c r="D34" s="362"/>
      <c r="E34" s="362"/>
      <c r="F34" s="30"/>
      <c r="G34" s="30"/>
      <c r="H34" s="30"/>
      <c r="I34" s="30"/>
    </row>
    <row r="35" spans="1:9" x14ac:dyDescent="0.4">
      <c r="A35" s="364"/>
      <c r="B35" s="33" t="s">
        <v>108</v>
      </c>
      <c r="C35" s="33"/>
      <c r="D35" s="362"/>
      <c r="E35" s="362"/>
      <c r="F35" s="30"/>
      <c r="G35" s="30"/>
      <c r="H35" s="30"/>
      <c r="I35" s="30"/>
    </row>
    <row r="36" spans="1:9" x14ac:dyDescent="0.4">
      <c r="A36" s="364"/>
      <c r="B36" s="33" t="s">
        <v>675</v>
      </c>
      <c r="C36" s="33"/>
      <c r="D36" s="362"/>
      <c r="E36" s="362"/>
      <c r="F36" s="30"/>
      <c r="G36" s="30"/>
      <c r="H36" s="30"/>
      <c r="I36" s="30"/>
    </row>
    <row r="37" spans="1:9" x14ac:dyDescent="0.4">
      <c r="A37" s="364"/>
      <c r="B37" s="33" t="s">
        <v>676</v>
      </c>
      <c r="C37" s="33"/>
      <c r="D37" s="362"/>
      <c r="E37" s="362"/>
      <c r="F37" s="30"/>
      <c r="G37" s="363"/>
      <c r="H37" s="363"/>
      <c r="I37" s="363"/>
    </row>
    <row r="38" spans="1:9" x14ac:dyDescent="0.4">
      <c r="A38" s="364"/>
      <c r="B38" s="33" t="s">
        <v>677</v>
      </c>
      <c r="C38" s="33"/>
      <c r="D38" s="362"/>
      <c r="E38" s="362"/>
      <c r="F38" s="30"/>
      <c r="G38" s="363"/>
      <c r="H38" s="363"/>
      <c r="I38" s="363"/>
    </row>
    <row r="39" spans="1:9" x14ac:dyDescent="0.4">
      <c r="A39" s="365"/>
      <c r="B39" s="33" t="s">
        <v>678</v>
      </c>
      <c r="C39" s="33"/>
      <c r="D39" s="362"/>
      <c r="E39" s="362"/>
      <c r="F39" s="56">
        <f>F34-F35</f>
        <v>0</v>
      </c>
      <c r="G39" s="56">
        <f>G34-G35</f>
        <v>0</v>
      </c>
      <c r="H39" s="56">
        <f>H34-H35</f>
        <v>0</v>
      </c>
      <c r="I39" s="56">
        <f>I34-I35</f>
        <v>0</v>
      </c>
    </row>
    <row r="40" spans="1:9" x14ac:dyDescent="0.4">
      <c r="A40" s="190" t="s">
        <v>699</v>
      </c>
      <c r="B40" s="190"/>
      <c r="C40" s="190"/>
      <c r="D40" s="362"/>
      <c r="E40" s="362"/>
      <c r="F40" s="56">
        <f>F28+F33+F39</f>
        <v>0</v>
      </c>
      <c r="G40" s="56">
        <f>G28+G33+G39</f>
        <v>0</v>
      </c>
      <c r="H40" s="56">
        <f>H28+H33+H39</f>
        <v>0</v>
      </c>
      <c r="I40" s="56">
        <f>I28+I33+I39</f>
        <v>0</v>
      </c>
    </row>
    <row r="41" spans="1:9" x14ac:dyDescent="0.4">
      <c r="A41" s="360" t="s">
        <v>702</v>
      </c>
      <c r="B41" s="360"/>
      <c r="C41" s="360"/>
      <c r="D41" s="361"/>
      <c r="E41" s="361"/>
      <c r="F41" s="56">
        <f>F28+F22-F23</f>
        <v>0</v>
      </c>
      <c r="G41" s="56">
        <f>G28+G22-G23</f>
        <v>0</v>
      </c>
      <c r="H41" s="56">
        <f>H28+H22-H23</f>
        <v>0</v>
      </c>
      <c r="I41" s="56">
        <f>I28+I22-I23</f>
        <v>0</v>
      </c>
    </row>
    <row r="42" spans="1:9" x14ac:dyDescent="0.4">
      <c r="A42" s="360" t="s">
        <v>703</v>
      </c>
      <c r="B42" s="360"/>
      <c r="C42" s="360"/>
      <c r="D42" s="361"/>
      <c r="E42" s="361"/>
      <c r="F42" s="56">
        <f>F40+F22-F23</f>
        <v>0</v>
      </c>
      <c r="G42" s="56">
        <f>G40+G22-G23</f>
        <v>0</v>
      </c>
      <c r="H42" s="56">
        <f>H40+H22-H23</f>
        <v>0</v>
      </c>
      <c r="I42" s="56">
        <f>I40+I22-I23</f>
        <v>0</v>
      </c>
    </row>
    <row r="46" spans="1:9" ht="18.75" customHeight="1" x14ac:dyDescent="0.4"/>
  </sheetData>
  <sheetProtection algorithmName="SHA-512" hashValue="jb6n9UA7DrChVZDqDlrkmT1QHRaeGBXEVe7CkPGZcZZcfqWbHxDCcH65O4l7C/n8kPIL++5sdKkX6zmhqhKj2w==" saltValue="SqZCDkp0y/msMsH87Vl08Q==" spinCount="100000" sheet="1" objects="1" scenarios="1"/>
  <mergeCells count="27">
    <mergeCell ref="B28:C28"/>
    <mergeCell ref="A2:C3"/>
    <mergeCell ref="D2:E2"/>
    <mergeCell ref="G2:I2"/>
    <mergeCell ref="D6:E26"/>
    <mergeCell ref="D27:E27"/>
    <mergeCell ref="B4:B5"/>
    <mergeCell ref="B6:B27"/>
    <mergeCell ref="A4:A28"/>
    <mergeCell ref="G25:I26"/>
    <mergeCell ref="D28:E28"/>
    <mergeCell ref="G32:I32"/>
    <mergeCell ref="G37:I38"/>
    <mergeCell ref="A40:C40"/>
    <mergeCell ref="B29:C29"/>
    <mergeCell ref="B30:C30"/>
    <mergeCell ref="A29:A33"/>
    <mergeCell ref="A34:A39"/>
    <mergeCell ref="A41:C41"/>
    <mergeCell ref="A42:C42"/>
    <mergeCell ref="D41:E41"/>
    <mergeCell ref="D42:E42"/>
    <mergeCell ref="D29:E32"/>
    <mergeCell ref="D33:E33"/>
    <mergeCell ref="D34:E38"/>
    <mergeCell ref="D39:E39"/>
    <mergeCell ref="D40:E40"/>
  </mergeCells>
  <phoneticPr fontId="1"/>
  <printOptions horizontalCentered="1"/>
  <pageMargins left="0" right="0" top="0" bottom="0" header="0" footer="0"/>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view="pageBreakPreview" zoomScaleNormal="100" zoomScaleSheetLayoutView="100" workbookViewId="0">
      <selection activeCell="E26" sqref="E26"/>
    </sheetView>
  </sheetViews>
  <sheetFormatPr defaultRowHeight="18.75" x14ac:dyDescent="0.4"/>
  <cols>
    <col min="1" max="2" width="5.375" style="18" customWidth="1"/>
    <col min="3" max="3" width="13.625" style="18" customWidth="1"/>
    <col min="4" max="4" width="21.625" style="18" customWidth="1"/>
    <col min="5" max="5" width="28.625" style="18" customWidth="1"/>
    <col min="6" max="16384" width="9" style="18"/>
  </cols>
  <sheetData>
    <row r="1" spans="1:5" ht="19.5" customHeight="1" thickBot="1" x14ac:dyDescent="0.45">
      <c r="A1" s="376" t="s">
        <v>12</v>
      </c>
      <c r="B1" s="377"/>
      <c r="C1" s="377"/>
      <c r="D1" s="378"/>
      <c r="E1" s="379"/>
    </row>
    <row r="2" spans="1:5" ht="26.25" customHeight="1" thickBot="1" x14ac:dyDescent="0.45">
      <c r="A2" s="390" t="s">
        <v>210</v>
      </c>
      <c r="B2" s="391"/>
      <c r="C2" s="392"/>
      <c r="D2" s="74" t="s">
        <v>722</v>
      </c>
      <c r="E2" s="75" t="s">
        <v>211</v>
      </c>
    </row>
    <row r="3" spans="1:5" ht="26.25" customHeight="1" x14ac:dyDescent="0.4">
      <c r="A3" s="393" t="s">
        <v>212</v>
      </c>
      <c r="B3" s="394" t="s">
        <v>213</v>
      </c>
      <c r="C3" s="71" t="s">
        <v>214</v>
      </c>
      <c r="D3" s="64"/>
      <c r="E3" s="62"/>
    </row>
    <row r="4" spans="1:5" ht="26.25" customHeight="1" x14ac:dyDescent="0.4">
      <c r="A4" s="381"/>
      <c r="B4" s="384"/>
      <c r="C4" s="72" t="s">
        <v>215</v>
      </c>
      <c r="D4" s="65"/>
      <c r="E4" s="58"/>
    </row>
    <row r="5" spans="1:5" ht="26.25" customHeight="1" x14ac:dyDescent="0.4">
      <c r="A5" s="381"/>
      <c r="B5" s="384"/>
      <c r="C5" s="72" t="s">
        <v>216</v>
      </c>
      <c r="D5" s="65"/>
      <c r="E5" s="58"/>
    </row>
    <row r="6" spans="1:5" ht="26.25" customHeight="1" x14ac:dyDescent="0.4">
      <c r="A6" s="381"/>
      <c r="B6" s="384"/>
      <c r="C6" s="72" t="s">
        <v>217</v>
      </c>
      <c r="D6" s="66">
        <f>SUM(D3:D5)</f>
        <v>0</v>
      </c>
      <c r="E6" s="58"/>
    </row>
    <row r="7" spans="1:5" ht="26.25" customHeight="1" x14ac:dyDescent="0.4">
      <c r="A7" s="381"/>
      <c r="B7" s="384" t="s">
        <v>723</v>
      </c>
      <c r="C7" s="72" t="s">
        <v>724</v>
      </c>
      <c r="D7" s="65"/>
      <c r="E7" s="58"/>
    </row>
    <row r="8" spans="1:5" ht="26.25" customHeight="1" x14ac:dyDescent="0.4">
      <c r="A8" s="381"/>
      <c r="B8" s="384"/>
      <c r="C8" s="72" t="s">
        <v>218</v>
      </c>
      <c r="D8" s="65"/>
      <c r="E8" s="58"/>
    </row>
    <row r="9" spans="1:5" ht="26.25" customHeight="1" x14ac:dyDescent="0.4">
      <c r="A9" s="381"/>
      <c r="B9" s="384"/>
      <c r="C9" s="72" t="s">
        <v>219</v>
      </c>
      <c r="D9" s="65"/>
      <c r="E9" s="58"/>
    </row>
    <row r="10" spans="1:5" ht="26.25" customHeight="1" x14ac:dyDescent="0.4">
      <c r="A10" s="381"/>
      <c r="B10" s="384"/>
      <c r="C10" s="72" t="s">
        <v>220</v>
      </c>
      <c r="D10" s="65"/>
      <c r="E10" s="58"/>
    </row>
    <row r="11" spans="1:5" ht="26.25" customHeight="1" x14ac:dyDescent="0.4">
      <c r="A11" s="381"/>
      <c r="B11" s="384"/>
      <c r="C11" s="72" t="s">
        <v>221</v>
      </c>
      <c r="D11" s="65"/>
      <c r="E11" s="58"/>
    </row>
    <row r="12" spans="1:5" ht="26.25" customHeight="1" x14ac:dyDescent="0.4">
      <c r="A12" s="381"/>
      <c r="B12" s="384"/>
      <c r="C12" s="72" t="s">
        <v>216</v>
      </c>
      <c r="D12" s="65"/>
      <c r="E12" s="58"/>
    </row>
    <row r="13" spans="1:5" ht="26.25" customHeight="1" x14ac:dyDescent="0.4">
      <c r="A13" s="381"/>
      <c r="B13" s="384"/>
      <c r="C13" s="72" t="s">
        <v>217</v>
      </c>
      <c r="D13" s="66">
        <f>SUM(D7:D12)</f>
        <v>0</v>
      </c>
      <c r="E13" s="58"/>
    </row>
    <row r="14" spans="1:5" ht="26.25" customHeight="1" thickBot="1" x14ac:dyDescent="0.45">
      <c r="A14" s="382"/>
      <c r="B14" s="388" t="s">
        <v>725</v>
      </c>
      <c r="C14" s="389"/>
      <c r="D14" s="76">
        <f>D6+D13</f>
        <v>0</v>
      </c>
      <c r="E14" s="59"/>
    </row>
    <row r="15" spans="1:5" ht="26.25" customHeight="1" x14ac:dyDescent="0.4">
      <c r="A15" s="380" t="s">
        <v>222</v>
      </c>
      <c r="B15" s="383" t="s">
        <v>213</v>
      </c>
      <c r="C15" s="73" t="s">
        <v>726</v>
      </c>
      <c r="D15" s="63"/>
      <c r="E15" s="60"/>
    </row>
    <row r="16" spans="1:5" ht="26.25" customHeight="1" x14ac:dyDescent="0.4">
      <c r="A16" s="381"/>
      <c r="B16" s="384"/>
      <c r="C16" s="72" t="s">
        <v>216</v>
      </c>
      <c r="D16" s="65"/>
      <c r="E16" s="58"/>
    </row>
    <row r="17" spans="1:5" ht="26.25" customHeight="1" x14ac:dyDescent="0.4">
      <c r="A17" s="381"/>
      <c r="B17" s="384"/>
      <c r="C17" s="72" t="s">
        <v>217</v>
      </c>
      <c r="D17" s="66">
        <f>SUM(D15:D16)</f>
        <v>0</v>
      </c>
      <c r="E17" s="58"/>
    </row>
    <row r="18" spans="1:5" ht="26.25" customHeight="1" x14ac:dyDescent="0.4">
      <c r="A18" s="381"/>
      <c r="B18" s="384" t="s">
        <v>723</v>
      </c>
      <c r="C18" s="385" t="s">
        <v>727</v>
      </c>
      <c r="D18" s="65"/>
      <c r="E18" s="58"/>
    </row>
    <row r="19" spans="1:5" ht="26.25" customHeight="1" x14ac:dyDescent="0.4">
      <c r="A19" s="381"/>
      <c r="B19" s="384"/>
      <c r="C19" s="386"/>
      <c r="D19" s="65"/>
      <c r="E19" s="58"/>
    </row>
    <row r="20" spans="1:5" ht="26.25" customHeight="1" x14ac:dyDescent="0.4">
      <c r="A20" s="381"/>
      <c r="B20" s="384"/>
      <c r="C20" s="387"/>
      <c r="D20" s="65"/>
      <c r="E20" s="58"/>
    </row>
    <row r="21" spans="1:5" ht="26.25" customHeight="1" x14ac:dyDescent="0.4">
      <c r="A21" s="381"/>
      <c r="B21" s="384"/>
      <c r="C21" s="72" t="s">
        <v>216</v>
      </c>
      <c r="D21" s="65"/>
      <c r="E21" s="58"/>
    </row>
    <row r="22" spans="1:5" ht="26.25" customHeight="1" x14ac:dyDescent="0.4">
      <c r="A22" s="381"/>
      <c r="B22" s="384"/>
      <c r="C22" s="72" t="s">
        <v>217</v>
      </c>
      <c r="D22" s="66">
        <f>SUM(D18:D21)</f>
        <v>0</v>
      </c>
      <c r="E22" s="58"/>
    </row>
    <row r="23" spans="1:5" ht="26.25" customHeight="1" thickBot="1" x14ac:dyDescent="0.45">
      <c r="A23" s="382"/>
      <c r="B23" s="388" t="s">
        <v>728</v>
      </c>
      <c r="C23" s="389"/>
      <c r="D23" s="76">
        <f>D17+D22</f>
        <v>0</v>
      </c>
      <c r="E23" s="59"/>
    </row>
    <row r="24" spans="1:5" ht="26.25" customHeight="1" thickBot="1" x14ac:dyDescent="0.45">
      <c r="A24" s="390" t="s">
        <v>729</v>
      </c>
      <c r="B24" s="391"/>
      <c r="C24" s="392"/>
      <c r="D24" s="77">
        <f>D14-D23</f>
        <v>0</v>
      </c>
      <c r="E24" s="61"/>
    </row>
  </sheetData>
  <sheetProtection algorithmName="SHA-512" hashValue="v23tTIf6w5C3f+FjvDBcD0BHIbfO5VzEqjGX0w+6IZ6U69pAkAm14QEi908OstenP0ABKhtd/diJqSPORefPcA==" saltValue="gLybHQ7Z/k35PZkH3NiJdg==" spinCount="100000" sheet="1" objects="1" scenarios="1"/>
  <mergeCells count="13">
    <mergeCell ref="A24:C24"/>
    <mergeCell ref="A2:C2"/>
    <mergeCell ref="A3:A14"/>
    <mergeCell ref="B3:B6"/>
    <mergeCell ref="B7:B13"/>
    <mergeCell ref="B14:C14"/>
    <mergeCell ref="A1:C1"/>
    <mergeCell ref="D1:E1"/>
    <mergeCell ref="A15:A23"/>
    <mergeCell ref="B15:B17"/>
    <mergeCell ref="B18:B22"/>
    <mergeCell ref="C18:C20"/>
    <mergeCell ref="B23:C23"/>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view="pageBreakPreview" zoomScaleNormal="100" zoomScaleSheetLayoutView="100" workbookViewId="0">
      <selection activeCell="C11" sqref="C11:D11"/>
    </sheetView>
  </sheetViews>
  <sheetFormatPr defaultRowHeight="18.75" x14ac:dyDescent="0.4"/>
  <cols>
    <col min="1" max="1" width="13.625" customWidth="1"/>
    <col min="2" max="2" width="20.375" customWidth="1"/>
    <col min="3" max="3" width="18.625" customWidth="1"/>
    <col min="4" max="4" width="26.5" customWidth="1"/>
    <col min="7" max="8" width="0" hidden="1" customWidth="1"/>
  </cols>
  <sheetData>
    <row r="1" spans="1:8" ht="18.75" customHeight="1" x14ac:dyDescent="0.4">
      <c r="A1" s="366" t="s">
        <v>681</v>
      </c>
      <c r="B1" s="34"/>
      <c r="C1" s="49" t="s">
        <v>687</v>
      </c>
      <c r="D1" s="50" t="s">
        <v>688</v>
      </c>
      <c r="G1" t="s">
        <v>136</v>
      </c>
      <c r="H1">
        <v>5</v>
      </c>
    </row>
    <row r="2" spans="1:8" x14ac:dyDescent="0.4">
      <c r="A2" s="367"/>
      <c r="B2" s="365" t="s">
        <v>682</v>
      </c>
      <c r="C2" s="375"/>
      <c r="D2" s="374"/>
      <c r="G2" t="s">
        <v>689</v>
      </c>
      <c r="H2">
        <v>6</v>
      </c>
    </row>
    <row r="3" spans="1:8" x14ac:dyDescent="0.4">
      <c r="A3" s="367"/>
      <c r="B3" s="365"/>
      <c r="C3" s="375"/>
      <c r="D3" s="374"/>
      <c r="H3">
        <v>7</v>
      </c>
    </row>
    <row r="4" spans="1:8" x14ac:dyDescent="0.4">
      <c r="A4" s="367"/>
      <c r="B4" s="365" t="s">
        <v>683</v>
      </c>
      <c r="C4" s="375"/>
      <c r="D4" s="374"/>
      <c r="H4">
        <v>8</v>
      </c>
    </row>
    <row r="5" spans="1:8" x14ac:dyDescent="0.4">
      <c r="A5" s="367"/>
      <c r="B5" s="365"/>
      <c r="C5" s="375"/>
      <c r="D5" s="374"/>
      <c r="H5">
        <v>9</v>
      </c>
    </row>
    <row r="6" spans="1:8" x14ac:dyDescent="0.4">
      <c r="A6" s="367"/>
      <c r="B6" s="365" t="s">
        <v>684</v>
      </c>
      <c r="C6" s="375"/>
      <c r="D6" s="374"/>
      <c r="H6">
        <v>10</v>
      </c>
    </row>
    <row r="7" spans="1:8" x14ac:dyDescent="0.4">
      <c r="A7" s="367"/>
      <c r="B7" s="365"/>
      <c r="C7" s="375"/>
      <c r="D7" s="374"/>
      <c r="H7">
        <v>11</v>
      </c>
    </row>
    <row r="8" spans="1:8" x14ac:dyDescent="0.4">
      <c r="A8" s="367"/>
      <c r="B8" s="365" t="s">
        <v>685</v>
      </c>
      <c r="C8" s="373"/>
      <c r="D8" s="374"/>
      <c r="H8">
        <v>12</v>
      </c>
    </row>
    <row r="9" spans="1:8" x14ac:dyDescent="0.4">
      <c r="A9" s="367"/>
      <c r="B9" s="365"/>
      <c r="C9" s="373"/>
      <c r="D9" s="374"/>
      <c r="H9">
        <v>13</v>
      </c>
    </row>
    <row r="10" spans="1:8" x14ac:dyDescent="0.4">
      <c r="A10" s="367"/>
      <c r="B10" s="33" t="s">
        <v>686</v>
      </c>
      <c r="C10" s="371"/>
      <c r="D10" s="372"/>
      <c r="H10">
        <v>14</v>
      </c>
    </row>
    <row r="11" spans="1:8" ht="19.5" thickBot="1" x14ac:dyDescent="0.45">
      <c r="A11" s="368"/>
      <c r="B11" s="35" t="s">
        <v>84</v>
      </c>
      <c r="C11" s="369"/>
      <c r="D11" s="370"/>
      <c r="H11">
        <v>15</v>
      </c>
    </row>
    <row r="12" spans="1:8" x14ac:dyDescent="0.4">
      <c r="A12" s="14"/>
      <c r="H12">
        <v>16</v>
      </c>
    </row>
  </sheetData>
  <sheetProtection algorithmName="SHA-512" hashValue="GFo+6EZ6S8qeGiXuhMGlHMX0ypPEvAS5VwO+aQWS8evn9/q99FAQVDnPlwUnjKr/12HxColmlxdE4W88OSo/uw==" saltValue="n45N0P+DNwUKSzSryjAYXw==" spinCount="100000" sheet="1" objects="1" scenarios="1"/>
  <mergeCells count="14">
    <mergeCell ref="A1:A11"/>
    <mergeCell ref="C11:D11"/>
    <mergeCell ref="C10:D10"/>
    <mergeCell ref="C8:D9"/>
    <mergeCell ref="B2:B3"/>
    <mergeCell ref="B4:B5"/>
    <mergeCell ref="B6:B7"/>
    <mergeCell ref="B8:B9"/>
    <mergeCell ref="C2:C3"/>
    <mergeCell ref="C4:C5"/>
    <mergeCell ref="C6:C7"/>
    <mergeCell ref="D2:D3"/>
    <mergeCell ref="D4:D5"/>
    <mergeCell ref="D6:D7"/>
  </mergeCells>
  <phoneticPr fontId="1"/>
  <dataValidations count="2">
    <dataValidation type="list" allowBlank="1" showInputMessage="1" showErrorMessage="1" sqref="C2:C7">
      <formula1>$G$1:$G$2</formula1>
    </dataValidation>
    <dataValidation type="list" allowBlank="1" showInputMessage="1" showErrorMessage="1" sqref="C11">
      <formula1>$H$1:$H$13</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
  <sheetViews>
    <sheetView view="pageBreakPreview" zoomScale="98" zoomScaleNormal="100" zoomScaleSheetLayoutView="98" workbookViewId="0">
      <selection activeCell="E1" sqref="E1:F1"/>
    </sheetView>
  </sheetViews>
  <sheetFormatPr defaultRowHeight="18.75" x14ac:dyDescent="0.4"/>
  <cols>
    <col min="1" max="1" width="15.625" customWidth="1"/>
    <col min="4" max="4" width="13.5" customWidth="1"/>
    <col min="5" max="5" width="32.875" customWidth="1"/>
  </cols>
  <sheetData>
    <row r="1" spans="1:6" x14ac:dyDescent="0.4">
      <c r="A1" s="360" t="s">
        <v>691</v>
      </c>
      <c r="B1" s="360"/>
      <c r="C1" s="360"/>
      <c r="D1" s="360"/>
      <c r="E1" s="403"/>
      <c r="F1" s="404"/>
    </row>
    <row r="2" spans="1:6" x14ac:dyDescent="0.4">
      <c r="A2" s="360" t="s">
        <v>231</v>
      </c>
      <c r="B2" s="360"/>
      <c r="C2" s="360"/>
      <c r="D2" s="360"/>
      <c r="E2" s="403"/>
      <c r="F2" s="404"/>
    </row>
    <row r="3" spans="1:6" x14ac:dyDescent="0.4">
      <c r="A3" s="360" t="s">
        <v>692</v>
      </c>
      <c r="B3" s="360"/>
      <c r="C3" s="360"/>
      <c r="D3" s="360"/>
      <c r="E3" s="403"/>
      <c r="F3" s="404"/>
    </row>
    <row r="4" spans="1:6" x14ac:dyDescent="0.4">
      <c r="A4" s="360" t="s">
        <v>237</v>
      </c>
      <c r="B4" s="360"/>
      <c r="C4" s="360"/>
      <c r="D4" s="360"/>
      <c r="E4" s="403"/>
      <c r="F4" s="404"/>
    </row>
    <row r="5" spans="1:6" x14ac:dyDescent="0.4">
      <c r="A5" s="360" t="s">
        <v>238</v>
      </c>
      <c r="B5" s="360"/>
      <c r="C5" s="360"/>
      <c r="D5" s="360"/>
      <c r="E5" s="403"/>
      <c r="F5" s="404"/>
    </row>
    <row r="6" spans="1:6" x14ac:dyDescent="0.4">
      <c r="A6" s="360" t="s">
        <v>239</v>
      </c>
      <c r="B6" s="360"/>
      <c r="C6" s="360"/>
      <c r="D6" s="360"/>
      <c r="E6" s="413"/>
      <c r="F6" s="414"/>
    </row>
    <row r="7" spans="1:6" x14ac:dyDescent="0.4">
      <c r="A7" s="293" t="s">
        <v>693</v>
      </c>
      <c r="B7" s="293" t="s">
        <v>694</v>
      </c>
      <c r="C7" s="365" t="s">
        <v>241</v>
      </c>
      <c r="D7" s="365"/>
      <c r="E7" s="407">
        <f>申請書記入シート!E169</f>
        <v>0</v>
      </c>
      <c r="F7" s="408"/>
    </row>
    <row r="8" spans="1:6" x14ac:dyDescent="0.4">
      <c r="A8" s="293"/>
      <c r="B8" s="293"/>
      <c r="C8" s="365" t="s">
        <v>232</v>
      </c>
      <c r="D8" s="365"/>
      <c r="E8" s="405"/>
      <c r="F8" s="406"/>
    </row>
    <row r="9" spans="1:6" x14ac:dyDescent="0.4">
      <c r="A9" s="293"/>
      <c r="B9" s="293"/>
      <c r="C9" s="365" t="s">
        <v>371</v>
      </c>
      <c r="D9" s="55" t="s">
        <v>73</v>
      </c>
      <c r="E9" s="21"/>
      <c r="F9" s="51" t="s">
        <v>57</v>
      </c>
    </row>
    <row r="10" spans="1:6" x14ac:dyDescent="0.4">
      <c r="A10" s="293"/>
      <c r="B10" s="293"/>
      <c r="C10" s="365"/>
      <c r="D10" s="33" t="s">
        <v>372</v>
      </c>
      <c r="E10" s="22"/>
      <c r="F10" s="52" t="s">
        <v>57</v>
      </c>
    </row>
    <row r="11" spans="1:6" x14ac:dyDescent="0.4">
      <c r="A11" s="293"/>
      <c r="B11" s="293"/>
      <c r="C11" s="365"/>
      <c r="D11" s="33" t="s">
        <v>74</v>
      </c>
      <c r="E11" s="21"/>
      <c r="F11" s="51" t="s">
        <v>57</v>
      </c>
    </row>
    <row r="12" spans="1:6" x14ac:dyDescent="0.4">
      <c r="A12" s="293"/>
      <c r="B12" s="293"/>
      <c r="C12" s="365" t="s">
        <v>695</v>
      </c>
      <c r="D12" s="365"/>
      <c r="E12" s="57">
        <f>SUM(E9:E11)</f>
        <v>0</v>
      </c>
      <c r="F12" s="52" t="s">
        <v>57</v>
      </c>
    </row>
    <row r="13" spans="1:6" x14ac:dyDescent="0.4">
      <c r="A13" s="293"/>
      <c r="B13" s="293"/>
      <c r="C13" s="365" t="s">
        <v>696</v>
      </c>
      <c r="D13" s="365"/>
      <c r="E13" s="411"/>
      <c r="F13" s="412"/>
    </row>
    <row r="14" spans="1:6" x14ac:dyDescent="0.4">
      <c r="A14" s="293"/>
      <c r="B14" s="293"/>
      <c r="C14" s="365" t="s">
        <v>55</v>
      </c>
      <c r="D14" s="365"/>
      <c r="E14" s="22"/>
      <c r="F14" s="52" t="s">
        <v>57</v>
      </c>
    </row>
    <row r="15" spans="1:6" x14ac:dyDescent="0.4">
      <c r="A15" s="293"/>
      <c r="B15" s="293"/>
      <c r="C15" s="365" t="s">
        <v>244</v>
      </c>
      <c r="D15" s="365"/>
      <c r="E15" s="409"/>
      <c r="F15" s="410"/>
    </row>
    <row r="16" spans="1:6" x14ac:dyDescent="0.4">
      <c r="A16" s="293"/>
      <c r="B16" s="293"/>
      <c r="C16" s="365" t="s">
        <v>240</v>
      </c>
      <c r="D16" s="365"/>
      <c r="E16" s="399"/>
      <c r="F16" s="400"/>
    </row>
    <row r="17" spans="1:6" x14ac:dyDescent="0.4">
      <c r="A17" s="293"/>
      <c r="B17" s="293"/>
      <c r="C17" s="365"/>
      <c r="D17" s="365"/>
      <c r="E17" s="401"/>
      <c r="F17" s="402"/>
    </row>
    <row r="18" spans="1:6" x14ac:dyDescent="0.4">
      <c r="A18" s="293"/>
      <c r="B18" s="293" t="s">
        <v>697</v>
      </c>
      <c r="C18" s="365" t="s">
        <v>241</v>
      </c>
      <c r="D18" s="365"/>
      <c r="E18" s="407">
        <f>申請書記入シート!E197</f>
        <v>0</v>
      </c>
      <c r="F18" s="408"/>
    </row>
    <row r="19" spans="1:6" x14ac:dyDescent="0.4">
      <c r="A19" s="293"/>
      <c r="B19" s="293"/>
      <c r="C19" s="365" t="s">
        <v>232</v>
      </c>
      <c r="D19" s="365"/>
      <c r="E19" s="405"/>
      <c r="F19" s="406"/>
    </row>
    <row r="20" spans="1:6" x14ac:dyDescent="0.4">
      <c r="A20" s="293"/>
      <c r="B20" s="293"/>
      <c r="C20" s="365" t="s">
        <v>371</v>
      </c>
      <c r="D20" s="55" t="s">
        <v>73</v>
      </c>
      <c r="E20" s="21"/>
      <c r="F20" s="51" t="s">
        <v>57</v>
      </c>
    </row>
    <row r="21" spans="1:6" x14ac:dyDescent="0.4">
      <c r="A21" s="293"/>
      <c r="B21" s="293"/>
      <c r="C21" s="365"/>
      <c r="D21" s="33" t="s">
        <v>372</v>
      </c>
      <c r="E21" s="22"/>
      <c r="F21" s="52" t="s">
        <v>57</v>
      </c>
    </row>
    <row r="22" spans="1:6" x14ac:dyDescent="0.4">
      <c r="A22" s="293"/>
      <c r="B22" s="293"/>
      <c r="C22" s="365"/>
      <c r="D22" s="33" t="s">
        <v>74</v>
      </c>
      <c r="E22" s="21"/>
      <c r="F22" s="51" t="s">
        <v>57</v>
      </c>
    </row>
    <row r="23" spans="1:6" x14ac:dyDescent="0.4">
      <c r="A23" s="293"/>
      <c r="B23" s="293"/>
      <c r="C23" s="365" t="s">
        <v>695</v>
      </c>
      <c r="D23" s="365"/>
      <c r="E23" s="57">
        <f>SUM(E20:E22)</f>
        <v>0</v>
      </c>
      <c r="F23" s="52" t="s">
        <v>57</v>
      </c>
    </row>
    <row r="24" spans="1:6" x14ac:dyDescent="0.4">
      <c r="A24" s="293"/>
      <c r="B24" s="293"/>
      <c r="C24" s="365" t="s">
        <v>696</v>
      </c>
      <c r="D24" s="365"/>
      <c r="E24" s="411"/>
      <c r="F24" s="412"/>
    </row>
    <row r="25" spans="1:6" x14ac:dyDescent="0.4">
      <c r="A25" s="293"/>
      <c r="B25" s="293"/>
      <c r="C25" s="365" t="s">
        <v>55</v>
      </c>
      <c r="D25" s="365"/>
      <c r="E25" s="22"/>
      <c r="F25" s="52" t="s">
        <v>57</v>
      </c>
    </row>
    <row r="26" spans="1:6" x14ac:dyDescent="0.4">
      <c r="A26" s="293"/>
      <c r="B26" s="293"/>
      <c r="C26" s="365" t="s">
        <v>244</v>
      </c>
      <c r="D26" s="365"/>
      <c r="E26" s="411"/>
      <c r="F26" s="412"/>
    </row>
    <row r="27" spans="1:6" x14ac:dyDescent="0.4">
      <c r="A27" s="293"/>
      <c r="B27" s="293"/>
      <c r="C27" s="365" t="s">
        <v>240</v>
      </c>
      <c r="D27" s="365"/>
      <c r="E27" s="399"/>
      <c r="F27" s="400"/>
    </row>
    <row r="28" spans="1:6" x14ac:dyDescent="0.4">
      <c r="A28" s="293"/>
      <c r="B28" s="293"/>
      <c r="C28" s="365"/>
      <c r="D28" s="365"/>
      <c r="E28" s="401"/>
      <c r="F28" s="402"/>
    </row>
    <row r="29" spans="1:6" x14ac:dyDescent="0.4">
      <c r="A29" s="293"/>
      <c r="B29" s="293" t="s">
        <v>698</v>
      </c>
      <c r="C29" s="365" t="s">
        <v>241</v>
      </c>
      <c r="D29" s="365"/>
      <c r="E29" s="419">
        <f>申請書記入シート!E225</f>
        <v>0</v>
      </c>
      <c r="F29" s="420"/>
    </row>
    <row r="30" spans="1:6" x14ac:dyDescent="0.4">
      <c r="A30" s="293"/>
      <c r="B30" s="293"/>
      <c r="C30" s="365" t="s">
        <v>232</v>
      </c>
      <c r="D30" s="365"/>
      <c r="E30" s="417"/>
      <c r="F30" s="418"/>
    </row>
    <row r="31" spans="1:6" x14ac:dyDescent="0.4">
      <c r="A31" s="293"/>
      <c r="B31" s="293"/>
      <c r="C31" s="365" t="s">
        <v>371</v>
      </c>
      <c r="D31" s="55" t="s">
        <v>73</v>
      </c>
      <c r="E31" s="21"/>
      <c r="F31" s="53" t="s">
        <v>57</v>
      </c>
    </row>
    <row r="32" spans="1:6" x14ac:dyDescent="0.4">
      <c r="A32" s="293"/>
      <c r="B32" s="293"/>
      <c r="C32" s="365"/>
      <c r="D32" s="33" t="s">
        <v>372</v>
      </c>
      <c r="E32" s="22"/>
      <c r="F32" s="54" t="s">
        <v>57</v>
      </c>
    </row>
    <row r="33" spans="1:6" x14ac:dyDescent="0.4">
      <c r="A33" s="293"/>
      <c r="B33" s="293"/>
      <c r="C33" s="365"/>
      <c r="D33" s="33" t="s">
        <v>74</v>
      </c>
      <c r="E33" s="21"/>
      <c r="F33" s="53" t="s">
        <v>57</v>
      </c>
    </row>
    <row r="34" spans="1:6" x14ac:dyDescent="0.4">
      <c r="A34" s="293"/>
      <c r="B34" s="293"/>
      <c r="C34" s="365" t="s">
        <v>695</v>
      </c>
      <c r="D34" s="365"/>
      <c r="E34" s="57">
        <f>SUM(E31:E33)</f>
        <v>0</v>
      </c>
      <c r="F34" s="54" t="s">
        <v>57</v>
      </c>
    </row>
    <row r="35" spans="1:6" x14ac:dyDescent="0.4">
      <c r="A35" s="293"/>
      <c r="B35" s="293"/>
      <c r="C35" s="365" t="s">
        <v>696</v>
      </c>
      <c r="D35" s="365"/>
      <c r="E35" s="415"/>
      <c r="F35" s="416"/>
    </row>
    <row r="36" spans="1:6" x14ac:dyDescent="0.4">
      <c r="A36" s="293"/>
      <c r="B36" s="293"/>
      <c r="C36" s="365" t="s">
        <v>55</v>
      </c>
      <c r="D36" s="365"/>
      <c r="E36" s="21"/>
      <c r="F36" s="53" t="s">
        <v>57</v>
      </c>
    </row>
    <row r="37" spans="1:6" x14ac:dyDescent="0.4">
      <c r="A37" s="293"/>
      <c r="B37" s="293"/>
      <c r="C37" s="365" t="s">
        <v>244</v>
      </c>
      <c r="D37" s="365"/>
      <c r="E37" s="415"/>
      <c r="F37" s="416"/>
    </row>
    <row r="38" spans="1:6" x14ac:dyDescent="0.4">
      <c r="A38" s="293"/>
      <c r="B38" s="293"/>
      <c r="C38" s="365" t="s">
        <v>240</v>
      </c>
      <c r="D38" s="365"/>
      <c r="E38" s="395"/>
      <c r="F38" s="396"/>
    </row>
    <row r="39" spans="1:6" x14ac:dyDescent="0.4">
      <c r="A39" s="293"/>
      <c r="B39" s="293"/>
      <c r="C39" s="365"/>
      <c r="D39" s="365"/>
      <c r="E39" s="397"/>
      <c r="F39" s="398"/>
    </row>
  </sheetData>
  <sheetProtection algorithmName="SHA-512" hashValue="NrLHCl239uF/peJ4m+g63hUJs6P4IUmqoEDa3ZN1aAF4LFhbxdT6b5uJaZhsPurQxdpOCnEg/XYAldAS+mdO8Q==" saltValue="dR+OKAmfzXuxnEyr0tB+CA==" spinCount="100000" sheet="1" objects="1" scenarios="1"/>
  <mergeCells count="55">
    <mergeCell ref="E24:F24"/>
    <mergeCell ref="E26:F26"/>
    <mergeCell ref="E37:F37"/>
    <mergeCell ref="E35:F35"/>
    <mergeCell ref="E30:F30"/>
    <mergeCell ref="E29:F29"/>
    <mergeCell ref="E4:F4"/>
    <mergeCell ref="E3:F3"/>
    <mergeCell ref="E2:F2"/>
    <mergeCell ref="E1:F1"/>
    <mergeCell ref="E19:F19"/>
    <mergeCell ref="E18:F18"/>
    <mergeCell ref="E15:F15"/>
    <mergeCell ref="E13:F13"/>
    <mergeCell ref="E8:F8"/>
    <mergeCell ref="E7:F7"/>
    <mergeCell ref="E6:F6"/>
    <mergeCell ref="E5:F5"/>
    <mergeCell ref="A2:D2"/>
    <mergeCell ref="A1:D1"/>
    <mergeCell ref="E38:F39"/>
    <mergeCell ref="E27:F28"/>
    <mergeCell ref="E16:F17"/>
    <mergeCell ref="C38:D39"/>
    <mergeCell ref="A7:A39"/>
    <mergeCell ref="A6:D6"/>
    <mergeCell ref="A4:D4"/>
    <mergeCell ref="A5:D5"/>
    <mergeCell ref="A3:D3"/>
    <mergeCell ref="C26:D26"/>
    <mergeCell ref="C27:D28"/>
    <mergeCell ref="B29:B39"/>
    <mergeCell ref="C29:D29"/>
    <mergeCell ref="C30:D30"/>
    <mergeCell ref="C31:C33"/>
    <mergeCell ref="C34:D34"/>
    <mergeCell ref="C35:D35"/>
    <mergeCell ref="C36:D36"/>
    <mergeCell ref="C37:D37"/>
    <mergeCell ref="C16:D17"/>
    <mergeCell ref="C9:C11"/>
    <mergeCell ref="B7:B17"/>
    <mergeCell ref="B18:B28"/>
    <mergeCell ref="C18:D18"/>
    <mergeCell ref="C19:D19"/>
    <mergeCell ref="C20:C22"/>
    <mergeCell ref="C23:D23"/>
    <mergeCell ref="C24:D24"/>
    <mergeCell ref="C25:D25"/>
    <mergeCell ref="C7:D7"/>
    <mergeCell ref="C8:D8"/>
    <mergeCell ref="C12:D12"/>
    <mergeCell ref="C13:D13"/>
    <mergeCell ref="C14:D14"/>
    <mergeCell ref="C15:D15"/>
  </mergeCells>
  <phoneticPr fontId="1"/>
  <printOptions horizontalCentered="1"/>
  <pageMargins left="0" right="0" top="0" bottom="0"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A44"/>
  <sheetViews>
    <sheetView showZeros="0" view="pageBreakPreview" topLeftCell="A4" zoomScale="80" zoomScaleNormal="90" zoomScaleSheetLayoutView="80" workbookViewId="0">
      <selection activeCell="O15" sqref="O15:Z15"/>
    </sheetView>
  </sheetViews>
  <sheetFormatPr defaultRowHeight="12.75" x14ac:dyDescent="0.4"/>
  <cols>
    <col min="1" max="1" width="3.125" style="89" customWidth="1"/>
    <col min="2" max="2" width="6.25" style="89" customWidth="1"/>
    <col min="3" max="3" width="4.875" style="89" customWidth="1"/>
    <col min="4" max="4" width="3.375" style="89" customWidth="1"/>
    <col min="5" max="5" width="4" style="89" customWidth="1"/>
    <col min="6" max="6" width="3.25" style="89" customWidth="1"/>
    <col min="7" max="7" width="3.5" style="89" customWidth="1"/>
    <col min="8" max="8" width="3.25" style="89" customWidth="1"/>
    <col min="9" max="9" width="3" style="89" customWidth="1"/>
    <col min="10" max="10" width="3.875" style="89" customWidth="1"/>
    <col min="11" max="11" width="4.375" style="89" customWidth="1"/>
    <col min="12" max="12" width="3" style="89" customWidth="1"/>
    <col min="13" max="13" width="4.5" style="89" customWidth="1"/>
    <col min="14" max="14" width="5.125" style="89" customWidth="1"/>
    <col min="15" max="15" width="1.625" style="89" customWidth="1"/>
    <col min="16" max="16" width="3.375" style="89" customWidth="1"/>
    <col min="17" max="17" width="3.125" style="89" customWidth="1"/>
    <col min="18" max="18" width="4.5" style="89" customWidth="1"/>
    <col min="19" max="19" width="4.875" style="89" customWidth="1"/>
    <col min="20" max="20" width="3" style="89" customWidth="1"/>
    <col min="21" max="21" width="1.25" style="89" customWidth="1"/>
    <col min="22" max="22" width="3" style="89" customWidth="1"/>
    <col min="23" max="23" width="2.5" style="89" customWidth="1"/>
    <col min="24" max="24" width="3.375" style="89" customWidth="1"/>
    <col min="25" max="25" width="5.375" style="89" customWidth="1"/>
    <col min="26" max="26" width="1.5" style="89" customWidth="1"/>
    <col min="27" max="27" width="6.5" style="89" customWidth="1"/>
    <col min="28" max="16384" width="9" style="89"/>
  </cols>
  <sheetData>
    <row r="1" spans="1:26" ht="15" customHeight="1" x14ac:dyDescent="0.4"/>
    <row r="2" spans="1:26" ht="37.5" customHeight="1" x14ac:dyDescent="0.4">
      <c r="A2" s="425" t="s">
        <v>0</v>
      </c>
      <c r="B2" s="425"/>
      <c r="C2" s="425"/>
      <c r="D2" s="425"/>
      <c r="E2" s="425"/>
      <c r="F2" s="425"/>
      <c r="G2" s="425"/>
      <c r="H2" s="425"/>
      <c r="I2" s="425"/>
      <c r="J2" s="425"/>
      <c r="T2" s="427"/>
      <c r="U2" s="427"/>
      <c r="V2" s="427"/>
      <c r="W2" s="427"/>
      <c r="X2" s="427"/>
      <c r="Y2" s="427"/>
      <c r="Z2" s="427"/>
    </row>
    <row r="3" spans="1:26" ht="32.25" customHeight="1" x14ac:dyDescent="0.4">
      <c r="A3" s="426" t="s">
        <v>1</v>
      </c>
      <c r="B3" s="426"/>
      <c r="C3" s="426"/>
      <c r="D3" s="426"/>
      <c r="E3" s="426"/>
      <c r="F3" s="426"/>
      <c r="G3" s="426"/>
      <c r="H3" s="426"/>
      <c r="I3" s="426"/>
      <c r="J3" s="426"/>
      <c r="K3" s="426"/>
      <c r="L3" s="426"/>
      <c r="M3" s="426"/>
      <c r="N3" s="426"/>
      <c r="O3" s="426"/>
      <c r="P3" s="426"/>
      <c r="Q3" s="426"/>
      <c r="R3" s="426"/>
      <c r="S3" s="426"/>
      <c r="T3" s="426"/>
      <c r="U3" s="426"/>
      <c r="V3" s="426"/>
      <c r="W3" s="426"/>
      <c r="X3" s="426"/>
      <c r="Y3" s="426"/>
      <c r="Z3" s="426"/>
    </row>
    <row r="4" spans="1:26" ht="15.75" customHeight="1" x14ac:dyDescent="0.4"/>
    <row r="5" spans="1:26" ht="14.25" customHeight="1" x14ac:dyDescent="0.4">
      <c r="A5" s="427" t="s">
        <v>732</v>
      </c>
      <c r="B5" s="427"/>
      <c r="C5" s="427"/>
      <c r="D5" s="427"/>
      <c r="E5" s="427"/>
      <c r="F5" s="427"/>
      <c r="G5" s="427"/>
      <c r="H5" s="427"/>
      <c r="I5" s="427"/>
      <c r="J5" s="427"/>
      <c r="K5" s="427"/>
      <c r="L5" s="427"/>
      <c r="M5" s="427"/>
      <c r="N5" s="427"/>
      <c r="O5" s="427"/>
      <c r="P5" s="427"/>
      <c r="Q5" s="427"/>
      <c r="R5" s="427"/>
      <c r="S5" s="428">
        <f>申請書記入シート!D158</f>
        <v>0</v>
      </c>
      <c r="T5" s="428"/>
      <c r="U5" s="428"/>
      <c r="V5" s="428"/>
      <c r="W5" s="428"/>
      <c r="X5" s="428"/>
      <c r="Y5" s="428"/>
      <c r="Z5" s="89" t="s">
        <v>2</v>
      </c>
    </row>
    <row r="6" spans="1:26" ht="15" customHeight="1" x14ac:dyDescent="0.4">
      <c r="A6" s="427" t="s">
        <v>3</v>
      </c>
      <c r="B6" s="427"/>
      <c r="C6" s="427"/>
      <c r="D6" s="427"/>
      <c r="E6" s="427"/>
      <c r="F6" s="427"/>
      <c r="G6" s="427"/>
      <c r="H6" s="427"/>
      <c r="I6" s="427"/>
      <c r="J6" s="427"/>
      <c r="K6" s="427"/>
      <c r="L6" s="427"/>
      <c r="M6" s="427"/>
      <c r="N6" s="427"/>
      <c r="O6" s="427"/>
      <c r="P6" s="427"/>
      <c r="Q6" s="427"/>
      <c r="R6" s="427"/>
      <c r="S6" s="427"/>
      <c r="T6" s="427"/>
      <c r="U6" s="427"/>
      <c r="V6" s="427"/>
      <c r="W6" s="427"/>
      <c r="X6" s="427"/>
      <c r="Y6" s="427"/>
      <c r="Z6" s="427"/>
    </row>
    <row r="7" spans="1:26" ht="15" customHeight="1" x14ac:dyDescent="0.4"/>
    <row r="8" spans="1:26" ht="15" customHeight="1" x14ac:dyDescent="0.4">
      <c r="C8" s="421" t="str">
        <f>IF(申請書記入シート!D1="","",申請書記入シート!D1)</f>
        <v/>
      </c>
      <c r="D8" s="421"/>
      <c r="E8" s="421"/>
      <c r="F8" s="421"/>
      <c r="G8" s="421"/>
      <c r="H8" s="421"/>
      <c r="I8" s="421"/>
    </row>
    <row r="9" spans="1:26" ht="15" customHeight="1" x14ac:dyDescent="0.4"/>
    <row r="10" spans="1:26" ht="15" customHeight="1" x14ac:dyDescent="0.4">
      <c r="B10" s="422" t="s">
        <v>4</v>
      </c>
      <c r="C10" s="422"/>
      <c r="D10" s="422" t="s">
        <v>704</v>
      </c>
      <c r="E10" s="422"/>
      <c r="F10" s="422"/>
      <c r="G10" s="422"/>
      <c r="H10" s="422"/>
      <c r="I10" s="89" t="s">
        <v>5</v>
      </c>
    </row>
    <row r="11" spans="1:26" ht="14.25" customHeight="1" x14ac:dyDescent="0.4">
      <c r="L11" s="427" t="s">
        <v>6</v>
      </c>
      <c r="M11" s="440"/>
      <c r="N11" s="440"/>
      <c r="O11" s="423">
        <f>申請書記入シート!D2</f>
        <v>0</v>
      </c>
      <c r="P11" s="423"/>
      <c r="Q11" s="423"/>
      <c r="R11" s="423"/>
      <c r="S11" s="424" t="s">
        <v>7</v>
      </c>
      <c r="T11" s="424"/>
      <c r="U11" s="424"/>
      <c r="V11" s="423">
        <f>申請書記入シート!D3</f>
        <v>0</v>
      </c>
      <c r="W11" s="423"/>
      <c r="X11" s="423"/>
      <c r="Y11" s="423"/>
      <c r="Z11" s="423"/>
    </row>
    <row r="12" spans="1:26" ht="15" customHeight="1" x14ac:dyDescent="0.4"/>
    <row r="13" spans="1:26" ht="20.25" customHeight="1" x14ac:dyDescent="0.4">
      <c r="L13" s="427" t="s">
        <v>25</v>
      </c>
      <c r="M13" s="427"/>
      <c r="N13" s="427"/>
      <c r="O13" s="429">
        <f>申請書記入シート!D4</f>
        <v>0</v>
      </c>
      <c r="P13" s="429"/>
      <c r="Q13" s="429"/>
      <c r="R13" s="429"/>
      <c r="S13" s="429"/>
      <c r="T13" s="429"/>
      <c r="U13" s="429"/>
      <c r="V13" s="429"/>
      <c r="W13" s="429"/>
      <c r="X13" s="429"/>
      <c r="Y13" s="429"/>
      <c r="Z13" s="429"/>
    </row>
    <row r="14" spans="1:26" ht="20.25" customHeight="1" x14ac:dyDescent="0.4">
      <c r="L14" s="427"/>
      <c r="M14" s="427"/>
      <c r="N14" s="427"/>
      <c r="O14" s="429"/>
      <c r="P14" s="429"/>
      <c r="Q14" s="429"/>
      <c r="R14" s="429"/>
      <c r="S14" s="429"/>
      <c r="T14" s="429"/>
      <c r="U14" s="429"/>
      <c r="V14" s="429"/>
      <c r="W14" s="429"/>
      <c r="X14" s="429"/>
      <c r="Y14" s="429"/>
      <c r="Z14" s="429"/>
    </row>
    <row r="15" spans="1:26" ht="32.25" customHeight="1" x14ac:dyDescent="0.4">
      <c r="L15" s="430" t="s">
        <v>8</v>
      </c>
      <c r="M15" s="427"/>
      <c r="N15" s="427"/>
      <c r="O15" s="429">
        <f>申請書記入シート!D5</f>
        <v>0</v>
      </c>
      <c r="P15" s="429"/>
      <c r="Q15" s="429"/>
      <c r="R15" s="429"/>
      <c r="S15" s="429"/>
      <c r="T15" s="429"/>
      <c r="U15" s="429"/>
      <c r="V15" s="429"/>
      <c r="W15" s="429"/>
      <c r="X15" s="429"/>
      <c r="Y15" s="429"/>
      <c r="Z15" s="429"/>
    </row>
    <row r="16" spans="1:26" ht="15.75" customHeight="1" x14ac:dyDescent="0.4">
      <c r="H16" s="90"/>
      <c r="M16" s="91"/>
    </row>
    <row r="17" spans="1:26" ht="15" customHeight="1" x14ac:dyDescent="0.4">
      <c r="A17" s="431" t="s">
        <v>15</v>
      </c>
      <c r="B17" s="431"/>
      <c r="C17" s="431"/>
      <c r="D17" s="431"/>
      <c r="E17" s="431"/>
      <c r="F17" s="431"/>
      <c r="G17" s="431"/>
      <c r="H17" s="432" t="s">
        <v>10</v>
      </c>
      <c r="I17" s="442">
        <f>申請書記入シート!D104</f>
        <v>0</v>
      </c>
      <c r="J17" s="442"/>
      <c r="K17" s="442"/>
      <c r="L17" s="442"/>
      <c r="M17" s="442"/>
      <c r="N17" s="443"/>
      <c r="O17" s="457" t="str">
        <f>IF(申請書記入シート!D108="","",申請書記入シート!D108)</f>
        <v/>
      </c>
      <c r="P17" s="458"/>
      <c r="Q17" s="458"/>
      <c r="R17" s="458"/>
      <c r="S17" s="458"/>
      <c r="T17" s="458"/>
      <c r="U17" s="432" t="s">
        <v>14</v>
      </c>
      <c r="V17" s="433"/>
      <c r="W17" s="436">
        <f>申請書記入シート!D109</f>
        <v>0</v>
      </c>
      <c r="X17" s="436"/>
      <c r="Y17" s="436"/>
      <c r="Z17" s="437"/>
    </row>
    <row r="18" spans="1:26" ht="15" customHeight="1" x14ac:dyDescent="0.4">
      <c r="A18" s="431"/>
      <c r="B18" s="431"/>
      <c r="C18" s="431"/>
      <c r="D18" s="431"/>
      <c r="E18" s="431"/>
      <c r="F18" s="431"/>
      <c r="G18" s="431"/>
      <c r="H18" s="456"/>
      <c r="I18" s="444">
        <f>申請書記入シート!D105</f>
        <v>0</v>
      </c>
      <c r="J18" s="444"/>
      <c r="K18" s="444"/>
      <c r="L18" s="444"/>
      <c r="M18" s="444"/>
      <c r="N18" s="445"/>
      <c r="O18" s="459"/>
      <c r="P18" s="460"/>
      <c r="Q18" s="460"/>
      <c r="R18" s="460"/>
      <c r="S18" s="460"/>
      <c r="T18" s="460"/>
      <c r="U18" s="434"/>
      <c r="V18" s="435"/>
      <c r="W18" s="438"/>
      <c r="X18" s="438"/>
      <c r="Y18" s="438"/>
      <c r="Z18" s="439"/>
    </row>
    <row r="19" spans="1:26" ht="30" customHeight="1" x14ac:dyDescent="0.4">
      <c r="A19" s="455" t="s">
        <v>16</v>
      </c>
      <c r="B19" s="455"/>
      <c r="C19" s="455"/>
      <c r="D19" s="455"/>
      <c r="E19" s="455"/>
      <c r="F19" s="455"/>
      <c r="G19" s="455"/>
      <c r="H19" s="92" t="s">
        <v>10</v>
      </c>
      <c r="I19" s="433"/>
      <c r="J19" s="433"/>
      <c r="K19" s="433"/>
      <c r="L19" s="433"/>
      <c r="M19" s="433"/>
      <c r="N19" s="441"/>
      <c r="O19" s="457" t="s">
        <v>13</v>
      </c>
      <c r="P19" s="458"/>
      <c r="Q19" s="458"/>
      <c r="R19" s="458"/>
      <c r="S19" s="458"/>
      <c r="T19" s="461"/>
      <c r="U19" s="433" t="s">
        <v>14</v>
      </c>
      <c r="V19" s="433"/>
      <c r="W19" s="433"/>
      <c r="X19" s="433"/>
      <c r="Y19" s="433"/>
      <c r="Z19" s="441"/>
    </row>
    <row r="20" spans="1:26" ht="30.75" customHeight="1" x14ac:dyDescent="0.4">
      <c r="A20" s="431" t="s">
        <v>17</v>
      </c>
      <c r="B20" s="431"/>
      <c r="C20" s="431"/>
      <c r="D20" s="431"/>
      <c r="E20" s="431"/>
      <c r="F20" s="431"/>
      <c r="G20" s="431"/>
      <c r="H20" s="452" t="s">
        <v>9</v>
      </c>
      <c r="I20" s="453"/>
      <c r="J20" s="453"/>
      <c r="K20" s="453"/>
      <c r="L20" s="453"/>
      <c r="M20" s="453"/>
      <c r="N20" s="454"/>
      <c r="O20" s="449" t="s">
        <v>13</v>
      </c>
      <c r="P20" s="450"/>
      <c r="Q20" s="450"/>
      <c r="R20" s="450"/>
      <c r="S20" s="450"/>
      <c r="T20" s="451"/>
      <c r="U20" s="448" t="s">
        <v>14</v>
      </c>
      <c r="V20" s="446"/>
      <c r="W20" s="446"/>
      <c r="X20" s="446"/>
      <c r="Y20" s="446"/>
      <c r="Z20" s="447"/>
    </row>
    <row r="21" spans="1:26" ht="16.5" customHeight="1" x14ac:dyDescent="0.4">
      <c r="D21" s="93"/>
      <c r="E21" s="93"/>
      <c r="F21" s="93"/>
      <c r="G21" s="93"/>
      <c r="H21" s="93"/>
      <c r="I21" s="93"/>
      <c r="J21" s="93"/>
      <c r="K21" s="93"/>
      <c r="L21" s="93"/>
      <c r="M21" s="93"/>
      <c r="N21" s="93"/>
      <c r="O21" s="93"/>
      <c r="P21" s="93"/>
      <c r="Q21" s="93"/>
      <c r="R21" s="93"/>
      <c r="S21" s="93"/>
      <c r="T21" s="93"/>
      <c r="U21" s="93"/>
      <c r="V21" s="93"/>
      <c r="W21" s="93"/>
      <c r="X21" s="93"/>
      <c r="Y21" s="93"/>
      <c r="Z21" s="93"/>
    </row>
    <row r="22" spans="1:26" ht="25.5" customHeight="1" x14ac:dyDescent="0.4">
      <c r="A22" s="462" t="s">
        <v>273</v>
      </c>
      <c r="B22" s="463"/>
      <c r="C22" s="464"/>
      <c r="D22" s="468" t="s">
        <v>18</v>
      </c>
      <c r="E22" s="468"/>
      <c r="F22" s="468"/>
      <c r="G22" s="468"/>
      <c r="H22" s="468"/>
      <c r="I22" s="469" t="s">
        <v>276</v>
      </c>
      <c r="J22" s="464"/>
      <c r="K22" s="470" t="s">
        <v>275</v>
      </c>
      <c r="L22" s="464"/>
      <c r="M22" s="470" t="s">
        <v>274</v>
      </c>
      <c r="N22" s="464"/>
      <c r="O22" s="462" t="s">
        <v>19</v>
      </c>
      <c r="P22" s="463"/>
      <c r="Q22" s="463"/>
      <c r="R22" s="463"/>
      <c r="S22" s="463"/>
      <c r="T22" s="463"/>
      <c r="U22" s="463"/>
      <c r="V22" s="463"/>
      <c r="W22" s="463"/>
      <c r="X22" s="463"/>
      <c r="Y22" s="463"/>
      <c r="Z22" s="464"/>
    </row>
    <row r="23" spans="1:26" ht="25.5" customHeight="1" x14ac:dyDescent="0.4">
      <c r="A23" s="465"/>
      <c r="B23" s="466"/>
      <c r="C23" s="467"/>
      <c r="D23" s="466"/>
      <c r="E23" s="466"/>
      <c r="F23" s="466"/>
      <c r="G23" s="466"/>
      <c r="H23" s="466"/>
      <c r="I23" s="465"/>
      <c r="J23" s="467"/>
      <c r="K23" s="466"/>
      <c r="L23" s="467"/>
      <c r="M23" s="466"/>
      <c r="N23" s="467"/>
      <c r="O23" s="452" t="s">
        <v>277</v>
      </c>
      <c r="P23" s="453"/>
      <c r="Q23" s="453"/>
      <c r="R23" s="453"/>
      <c r="S23" s="454"/>
      <c r="T23" s="452" t="s">
        <v>278</v>
      </c>
      <c r="U23" s="453"/>
      <c r="V23" s="453"/>
      <c r="W23" s="454"/>
      <c r="X23" s="453" t="s">
        <v>279</v>
      </c>
      <c r="Y23" s="453"/>
      <c r="Z23" s="454"/>
    </row>
    <row r="24" spans="1:26" ht="11.25" customHeight="1" x14ac:dyDescent="0.4">
      <c r="A24" s="432"/>
      <c r="B24" s="433"/>
      <c r="C24" s="441"/>
      <c r="D24" s="427"/>
      <c r="E24" s="427"/>
      <c r="F24" s="427"/>
      <c r="G24" s="427"/>
      <c r="H24" s="427"/>
      <c r="I24" s="486" t="s">
        <v>11</v>
      </c>
      <c r="J24" s="487"/>
      <c r="K24" s="488" t="s">
        <v>11</v>
      </c>
      <c r="L24" s="487"/>
      <c r="M24" s="472" t="s">
        <v>12</v>
      </c>
      <c r="N24" s="473"/>
      <c r="O24" s="471"/>
      <c r="P24" s="472"/>
      <c r="Q24" s="472"/>
      <c r="R24" s="472"/>
      <c r="S24" s="473"/>
      <c r="T24" s="471" t="s">
        <v>20</v>
      </c>
      <c r="U24" s="472"/>
      <c r="V24" s="472"/>
      <c r="W24" s="473"/>
      <c r="X24" s="472" t="s">
        <v>20</v>
      </c>
      <c r="Y24" s="472"/>
      <c r="Z24" s="473"/>
    </row>
    <row r="25" spans="1:26" ht="25.5" customHeight="1" x14ac:dyDescent="0.4">
      <c r="A25" s="474">
        <f>申請書記入シート!D158</f>
        <v>0</v>
      </c>
      <c r="B25" s="475"/>
      <c r="C25" s="476"/>
      <c r="D25" s="494">
        <f>申請書記入シート!E162</f>
        <v>0</v>
      </c>
      <c r="E25" s="495"/>
      <c r="F25" s="495"/>
      <c r="G25" s="495"/>
      <c r="H25" s="496"/>
      <c r="I25" s="480">
        <f>申請書記入シート!E176</f>
        <v>0</v>
      </c>
      <c r="J25" s="481"/>
      <c r="K25" s="484">
        <f>申請書記入シート!E177</f>
        <v>0</v>
      </c>
      <c r="L25" s="481"/>
      <c r="M25" s="503">
        <f>申請書記入シート!D160</f>
        <v>0</v>
      </c>
      <c r="N25" s="504" t="str">
        <f>IF(申請書記入シート!F160="","",申請書記入シート!F160)</f>
        <v/>
      </c>
      <c r="O25" s="506">
        <f>申請書記入シート!E163</f>
        <v>0</v>
      </c>
      <c r="P25" s="507"/>
      <c r="Q25" s="507"/>
      <c r="R25" s="507"/>
      <c r="S25" s="508"/>
      <c r="T25" s="493">
        <f>IF(申請書記入シート!E164="","",申請書記入シート!E164)</f>
        <v>0</v>
      </c>
      <c r="U25" s="489"/>
      <c r="V25" s="489"/>
      <c r="W25" s="490"/>
      <c r="X25" s="489">
        <f>申請書記入シート!E168</f>
        <v>0</v>
      </c>
      <c r="Y25" s="489"/>
      <c r="Z25" s="490"/>
    </row>
    <row r="26" spans="1:26" ht="25.5" customHeight="1" x14ac:dyDescent="0.4">
      <c r="A26" s="474"/>
      <c r="B26" s="475"/>
      <c r="C26" s="476"/>
      <c r="D26" s="494">
        <f>申請書記入シート!E190</f>
        <v>0</v>
      </c>
      <c r="E26" s="495"/>
      <c r="F26" s="495"/>
      <c r="G26" s="495"/>
      <c r="H26" s="496"/>
      <c r="I26" s="480">
        <f>申請書記入シート!E204</f>
        <v>0</v>
      </c>
      <c r="J26" s="481"/>
      <c r="K26" s="484">
        <f>申請書記入シート!E205</f>
        <v>0</v>
      </c>
      <c r="L26" s="481"/>
      <c r="M26" s="503"/>
      <c r="N26" s="504"/>
      <c r="O26" s="506">
        <f>申請書記入シート!E191</f>
        <v>0</v>
      </c>
      <c r="P26" s="507"/>
      <c r="Q26" s="507"/>
      <c r="R26" s="507"/>
      <c r="S26" s="508"/>
      <c r="T26" s="493">
        <f>IF(申請書記入シート!E192="","",申請書記入シート!E192)</f>
        <v>0</v>
      </c>
      <c r="U26" s="489"/>
      <c r="V26" s="489"/>
      <c r="W26" s="490"/>
      <c r="X26" s="489">
        <f>申請書記入シート!E196</f>
        <v>0</v>
      </c>
      <c r="Y26" s="489"/>
      <c r="Z26" s="490"/>
    </row>
    <row r="27" spans="1:26" ht="25.5" customHeight="1" x14ac:dyDescent="0.4">
      <c r="A27" s="477"/>
      <c r="B27" s="478"/>
      <c r="C27" s="479"/>
      <c r="D27" s="497">
        <f>申請書記入シート!E218</f>
        <v>0</v>
      </c>
      <c r="E27" s="498"/>
      <c r="F27" s="498"/>
      <c r="G27" s="498"/>
      <c r="H27" s="499"/>
      <c r="I27" s="482">
        <f>申請書記入シート!E232</f>
        <v>0</v>
      </c>
      <c r="J27" s="483"/>
      <c r="K27" s="485">
        <f>申請書記入シート!E233</f>
        <v>0</v>
      </c>
      <c r="L27" s="483"/>
      <c r="M27" s="444"/>
      <c r="N27" s="505"/>
      <c r="O27" s="509">
        <f>申請書記入シート!E219</f>
        <v>0</v>
      </c>
      <c r="P27" s="510"/>
      <c r="Q27" s="510"/>
      <c r="R27" s="510"/>
      <c r="S27" s="511"/>
      <c r="T27" s="493">
        <f>申請書記入シート!E220</f>
        <v>0</v>
      </c>
      <c r="U27" s="489"/>
      <c r="V27" s="489"/>
      <c r="W27" s="490"/>
      <c r="X27" s="491">
        <f>申請書記入シート!E224</f>
        <v>0</v>
      </c>
      <c r="Y27" s="491"/>
      <c r="Z27" s="492"/>
    </row>
    <row r="28" spans="1:26" ht="17.25" customHeight="1" x14ac:dyDescent="0.4">
      <c r="A28" s="94"/>
      <c r="B28" s="94"/>
      <c r="C28" s="94"/>
      <c r="D28" s="94"/>
      <c r="E28" s="94"/>
      <c r="F28" s="94"/>
      <c r="G28" s="94"/>
      <c r="H28" s="94"/>
      <c r="I28" s="94"/>
      <c r="J28" s="94"/>
      <c r="K28" s="94"/>
      <c r="L28" s="94"/>
      <c r="M28" s="94"/>
      <c r="N28" s="94"/>
      <c r="O28" s="94"/>
      <c r="P28" s="94"/>
      <c r="Q28" s="94"/>
      <c r="R28" s="94"/>
      <c r="S28" s="94"/>
      <c r="T28" s="94"/>
      <c r="U28" s="94"/>
      <c r="V28" s="94"/>
      <c r="W28" s="94"/>
      <c r="X28" s="94"/>
      <c r="Y28" s="94"/>
    </row>
    <row r="29" spans="1:26" ht="25.5" customHeight="1" x14ac:dyDescent="0.4">
      <c r="A29" s="500" t="s">
        <v>21</v>
      </c>
      <c r="B29" s="501" t="s">
        <v>280</v>
      </c>
      <c r="C29" s="501"/>
      <c r="D29" s="501"/>
      <c r="E29" s="501"/>
      <c r="F29" s="501"/>
      <c r="G29" s="501"/>
      <c r="H29" s="501"/>
      <c r="I29" s="501"/>
      <c r="J29" s="501"/>
      <c r="K29" s="501"/>
      <c r="L29" s="501"/>
      <c r="M29" s="501" t="s">
        <v>281</v>
      </c>
      <c r="N29" s="501"/>
      <c r="O29" s="501"/>
      <c r="P29" s="501"/>
      <c r="Q29" s="501"/>
      <c r="R29" s="501"/>
      <c r="S29" s="501" t="s">
        <v>282</v>
      </c>
      <c r="T29" s="501"/>
      <c r="U29" s="501" t="s">
        <v>22</v>
      </c>
      <c r="V29" s="501"/>
      <c r="W29" s="501"/>
      <c r="X29" s="501"/>
      <c r="Y29" s="501"/>
      <c r="Z29" s="501"/>
    </row>
    <row r="30" spans="1:26" ht="25.5" customHeight="1" x14ac:dyDescent="0.4">
      <c r="A30" s="500"/>
      <c r="B30" s="502">
        <f>申請書記入シート!D110</f>
        <v>0</v>
      </c>
      <c r="C30" s="502"/>
      <c r="D30" s="502"/>
      <c r="E30" s="502"/>
      <c r="F30" s="502"/>
      <c r="G30" s="502"/>
      <c r="H30" s="502"/>
      <c r="I30" s="502"/>
      <c r="J30" s="502"/>
      <c r="K30" s="502"/>
      <c r="L30" s="502"/>
      <c r="M30" s="512">
        <f>申請書記入シート!D111</f>
        <v>0</v>
      </c>
      <c r="N30" s="512"/>
      <c r="O30" s="512"/>
      <c r="P30" s="512"/>
      <c r="Q30" s="512"/>
      <c r="R30" s="512"/>
      <c r="S30" s="512">
        <f>申請書記入シート!D114</f>
        <v>0</v>
      </c>
      <c r="T30" s="512"/>
      <c r="U30" s="513">
        <f>申請書記入シート!D115</f>
        <v>0</v>
      </c>
      <c r="V30" s="513"/>
      <c r="W30" s="513"/>
      <c r="X30" s="513"/>
      <c r="Y30" s="513"/>
      <c r="Z30" s="513"/>
    </row>
    <row r="31" spans="1:26" ht="25.5" customHeight="1" x14ac:dyDescent="0.4">
      <c r="A31" s="500"/>
      <c r="B31" s="502">
        <f>申請書記入シート!D116</f>
        <v>0</v>
      </c>
      <c r="C31" s="502"/>
      <c r="D31" s="502"/>
      <c r="E31" s="502"/>
      <c r="F31" s="502"/>
      <c r="G31" s="502"/>
      <c r="H31" s="502"/>
      <c r="I31" s="502"/>
      <c r="J31" s="502"/>
      <c r="K31" s="502"/>
      <c r="L31" s="502"/>
      <c r="M31" s="512">
        <f>申請書記入シート!D117</f>
        <v>0</v>
      </c>
      <c r="N31" s="512"/>
      <c r="O31" s="512"/>
      <c r="P31" s="512"/>
      <c r="Q31" s="512"/>
      <c r="R31" s="512"/>
      <c r="S31" s="512">
        <f>申請書記入シート!D120</f>
        <v>0</v>
      </c>
      <c r="T31" s="512"/>
      <c r="U31" s="513">
        <f>申請書記入シート!D121</f>
        <v>0</v>
      </c>
      <c r="V31" s="513"/>
      <c r="W31" s="513"/>
      <c r="X31" s="513"/>
      <c r="Y31" s="513"/>
      <c r="Z31" s="513"/>
    </row>
    <row r="32" spans="1:26" ht="25.5" customHeight="1" x14ac:dyDescent="0.4">
      <c r="A32" s="500"/>
      <c r="B32" s="502">
        <f>申請書記入シート!D122</f>
        <v>0</v>
      </c>
      <c r="C32" s="502"/>
      <c r="D32" s="502"/>
      <c r="E32" s="502"/>
      <c r="F32" s="502"/>
      <c r="G32" s="502"/>
      <c r="H32" s="502"/>
      <c r="I32" s="502"/>
      <c r="J32" s="502"/>
      <c r="K32" s="502"/>
      <c r="L32" s="502"/>
      <c r="M32" s="512">
        <f>申請書記入シート!D123</f>
        <v>0</v>
      </c>
      <c r="N32" s="512"/>
      <c r="O32" s="512"/>
      <c r="P32" s="512"/>
      <c r="Q32" s="512"/>
      <c r="R32" s="512"/>
      <c r="S32" s="512">
        <f>申請書記入シート!D126</f>
        <v>0</v>
      </c>
      <c r="T32" s="512"/>
      <c r="U32" s="513">
        <f>申請書記入シート!D127</f>
        <v>0</v>
      </c>
      <c r="V32" s="513"/>
      <c r="W32" s="513"/>
      <c r="X32" s="513"/>
      <c r="Y32" s="513"/>
      <c r="Z32" s="513"/>
    </row>
    <row r="33" spans="1:27" ht="16.5" customHeight="1" x14ac:dyDescent="0.4"/>
    <row r="34" spans="1:27" ht="25.5" customHeight="1" x14ac:dyDescent="0.4">
      <c r="A34" s="500" t="s">
        <v>23</v>
      </c>
      <c r="B34" s="501" t="s">
        <v>280</v>
      </c>
      <c r="C34" s="501"/>
      <c r="D34" s="501"/>
      <c r="E34" s="501"/>
      <c r="F34" s="501"/>
      <c r="G34" s="501"/>
      <c r="H34" s="501"/>
      <c r="I34" s="501"/>
      <c r="J34" s="501"/>
      <c r="K34" s="501"/>
      <c r="L34" s="501"/>
      <c r="M34" s="501" t="s">
        <v>281</v>
      </c>
      <c r="N34" s="501"/>
      <c r="O34" s="501"/>
      <c r="P34" s="501"/>
      <c r="Q34" s="501"/>
      <c r="R34" s="501"/>
      <c r="S34" s="501" t="s">
        <v>282</v>
      </c>
      <c r="T34" s="501"/>
      <c r="U34" s="501" t="s">
        <v>24</v>
      </c>
      <c r="V34" s="501"/>
      <c r="W34" s="501"/>
      <c r="X34" s="501"/>
      <c r="Y34" s="501"/>
      <c r="Z34" s="501"/>
    </row>
    <row r="35" spans="1:27" ht="25.5" customHeight="1" x14ac:dyDescent="0.4">
      <c r="A35" s="500"/>
      <c r="B35" s="502">
        <f>申請書記入シート!D128</f>
        <v>0</v>
      </c>
      <c r="C35" s="502"/>
      <c r="D35" s="502"/>
      <c r="E35" s="502"/>
      <c r="F35" s="502"/>
      <c r="G35" s="502"/>
      <c r="H35" s="502"/>
      <c r="I35" s="502"/>
      <c r="J35" s="502"/>
      <c r="K35" s="502"/>
      <c r="L35" s="502"/>
      <c r="M35" s="512">
        <f>申請書記入シート!D129</f>
        <v>0</v>
      </c>
      <c r="N35" s="512"/>
      <c r="O35" s="512"/>
      <c r="P35" s="512"/>
      <c r="Q35" s="512"/>
      <c r="R35" s="512"/>
      <c r="S35" s="513">
        <f>申請書記入シート!D132</f>
        <v>0</v>
      </c>
      <c r="T35" s="513"/>
      <c r="U35" s="513">
        <f>申請書記入シート!D133</f>
        <v>0</v>
      </c>
      <c r="V35" s="513"/>
      <c r="W35" s="513"/>
      <c r="X35" s="513"/>
      <c r="Y35" s="513"/>
      <c r="Z35" s="513"/>
    </row>
    <row r="36" spans="1:27" ht="25.5" customHeight="1" x14ac:dyDescent="0.4">
      <c r="A36" s="500"/>
      <c r="B36" s="502">
        <f>申請書記入シート!D134</f>
        <v>0</v>
      </c>
      <c r="C36" s="502"/>
      <c r="D36" s="502"/>
      <c r="E36" s="502"/>
      <c r="F36" s="502"/>
      <c r="G36" s="502"/>
      <c r="H36" s="502"/>
      <c r="I36" s="502"/>
      <c r="J36" s="502"/>
      <c r="K36" s="502"/>
      <c r="L36" s="502"/>
      <c r="M36" s="512">
        <f>申請書記入シート!D135</f>
        <v>0</v>
      </c>
      <c r="N36" s="512"/>
      <c r="O36" s="512"/>
      <c r="P36" s="512"/>
      <c r="Q36" s="512"/>
      <c r="R36" s="512"/>
      <c r="S36" s="513">
        <f>申請書記入シート!D138</f>
        <v>0</v>
      </c>
      <c r="T36" s="513"/>
      <c r="U36" s="513">
        <f>申請書記入シート!D139</f>
        <v>0</v>
      </c>
      <c r="V36" s="513"/>
      <c r="W36" s="513"/>
      <c r="X36" s="513"/>
      <c r="Y36" s="513"/>
      <c r="Z36" s="513"/>
      <c r="AA36" s="95"/>
    </row>
    <row r="37" spans="1:27" ht="25.5" customHeight="1" x14ac:dyDescent="0.4">
      <c r="A37" s="500"/>
      <c r="B37" s="502">
        <f>申請書記入シート!D140</f>
        <v>0</v>
      </c>
      <c r="C37" s="502"/>
      <c r="D37" s="502"/>
      <c r="E37" s="502"/>
      <c r="F37" s="502"/>
      <c r="G37" s="502"/>
      <c r="H37" s="502"/>
      <c r="I37" s="502"/>
      <c r="J37" s="502"/>
      <c r="K37" s="502"/>
      <c r="L37" s="502"/>
      <c r="M37" s="512">
        <f>申請書記入シート!D141</f>
        <v>0</v>
      </c>
      <c r="N37" s="512"/>
      <c r="O37" s="512"/>
      <c r="P37" s="512"/>
      <c r="Q37" s="512"/>
      <c r="R37" s="512"/>
      <c r="S37" s="513">
        <f>申請書記入シート!D144</f>
        <v>0</v>
      </c>
      <c r="T37" s="513"/>
      <c r="U37" s="513">
        <f>申請書記入シート!D145</f>
        <v>0</v>
      </c>
      <c r="V37" s="513"/>
      <c r="W37" s="513"/>
      <c r="X37" s="513"/>
      <c r="Y37" s="513"/>
      <c r="Z37" s="513"/>
    </row>
    <row r="38" spans="1:27" ht="25.5" customHeight="1" x14ac:dyDescent="0.4">
      <c r="A38" s="500"/>
      <c r="B38" s="502">
        <f>申請書記入シート!D146</f>
        <v>0</v>
      </c>
      <c r="C38" s="502"/>
      <c r="D38" s="502"/>
      <c r="E38" s="502"/>
      <c r="F38" s="502"/>
      <c r="G38" s="502"/>
      <c r="H38" s="502"/>
      <c r="I38" s="502"/>
      <c r="J38" s="502"/>
      <c r="K38" s="502"/>
      <c r="L38" s="502"/>
      <c r="M38" s="512">
        <f>申請書記入シート!D147</f>
        <v>0</v>
      </c>
      <c r="N38" s="512"/>
      <c r="O38" s="512"/>
      <c r="P38" s="512"/>
      <c r="Q38" s="512"/>
      <c r="R38" s="512"/>
      <c r="S38" s="513">
        <f>申請書記入シート!D150</f>
        <v>0</v>
      </c>
      <c r="T38" s="513"/>
      <c r="U38" s="513">
        <f>申請書記入シート!D151</f>
        <v>0</v>
      </c>
      <c r="V38" s="513"/>
      <c r="W38" s="513"/>
      <c r="X38" s="513"/>
      <c r="Y38" s="513"/>
      <c r="Z38" s="513"/>
    </row>
    <row r="39" spans="1:27" ht="25.5" customHeight="1" x14ac:dyDescent="0.4">
      <c r="A39" s="500"/>
      <c r="B39" s="502">
        <f>申請書記入シート!D152</f>
        <v>0</v>
      </c>
      <c r="C39" s="502"/>
      <c r="D39" s="502"/>
      <c r="E39" s="502"/>
      <c r="F39" s="502"/>
      <c r="G39" s="502"/>
      <c r="H39" s="502"/>
      <c r="I39" s="502"/>
      <c r="J39" s="502"/>
      <c r="K39" s="502"/>
      <c r="L39" s="502"/>
      <c r="M39" s="513">
        <f>申請書記入シート!D153</f>
        <v>0</v>
      </c>
      <c r="N39" s="513"/>
      <c r="O39" s="513"/>
      <c r="P39" s="513"/>
      <c r="Q39" s="513"/>
      <c r="R39" s="513"/>
      <c r="S39" s="514">
        <f>申請書記入シート!D156</f>
        <v>0</v>
      </c>
      <c r="T39" s="514"/>
      <c r="U39" s="513">
        <f>申請書記入シート!D157</f>
        <v>0</v>
      </c>
      <c r="V39" s="513"/>
      <c r="W39" s="513"/>
      <c r="X39" s="513"/>
      <c r="Y39" s="513"/>
      <c r="Z39" s="513"/>
    </row>
    <row r="40" spans="1:27" ht="13.5" customHeight="1" x14ac:dyDescent="0.4"/>
    <row r="41" spans="1:27" ht="13.5" customHeight="1" x14ac:dyDescent="0.4"/>
    <row r="42" spans="1:27" ht="13.5" customHeight="1" x14ac:dyDescent="0.4"/>
    <row r="43" spans="1:27" ht="13.5" customHeight="1" x14ac:dyDescent="0.4"/>
    <row r="44" spans="1:27" ht="13.5" customHeight="1" x14ac:dyDescent="0.4"/>
  </sheetData>
  <sheetProtection algorithmName="SHA-512" hashValue="PdOpmy/VFmEgFuGOph/9LxA2YgLgbnWkR/8EzPLhbRl9Aykj3D5UHXTNsoxauKYj6F7FIKl/Zi5jZ/lsmdEJow==" saltValue="CyEvouPngr8UeXYCzgsx4w==" spinCount="100000" sheet="1" objects="1" scenarios="1"/>
  <mergeCells count="114">
    <mergeCell ref="S39:T39"/>
    <mergeCell ref="U35:Z35"/>
    <mergeCell ref="U36:Z36"/>
    <mergeCell ref="U37:Z37"/>
    <mergeCell ref="U38:Z38"/>
    <mergeCell ref="U39:Z39"/>
    <mergeCell ref="S34:T34"/>
    <mergeCell ref="U34:Z34"/>
    <mergeCell ref="S35:T35"/>
    <mergeCell ref="S36:T36"/>
    <mergeCell ref="S37:T37"/>
    <mergeCell ref="S38:T38"/>
    <mergeCell ref="M35:R35"/>
    <mergeCell ref="M36:R36"/>
    <mergeCell ref="M37:R37"/>
    <mergeCell ref="M38:R38"/>
    <mergeCell ref="M39:R39"/>
    <mergeCell ref="A34:A39"/>
    <mergeCell ref="B34:L34"/>
    <mergeCell ref="B35:L35"/>
    <mergeCell ref="B36:L36"/>
    <mergeCell ref="B37:L37"/>
    <mergeCell ref="B38:L38"/>
    <mergeCell ref="B39:L39"/>
    <mergeCell ref="U29:Z29"/>
    <mergeCell ref="U30:Z30"/>
    <mergeCell ref="U31:Z31"/>
    <mergeCell ref="U32:Z32"/>
    <mergeCell ref="M29:R29"/>
    <mergeCell ref="M30:R30"/>
    <mergeCell ref="M31:R31"/>
    <mergeCell ref="M32:R32"/>
    <mergeCell ref="M34:R34"/>
    <mergeCell ref="A29:A32"/>
    <mergeCell ref="B29:L29"/>
    <mergeCell ref="B30:L30"/>
    <mergeCell ref="B31:L31"/>
    <mergeCell ref="B32:L32"/>
    <mergeCell ref="M25:M27"/>
    <mergeCell ref="N25:N27"/>
    <mergeCell ref="O25:S25"/>
    <mergeCell ref="O26:S26"/>
    <mergeCell ref="O27:S27"/>
    <mergeCell ref="S29:T29"/>
    <mergeCell ref="S30:T30"/>
    <mergeCell ref="S31:T31"/>
    <mergeCell ref="S32:T32"/>
    <mergeCell ref="D25:H25"/>
    <mergeCell ref="T24:W24"/>
    <mergeCell ref="X24:Z24"/>
    <mergeCell ref="A25:C27"/>
    <mergeCell ref="I25:J25"/>
    <mergeCell ref="I26:J26"/>
    <mergeCell ref="I27:J27"/>
    <mergeCell ref="K25:L25"/>
    <mergeCell ref="K26:L26"/>
    <mergeCell ref="K27:L27"/>
    <mergeCell ref="A24:C24"/>
    <mergeCell ref="D24:H24"/>
    <mergeCell ref="I24:J24"/>
    <mergeCell ref="K24:L24"/>
    <mergeCell ref="M24:N24"/>
    <mergeCell ref="O24:S24"/>
    <mergeCell ref="X25:Z25"/>
    <mergeCell ref="X26:Z26"/>
    <mergeCell ref="X27:Z27"/>
    <mergeCell ref="T25:W25"/>
    <mergeCell ref="T26:W26"/>
    <mergeCell ref="T27:W27"/>
    <mergeCell ref="D26:H26"/>
    <mergeCell ref="D27:H27"/>
    <mergeCell ref="A22:C23"/>
    <mergeCell ref="D22:H23"/>
    <mergeCell ref="I22:J23"/>
    <mergeCell ref="K22:L23"/>
    <mergeCell ref="M22:N23"/>
    <mergeCell ref="O22:Z22"/>
    <mergeCell ref="O23:S23"/>
    <mergeCell ref="T23:W23"/>
    <mergeCell ref="X23:Z23"/>
    <mergeCell ref="W20:Z20"/>
    <mergeCell ref="U20:V20"/>
    <mergeCell ref="O20:T20"/>
    <mergeCell ref="H20:N20"/>
    <mergeCell ref="A19:G19"/>
    <mergeCell ref="A20:G20"/>
    <mergeCell ref="H17:H18"/>
    <mergeCell ref="O17:T18"/>
    <mergeCell ref="I19:N19"/>
    <mergeCell ref="O19:T19"/>
    <mergeCell ref="L13:N14"/>
    <mergeCell ref="O13:Z14"/>
    <mergeCell ref="L15:N15"/>
    <mergeCell ref="O15:Z15"/>
    <mergeCell ref="A17:G18"/>
    <mergeCell ref="U17:V18"/>
    <mergeCell ref="W17:Z18"/>
    <mergeCell ref="L11:N11"/>
    <mergeCell ref="U19:V19"/>
    <mergeCell ref="W19:Z19"/>
    <mergeCell ref="I17:N17"/>
    <mergeCell ref="I18:N18"/>
    <mergeCell ref="C8:I8"/>
    <mergeCell ref="B10:C10"/>
    <mergeCell ref="D10:H10"/>
    <mergeCell ref="O11:R11"/>
    <mergeCell ref="S11:U11"/>
    <mergeCell ref="A2:J2"/>
    <mergeCell ref="A3:Z3"/>
    <mergeCell ref="T2:Z2"/>
    <mergeCell ref="A5:R5"/>
    <mergeCell ref="S5:Y5"/>
    <mergeCell ref="A6:Z6"/>
    <mergeCell ref="V11:Z11"/>
  </mergeCells>
  <phoneticPr fontId="1"/>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G36"/>
  <sheetViews>
    <sheetView showZeros="0" view="pageBreakPreview" topLeftCell="A16" zoomScaleNormal="100" zoomScaleSheetLayoutView="100" workbookViewId="0">
      <selection activeCell="X10" sqref="X10:AG10"/>
    </sheetView>
  </sheetViews>
  <sheetFormatPr defaultRowHeight="13.5" x14ac:dyDescent="0.4"/>
  <cols>
    <col min="1" max="33" width="2.625" style="96" customWidth="1"/>
    <col min="34" max="16384" width="9" style="96"/>
  </cols>
  <sheetData>
    <row r="1" spans="1:33" ht="15" customHeight="1" x14ac:dyDescent="0.4"/>
    <row r="2" spans="1:33" ht="25.5" customHeight="1" x14ac:dyDescent="0.4">
      <c r="A2" s="452" t="s">
        <v>284</v>
      </c>
      <c r="B2" s="453"/>
      <c r="C2" s="453"/>
      <c r="D2" s="453"/>
      <c r="E2" s="453"/>
      <c r="F2" s="453"/>
      <c r="G2" s="453"/>
      <c r="H2" s="453"/>
      <c r="I2" s="453"/>
      <c r="J2" s="453"/>
      <c r="K2" s="453"/>
      <c r="L2" s="453"/>
      <c r="M2" s="453"/>
      <c r="N2" s="453"/>
      <c r="O2" s="453"/>
      <c r="P2" s="453"/>
      <c r="Q2" s="453"/>
      <c r="R2" s="453"/>
      <c r="S2" s="453"/>
      <c r="T2" s="453"/>
      <c r="U2" s="453"/>
      <c r="V2" s="453"/>
      <c r="W2" s="453"/>
      <c r="X2" s="453"/>
      <c r="Y2" s="453"/>
      <c r="Z2" s="453"/>
      <c r="AA2" s="453"/>
      <c r="AB2" s="453"/>
      <c r="AC2" s="453"/>
      <c r="AD2" s="453"/>
      <c r="AE2" s="453"/>
      <c r="AF2" s="453"/>
      <c r="AG2" s="454"/>
    </row>
    <row r="3" spans="1:33" ht="25.5" customHeight="1" x14ac:dyDescent="0.4">
      <c r="A3" s="501" t="s">
        <v>283</v>
      </c>
      <c r="B3" s="501"/>
      <c r="C3" s="501"/>
      <c r="D3" s="501"/>
      <c r="E3" s="501"/>
      <c r="F3" s="501"/>
      <c r="G3" s="501" t="s">
        <v>26</v>
      </c>
      <c r="H3" s="501"/>
      <c r="I3" s="501"/>
      <c r="J3" s="501" t="s">
        <v>27</v>
      </c>
      <c r="K3" s="501"/>
      <c r="L3" s="501"/>
      <c r="M3" s="501" t="s">
        <v>28</v>
      </c>
      <c r="N3" s="501"/>
      <c r="O3" s="501"/>
      <c r="P3" s="501" t="s">
        <v>29</v>
      </c>
      <c r="Q3" s="501"/>
      <c r="R3" s="501"/>
      <c r="S3" s="501" t="s">
        <v>30</v>
      </c>
      <c r="T3" s="501"/>
      <c r="U3" s="501"/>
      <c r="V3" s="501" t="s">
        <v>31</v>
      </c>
      <c r="W3" s="501"/>
      <c r="X3" s="501"/>
      <c r="Y3" s="501" t="s">
        <v>32</v>
      </c>
      <c r="Z3" s="501"/>
      <c r="AA3" s="501"/>
      <c r="AB3" s="501" t="s">
        <v>33</v>
      </c>
      <c r="AC3" s="501"/>
      <c r="AD3" s="501"/>
      <c r="AE3" s="501" t="s">
        <v>34</v>
      </c>
      <c r="AF3" s="501"/>
      <c r="AG3" s="501"/>
    </row>
    <row r="4" spans="1:33" ht="25.5" customHeight="1" x14ac:dyDescent="0.4">
      <c r="A4" s="558" t="s">
        <v>35</v>
      </c>
      <c r="B4" s="558"/>
      <c r="C4" s="558"/>
      <c r="D4" s="501" t="s">
        <v>36</v>
      </c>
      <c r="E4" s="501"/>
      <c r="F4" s="501"/>
      <c r="G4" s="501" t="s">
        <v>36</v>
      </c>
      <c r="H4" s="501"/>
      <c r="I4" s="501"/>
      <c r="J4" s="501" t="s">
        <v>36</v>
      </c>
      <c r="K4" s="501"/>
      <c r="L4" s="501"/>
      <c r="M4" s="501" t="s">
        <v>36</v>
      </c>
      <c r="N4" s="501"/>
      <c r="O4" s="501"/>
      <c r="P4" s="501" t="s">
        <v>36</v>
      </c>
      <c r="Q4" s="501"/>
      <c r="R4" s="501"/>
      <c r="S4" s="501" t="s">
        <v>36</v>
      </c>
      <c r="T4" s="501"/>
      <c r="U4" s="501"/>
      <c r="V4" s="501" t="s">
        <v>36</v>
      </c>
      <c r="W4" s="501"/>
      <c r="X4" s="501"/>
      <c r="Y4" s="501" t="s">
        <v>36</v>
      </c>
      <c r="Z4" s="501"/>
      <c r="AA4" s="501"/>
      <c r="AB4" s="501" t="s">
        <v>36</v>
      </c>
      <c r="AC4" s="501"/>
      <c r="AD4" s="501"/>
      <c r="AE4" s="501" t="s">
        <v>36</v>
      </c>
      <c r="AF4" s="501"/>
      <c r="AG4" s="501"/>
    </row>
    <row r="5" spans="1:33" ht="11.25" customHeight="1" x14ac:dyDescent="0.4">
      <c r="A5" s="515"/>
      <c r="B5" s="516"/>
      <c r="C5" s="517"/>
      <c r="D5" s="518" t="s">
        <v>37</v>
      </c>
      <c r="E5" s="519"/>
      <c r="F5" s="520"/>
      <c r="G5" s="521" t="s">
        <v>37</v>
      </c>
      <c r="H5" s="521"/>
      <c r="I5" s="521"/>
      <c r="J5" s="518" t="s">
        <v>37</v>
      </c>
      <c r="K5" s="519"/>
      <c r="L5" s="520"/>
      <c r="M5" s="521" t="s">
        <v>37</v>
      </c>
      <c r="N5" s="521"/>
      <c r="O5" s="521"/>
      <c r="P5" s="518" t="s">
        <v>37</v>
      </c>
      <c r="Q5" s="519"/>
      <c r="R5" s="520"/>
      <c r="S5" s="521" t="s">
        <v>37</v>
      </c>
      <c r="T5" s="521"/>
      <c r="U5" s="521"/>
      <c r="V5" s="518" t="s">
        <v>37</v>
      </c>
      <c r="W5" s="519"/>
      <c r="X5" s="520"/>
      <c r="Y5" s="521" t="s">
        <v>37</v>
      </c>
      <c r="Z5" s="521"/>
      <c r="AA5" s="521"/>
      <c r="AB5" s="518" t="s">
        <v>37</v>
      </c>
      <c r="AC5" s="519"/>
      <c r="AD5" s="520"/>
      <c r="AE5" s="518" t="s">
        <v>37</v>
      </c>
      <c r="AF5" s="519"/>
      <c r="AG5" s="520"/>
    </row>
    <row r="6" spans="1:33" ht="25.5" customHeight="1" x14ac:dyDescent="0.4">
      <c r="A6" s="528">
        <f>申請書記入シート!F178</f>
        <v>0</v>
      </c>
      <c r="B6" s="529"/>
      <c r="C6" s="530"/>
      <c r="D6" s="531" t="str">
        <f>申請書記入シート!E179</f>
        <v/>
      </c>
      <c r="E6" s="532"/>
      <c r="F6" s="533"/>
      <c r="G6" s="534" t="str">
        <f>申請書記入シート!E180</f>
        <v/>
      </c>
      <c r="H6" s="534"/>
      <c r="I6" s="534"/>
      <c r="J6" s="531" t="str">
        <f>申請書記入シート!E181</f>
        <v/>
      </c>
      <c r="K6" s="532"/>
      <c r="L6" s="533"/>
      <c r="M6" s="534" t="str">
        <f>申請書記入シート!E182</f>
        <v/>
      </c>
      <c r="N6" s="534"/>
      <c r="O6" s="534"/>
      <c r="P6" s="531" t="str">
        <f>申請書記入シート!E183</f>
        <v/>
      </c>
      <c r="Q6" s="532"/>
      <c r="R6" s="533"/>
      <c r="S6" s="534" t="str">
        <f>申請書記入シート!E184</f>
        <v/>
      </c>
      <c r="T6" s="534"/>
      <c r="U6" s="534"/>
      <c r="V6" s="531" t="str">
        <f>申請書記入シート!E185</f>
        <v/>
      </c>
      <c r="W6" s="532"/>
      <c r="X6" s="533"/>
      <c r="Y6" s="534" t="str">
        <f>申請書記入シート!E186</f>
        <v/>
      </c>
      <c r="Z6" s="534"/>
      <c r="AA6" s="534"/>
      <c r="AB6" s="531" t="str">
        <f>申請書記入シート!E187</f>
        <v/>
      </c>
      <c r="AC6" s="532"/>
      <c r="AD6" s="533"/>
      <c r="AE6" s="531" t="str">
        <f>申請書記入シート!E188</f>
        <v/>
      </c>
      <c r="AF6" s="532"/>
      <c r="AG6" s="533"/>
    </row>
    <row r="7" spans="1:33" ht="25.5" customHeight="1" x14ac:dyDescent="0.4">
      <c r="A7" s="528">
        <f>申請書記入シート!F206</f>
        <v>0</v>
      </c>
      <c r="B7" s="529"/>
      <c r="C7" s="530"/>
      <c r="D7" s="531" t="str">
        <f>申請書記入シート!E207</f>
        <v/>
      </c>
      <c r="E7" s="532"/>
      <c r="F7" s="533"/>
      <c r="G7" s="534" t="str">
        <f>申請書記入シート!E208</f>
        <v/>
      </c>
      <c r="H7" s="534"/>
      <c r="I7" s="534"/>
      <c r="J7" s="531" t="str">
        <f>申請書記入シート!E209</f>
        <v/>
      </c>
      <c r="K7" s="532"/>
      <c r="L7" s="533"/>
      <c r="M7" s="534" t="str">
        <f>申請書記入シート!E210</f>
        <v/>
      </c>
      <c r="N7" s="534"/>
      <c r="O7" s="534"/>
      <c r="P7" s="531" t="str">
        <f>申請書記入シート!E211</f>
        <v/>
      </c>
      <c r="Q7" s="532"/>
      <c r="R7" s="533"/>
      <c r="S7" s="534" t="str">
        <f>申請書記入シート!E212</f>
        <v/>
      </c>
      <c r="T7" s="534"/>
      <c r="U7" s="534"/>
      <c r="V7" s="531" t="str">
        <f>申請書記入シート!E213</f>
        <v/>
      </c>
      <c r="W7" s="532"/>
      <c r="X7" s="533"/>
      <c r="Y7" s="534" t="str">
        <f>申請書記入シート!E214</f>
        <v/>
      </c>
      <c r="Z7" s="534"/>
      <c r="AA7" s="534"/>
      <c r="AB7" s="531" t="str">
        <f>申請書記入シート!E215</f>
        <v/>
      </c>
      <c r="AC7" s="532"/>
      <c r="AD7" s="533"/>
      <c r="AE7" s="531" t="str">
        <f>申請書記入シート!E216</f>
        <v/>
      </c>
      <c r="AF7" s="532"/>
      <c r="AG7" s="533"/>
    </row>
    <row r="8" spans="1:33" ht="25.5" customHeight="1" x14ac:dyDescent="0.4">
      <c r="A8" s="528">
        <f>申請書記入シート!F234</f>
        <v>0</v>
      </c>
      <c r="B8" s="529"/>
      <c r="C8" s="530"/>
      <c r="D8" s="531" t="str">
        <f>申請書記入シート!E235</f>
        <v/>
      </c>
      <c r="E8" s="532"/>
      <c r="F8" s="533"/>
      <c r="G8" s="532" t="str">
        <f>申請書記入シート!E236</f>
        <v/>
      </c>
      <c r="H8" s="532"/>
      <c r="I8" s="532"/>
      <c r="J8" s="531" t="str">
        <f>申請書記入シート!E237</f>
        <v/>
      </c>
      <c r="K8" s="532"/>
      <c r="L8" s="533"/>
      <c r="M8" s="534" t="str">
        <f>申請書記入シート!E238</f>
        <v/>
      </c>
      <c r="N8" s="534"/>
      <c r="O8" s="534"/>
      <c r="P8" s="531" t="str">
        <f>申請書記入シート!E239</f>
        <v/>
      </c>
      <c r="Q8" s="532"/>
      <c r="R8" s="533"/>
      <c r="S8" s="534" t="str">
        <f>申請書記入シート!E240</f>
        <v/>
      </c>
      <c r="T8" s="534"/>
      <c r="U8" s="534"/>
      <c r="V8" s="531" t="str">
        <f>申請書記入シート!E241</f>
        <v/>
      </c>
      <c r="W8" s="532"/>
      <c r="X8" s="533"/>
      <c r="Y8" s="534" t="str">
        <f>申請書記入シート!E242</f>
        <v/>
      </c>
      <c r="Z8" s="534"/>
      <c r="AA8" s="534"/>
      <c r="AB8" s="531" t="str">
        <f>申請書記入シート!E243</f>
        <v/>
      </c>
      <c r="AC8" s="532"/>
      <c r="AD8" s="533"/>
      <c r="AE8" s="531" t="str">
        <f>申請書記入シート!E244</f>
        <v/>
      </c>
      <c r="AF8" s="532"/>
      <c r="AG8" s="533"/>
    </row>
    <row r="9" spans="1:33" ht="12.75" customHeight="1" x14ac:dyDescent="0.4">
      <c r="A9" s="462" t="s">
        <v>38</v>
      </c>
      <c r="B9" s="463"/>
      <c r="C9" s="463"/>
      <c r="D9" s="463"/>
      <c r="E9" s="464"/>
      <c r="F9" s="436">
        <f>申請書記入シート!D161</f>
        <v>0</v>
      </c>
      <c r="G9" s="436"/>
      <c r="H9" s="436"/>
      <c r="I9" s="436"/>
      <c r="J9" s="436"/>
      <c r="K9" s="436"/>
      <c r="L9" s="436"/>
      <c r="M9" s="436"/>
      <c r="N9" s="436"/>
      <c r="O9" s="436"/>
      <c r="P9" s="522" t="s">
        <v>39</v>
      </c>
      <c r="Q9" s="523"/>
      <c r="R9" s="523"/>
      <c r="S9" s="523"/>
      <c r="T9" s="523"/>
      <c r="U9" s="523"/>
      <c r="V9" s="523"/>
      <c r="W9" s="524"/>
      <c r="X9" s="552">
        <f>申請書記入シート!D104</f>
        <v>0</v>
      </c>
      <c r="Y9" s="553"/>
      <c r="Z9" s="553"/>
      <c r="AA9" s="553"/>
      <c r="AB9" s="553"/>
      <c r="AC9" s="553"/>
      <c r="AD9" s="553"/>
      <c r="AE9" s="553"/>
      <c r="AF9" s="553"/>
      <c r="AG9" s="554"/>
    </row>
    <row r="10" spans="1:33" ht="12.75" customHeight="1" x14ac:dyDescent="0.4">
      <c r="A10" s="465"/>
      <c r="B10" s="466"/>
      <c r="C10" s="466"/>
      <c r="D10" s="466"/>
      <c r="E10" s="467"/>
      <c r="F10" s="555"/>
      <c r="G10" s="555"/>
      <c r="H10" s="555"/>
      <c r="I10" s="555"/>
      <c r="J10" s="555"/>
      <c r="K10" s="555"/>
      <c r="L10" s="555"/>
      <c r="M10" s="555"/>
      <c r="N10" s="555"/>
      <c r="O10" s="555"/>
      <c r="P10" s="525"/>
      <c r="Q10" s="526"/>
      <c r="R10" s="526"/>
      <c r="S10" s="526"/>
      <c r="T10" s="526"/>
      <c r="U10" s="526"/>
      <c r="V10" s="526"/>
      <c r="W10" s="527"/>
      <c r="X10" s="549">
        <f>申請書記入シート!D105</f>
        <v>0</v>
      </c>
      <c r="Y10" s="550"/>
      <c r="Z10" s="550"/>
      <c r="AA10" s="550"/>
      <c r="AB10" s="550"/>
      <c r="AC10" s="550"/>
      <c r="AD10" s="550"/>
      <c r="AE10" s="550"/>
      <c r="AF10" s="550"/>
      <c r="AG10" s="551"/>
    </row>
    <row r="11" spans="1:33" ht="12.75" customHeight="1" x14ac:dyDescent="0.4">
      <c r="A11" s="89"/>
      <c r="B11" s="89"/>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row>
    <row r="12" spans="1:33" ht="25.5" customHeight="1" x14ac:dyDescent="0.4">
      <c r="A12" s="452" t="s">
        <v>47</v>
      </c>
      <c r="B12" s="453"/>
      <c r="C12" s="453"/>
      <c r="D12" s="453"/>
      <c r="E12" s="453"/>
      <c r="F12" s="453"/>
      <c r="G12" s="453"/>
      <c r="H12" s="453"/>
      <c r="I12" s="453"/>
      <c r="J12" s="453"/>
      <c r="K12" s="453"/>
      <c r="L12" s="453"/>
      <c r="M12" s="453"/>
      <c r="N12" s="453"/>
      <c r="O12" s="453"/>
      <c r="P12" s="453"/>
      <c r="Q12" s="453"/>
      <c r="R12" s="453"/>
      <c r="S12" s="453"/>
      <c r="T12" s="453"/>
      <c r="U12" s="453"/>
      <c r="V12" s="453"/>
      <c r="W12" s="453"/>
      <c r="X12" s="453"/>
      <c r="Y12" s="453"/>
      <c r="Z12" s="453"/>
      <c r="AA12" s="453"/>
      <c r="AB12" s="453"/>
      <c r="AC12" s="453"/>
      <c r="AD12" s="453"/>
      <c r="AE12" s="453"/>
      <c r="AF12" s="453"/>
      <c r="AG12" s="454"/>
    </row>
    <row r="13" spans="1:33" ht="25.5" customHeight="1" x14ac:dyDescent="0.4">
      <c r="A13" s="97"/>
      <c r="B13" s="537" t="s">
        <v>40</v>
      </c>
      <c r="C13" s="537"/>
      <c r="D13" s="537"/>
      <c r="E13" s="537"/>
      <c r="F13" s="537"/>
      <c r="G13" s="537"/>
      <c r="H13" s="537"/>
      <c r="I13" s="537"/>
      <c r="J13" s="537"/>
      <c r="K13" s="537"/>
      <c r="L13" s="98"/>
      <c r="M13" s="539">
        <f>申請書記入シート!D5</f>
        <v>0</v>
      </c>
      <c r="N13" s="540"/>
      <c r="O13" s="540"/>
      <c r="P13" s="540"/>
      <c r="Q13" s="540"/>
      <c r="R13" s="540"/>
      <c r="S13" s="540"/>
      <c r="T13" s="540"/>
      <c r="U13" s="540"/>
      <c r="V13" s="540"/>
      <c r="W13" s="540"/>
      <c r="X13" s="540"/>
      <c r="Y13" s="540"/>
      <c r="Z13" s="540"/>
      <c r="AA13" s="540"/>
      <c r="AB13" s="540"/>
      <c r="AC13" s="540"/>
      <c r="AD13" s="540"/>
      <c r="AE13" s="540"/>
      <c r="AF13" s="540"/>
      <c r="AG13" s="541"/>
    </row>
    <row r="14" spans="1:33" ht="25.5" customHeight="1" x14ac:dyDescent="0.4">
      <c r="A14" s="97"/>
      <c r="B14" s="537" t="s">
        <v>48</v>
      </c>
      <c r="C14" s="537"/>
      <c r="D14" s="537"/>
      <c r="E14" s="537"/>
      <c r="F14" s="537"/>
      <c r="G14" s="537"/>
      <c r="H14" s="537"/>
      <c r="I14" s="537"/>
      <c r="J14" s="537"/>
      <c r="K14" s="537"/>
      <c r="L14" s="98"/>
      <c r="M14" s="542" t="str">
        <f>IF(申請書記入シート!D8="","",申請書記入シート!D8)</f>
        <v/>
      </c>
      <c r="N14" s="543"/>
      <c r="O14" s="543"/>
      <c r="P14" s="543"/>
      <c r="Q14" s="543"/>
      <c r="R14" s="543"/>
      <c r="S14" s="543"/>
      <c r="T14" s="543"/>
      <c r="U14" s="543"/>
      <c r="V14" s="543"/>
      <c r="W14" s="543"/>
      <c r="X14" s="543"/>
      <c r="Y14" s="543"/>
      <c r="Z14" s="543"/>
      <c r="AA14" s="543"/>
      <c r="AB14" s="543"/>
      <c r="AC14" s="543"/>
      <c r="AD14" s="543"/>
      <c r="AE14" s="543"/>
      <c r="AF14" s="543"/>
      <c r="AG14" s="544"/>
    </row>
    <row r="15" spans="1:33" ht="25.5" customHeight="1" x14ac:dyDescent="0.4">
      <c r="A15" s="92"/>
      <c r="B15" s="523" t="s">
        <v>49</v>
      </c>
      <c r="C15" s="523"/>
      <c r="D15" s="523"/>
      <c r="E15" s="523"/>
      <c r="F15" s="523"/>
      <c r="G15" s="523"/>
      <c r="H15" s="523"/>
      <c r="I15" s="523"/>
      <c r="J15" s="523"/>
      <c r="K15" s="523"/>
      <c r="L15" s="99"/>
      <c r="M15" s="545">
        <f>申請書記入シート!D10</f>
        <v>0</v>
      </c>
      <c r="N15" s="436"/>
      <c r="O15" s="433" t="s">
        <v>43</v>
      </c>
      <c r="P15" s="433"/>
      <c r="Q15" s="436">
        <f>申請書記入シート!F10</f>
        <v>0</v>
      </c>
      <c r="R15" s="436"/>
      <c r="S15" s="94" t="s">
        <v>44</v>
      </c>
      <c r="T15" s="436">
        <f>申請書記入シート!D9</f>
        <v>0</v>
      </c>
      <c r="U15" s="436"/>
      <c r="V15" s="436"/>
      <c r="W15" s="436"/>
      <c r="X15" s="436"/>
      <c r="Y15" s="436"/>
      <c r="Z15" s="436"/>
      <c r="AA15" s="436"/>
      <c r="AB15" s="436"/>
      <c r="AC15" s="436"/>
      <c r="AD15" s="436"/>
      <c r="AE15" s="436"/>
      <c r="AF15" s="436"/>
      <c r="AG15" s="437"/>
    </row>
    <row r="16" spans="1:33" ht="25.5" customHeight="1" x14ac:dyDescent="0.4">
      <c r="A16" s="100"/>
      <c r="B16" s="538"/>
      <c r="C16" s="538"/>
      <c r="D16" s="538"/>
      <c r="E16" s="538"/>
      <c r="F16" s="538"/>
      <c r="G16" s="538"/>
      <c r="H16" s="538"/>
      <c r="I16" s="538"/>
      <c r="J16" s="538"/>
      <c r="K16" s="538"/>
      <c r="L16" s="101"/>
      <c r="M16" s="546">
        <f>申請書記入シート!D12</f>
        <v>0</v>
      </c>
      <c r="N16" s="438"/>
      <c r="O16" s="536" t="s">
        <v>43</v>
      </c>
      <c r="P16" s="536"/>
      <c r="Q16" s="438">
        <f>申請書記入シート!F12</f>
        <v>0</v>
      </c>
      <c r="R16" s="438"/>
      <c r="S16" s="91" t="s">
        <v>44</v>
      </c>
      <c r="T16" s="438">
        <f>申請書記入シート!D11</f>
        <v>0</v>
      </c>
      <c r="U16" s="438"/>
      <c r="V16" s="438"/>
      <c r="W16" s="438"/>
      <c r="X16" s="438"/>
      <c r="Y16" s="438"/>
      <c r="Z16" s="438"/>
      <c r="AA16" s="438"/>
      <c r="AB16" s="438"/>
      <c r="AC16" s="438"/>
      <c r="AD16" s="438"/>
      <c r="AE16" s="438"/>
      <c r="AF16" s="438"/>
      <c r="AG16" s="439"/>
    </row>
    <row r="17" spans="1:33" ht="25.5" customHeight="1" x14ac:dyDescent="0.4">
      <c r="A17" s="100"/>
      <c r="B17" s="538"/>
      <c r="C17" s="538"/>
      <c r="D17" s="538"/>
      <c r="E17" s="538"/>
      <c r="F17" s="538"/>
      <c r="G17" s="538"/>
      <c r="H17" s="538"/>
      <c r="I17" s="538"/>
      <c r="J17" s="538"/>
      <c r="K17" s="538"/>
      <c r="L17" s="101"/>
      <c r="M17" s="546">
        <f>申請書記入シート!D14</f>
        <v>0</v>
      </c>
      <c r="N17" s="438"/>
      <c r="O17" s="536" t="s">
        <v>43</v>
      </c>
      <c r="P17" s="536"/>
      <c r="Q17" s="438">
        <f>申請書記入シート!F14</f>
        <v>0</v>
      </c>
      <c r="R17" s="438"/>
      <c r="S17" s="91" t="s">
        <v>44</v>
      </c>
      <c r="T17" s="438">
        <f>申請書記入シート!D13</f>
        <v>0</v>
      </c>
      <c r="U17" s="438"/>
      <c r="V17" s="438"/>
      <c r="W17" s="438"/>
      <c r="X17" s="438"/>
      <c r="Y17" s="438"/>
      <c r="Z17" s="438"/>
      <c r="AA17" s="438"/>
      <c r="AB17" s="438"/>
      <c r="AC17" s="438"/>
      <c r="AD17" s="438"/>
      <c r="AE17" s="438"/>
      <c r="AF17" s="438"/>
      <c r="AG17" s="439"/>
    </row>
    <row r="18" spans="1:33" ht="25.5" customHeight="1" x14ac:dyDescent="0.4">
      <c r="A18" s="100"/>
      <c r="B18" s="538"/>
      <c r="C18" s="538"/>
      <c r="D18" s="538"/>
      <c r="E18" s="538"/>
      <c r="F18" s="538"/>
      <c r="G18" s="538"/>
      <c r="H18" s="538"/>
      <c r="I18" s="538"/>
      <c r="J18" s="538"/>
      <c r="K18" s="538"/>
      <c r="L18" s="101"/>
      <c r="M18" s="546">
        <f>申請書記入シート!D16</f>
        <v>0</v>
      </c>
      <c r="N18" s="438"/>
      <c r="O18" s="536" t="s">
        <v>43</v>
      </c>
      <c r="P18" s="536"/>
      <c r="Q18" s="438">
        <f>申請書記入シート!F16</f>
        <v>0</v>
      </c>
      <c r="R18" s="438"/>
      <c r="S18" s="102" t="s">
        <v>44</v>
      </c>
      <c r="T18" s="438">
        <f>申請書記入シート!D15</f>
        <v>0</v>
      </c>
      <c r="U18" s="438"/>
      <c r="V18" s="438"/>
      <c r="W18" s="438"/>
      <c r="X18" s="438"/>
      <c r="Y18" s="438"/>
      <c r="Z18" s="438"/>
      <c r="AA18" s="438"/>
      <c r="AB18" s="438"/>
      <c r="AC18" s="438"/>
      <c r="AD18" s="438"/>
      <c r="AE18" s="438"/>
      <c r="AF18" s="438"/>
      <c r="AG18" s="439"/>
    </row>
    <row r="19" spans="1:33" ht="25.5" customHeight="1" x14ac:dyDescent="0.4">
      <c r="A19" s="103"/>
      <c r="B19" s="526"/>
      <c r="C19" s="526"/>
      <c r="D19" s="526"/>
      <c r="E19" s="526"/>
      <c r="F19" s="526"/>
      <c r="G19" s="526"/>
      <c r="H19" s="526"/>
      <c r="I19" s="526"/>
      <c r="J19" s="526"/>
      <c r="K19" s="526"/>
      <c r="L19" s="104"/>
      <c r="M19" s="434"/>
      <c r="N19" s="435"/>
      <c r="O19" s="536" t="s">
        <v>43</v>
      </c>
      <c r="P19" s="536"/>
      <c r="Q19" s="435"/>
      <c r="R19" s="435"/>
      <c r="S19" s="90" t="s">
        <v>44</v>
      </c>
      <c r="T19" s="435"/>
      <c r="U19" s="435"/>
      <c r="V19" s="435"/>
      <c r="W19" s="435"/>
      <c r="X19" s="435"/>
      <c r="Y19" s="435"/>
      <c r="Z19" s="435"/>
      <c r="AA19" s="435"/>
      <c r="AB19" s="435"/>
      <c r="AC19" s="435"/>
      <c r="AD19" s="435"/>
      <c r="AE19" s="435"/>
      <c r="AF19" s="435"/>
      <c r="AG19" s="559"/>
    </row>
    <row r="20" spans="1:33" ht="25.5" customHeight="1" x14ac:dyDescent="0.4">
      <c r="A20" s="97"/>
      <c r="B20" s="537" t="s">
        <v>41</v>
      </c>
      <c r="C20" s="537"/>
      <c r="D20" s="537"/>
      <c r="E20" s="537"/>
      <c r="F20" s="537"/>
      <c r="G20" s="537"/>
      <c r="H20" s="537"/>
      <c r="I20" s="537"/>
      <c r="J20" s="537"/>
      <c r="K20" s="537"/>
      <c r="L20" s="98"/>
      <c r="M20" s="547">
        <f>申請書記入シート!D17</f>
        <v>0</v>
      </c>
      <c r="N20" s="548"/>
      <c r="O20" s="548"/>
      <c r="P20" s="548"/>
      <c r="Q20" s="548"/>
      <c r="R20" s="548"/>
      <c r="S20" s="548"/>
      <c r="T20" s="453" t="s">
        <v>705</v>
      </c>
      <c r="U20" s="453"/>
      <c r="V20" s="105"/>
      <c r="W20" s="105"/>
      <c r="X20" s="105"/>
      <c r="Y20" s="105"/>
      <c r="Z20" s="105"/>
      <c r="AA20" s="105"/>
      <c r="AB20" s="105"/>
      <c r="AC20" s="105"/>
      <c r="AD20" s="105"/>
      <c r="AE20" s="105"/>
      <c r="AF20" s="105"/>
      <c r="AG20" s="106"/>
    </row>
    <row r="21" spans="1:33" ht="25.5" customHeight="1" x14ac:dyDescent="0.4">
      <c r="A21" s="97"/>
      <c r="B21" s="537" t="s">
        <v>42</v>
      </c>
      <c r="C21" s="537"/>
      <c r="D21" s="537"/>
      <c r="E21" s="537"/>
      <c r="F21" s="537"/>
      <c r="G21" s="537"/>
      <c r="H21" s="537"/>
      <c r="I21" s="537"/>
      <c r="J21" s="537"/>
      <c r="K21" s="537"/>
      <c r="L21" s="98"/>
      <c r="M21" s="556">
        <f>申請書記入シート!D20</f>
        <v>0</v>
      </c>
      <c r="N21" s="557"/>
      <c r="O21" s="557"/>
      <c r="P21" s="557"/>
      <c r="Q21" s="557"/>
      <c r="R21" s="557"/>
      <c r="S21" s="446" t="s">
        <v>45</v>
      </c>
      <c r="T21" s="446"/>
      <c r="U21" s="93" t="s">
        <v>706</v>
      </c>
      <c r="V21" s="557">
        <f>申請書記入シート!D21</f>
        <v>0</v>
      </c>
      <c r="W21" s="557"/>
      <c r="X21" s="557"/>
      <c r="Y21" s="557"/>
      <c r="Z21" s="557"/>
      <c r="AA21" s="557"/>
      <c r="AB21" s="557"/>
      <c r="AC21" s="557"/>
      <c r="AD21" s="557"/>
      <c r="AE21" s="557"/>
      <c r="AF21" s="557"/>
      <c r="AG21" s="98" t="s">
        <v>707</v>
      </c>
    </row>
    <row r="22" spans="1:33" ht="9" customHeight="1" x14ac:dyDescent="0.4"/>
    <row r="23" spans="1:33" ht="17.25" customHeight="1" x14ac:dyDescent="0.4">
      <c r="A23" s="535" t="s">
        <v>285</v>
      </c>
      <c r="B23" s="535"/>
      <c r="C23" s="107">
        <v>1</v>
      </c>
      <c r="D23" s="107"/>
      <c r="E23" s="535" t="s">
        <v>46</v>
      </c>
      <c r="F23" s="535"/>
      <c r="G23" s="535"/>
      <c r="H23" s="535"/>
      <c r="I23" s="535"/>
      <c r="J23" s="535"/>
      <c r="K23" s="535"/>
      <c r="L23" s="535"/>
      <c r="M23" s="535"/>
      <c r="N23" s="535"/>
      <c r="O23" s="535"/>
      <c r="P23" s="535"/>
      <c r="Q23" s="535"/>
      <c r="R23" s="535"/>
      <c r="S23" s="535"/>
      <c r="T23" s="535"/>
      <c r="U23" s="535"/>
      <c r="V23" s="535"/>
      <c r="W23" s="535"/>
      <c r="X23" s="535"/>
      <c r="Y23" s="535"/>
      <c r="Z23" s="535"/>
      <c r="AA23" s="535"/>
      <c r="AB23" s="535"/>
      <c r="AC23" s="535"/>
      <c r="AD23" s="535"/>
      <c r="AE23" s="535"/>
      <c r="AF23" s="535"/>
      <c r="AG23" s="535"/>
    </row>
    <row r="24" spans="1:33" ht="18" customHeight="1" x14ac:dyDescent="0.4">
      <c r="A24" s="107"/>
      <c r="B24" s="107"/>
      <c r="C24" s="107"/>
      <c r="D24" s="535" t="s">
        <v>286</v>
      </c>
      <c r="E24" s="535"/>
      <c r="F24" s="535"/>
      <c r="G24" s="535"/>
      <c r="H24" s="535"/>
      <c r="I24" s="535"/>
      <c r="J24" s="535"/>
      <c r="K24" s="535"/>
      <c r="L24" s="535"/>
      <c r="M24" s="535"/>
      <c r="N24" s="535"/>
      <c r="O24" s="535"/>
      <c r="P24" s="535"/>
      <c r="Q24" s="535"/>
      <c r="R24" s="535"/>
      <c r="S24" s="535"/>
      <c r="T24" s="535"/>
      <c r="U24" s="535"/>
      <c r="V24" s="535"/>
      <c r="W24" s="535"/>
      <c r="X24" s="535"/>
      <c r="Y24" s="535"/>
      <c r="Z24" s="535"/>
      <c r="AA24" s="535"/>
      <c r="AB24" s="535"/>
      <c r="AC24" s="535"/>
      <c r="AD24" s="535"/>
      <c r="AE24" s="535"/>
      <c r="AF24" s="535"/>
      <c r="AG24" s="535"/>
    </row>
    <row r="25" spans="1:33" ht="18" customHeight="1" x14ac:dyDescent="0.4">
      <c r="A25" s="107"/>
      <c r="B25" s="107"/>
      <c r="C25" s="107">
        <v>2</v>
      </c>
      <c r="D25" s="107"/>
      <c r="E25" s="535" t="s">
        <v>287</v>
      </c>
      <c r="F25" s="535"/>
      <c r="G25" s="535"/>
      <c r="H25" s="535"/>
      <c r="I25" s="535"/>
      <c r="J25" s="535"/>
      <c r="K25" s="535"/>
      <c r="L25" s="535"/>
      <c r="M25" s="535"/>
      <c r="N25" s="535"/>
      <c r="O25" s="535"/>
      <c r="P25" s="535"/>
      <c r="Q25" s="535"/>
      <c r="R25" s="535"/>
      <c r="S25" s="535"/>
      <c r="T25" s="535"/>
      <c r="U25" s="535"/>
      <c r="V25" s="535"/>
      <c r="W25" s="535"/>
      <c r="X25" s="535"/>
      <c r="Y25" s="535"/>
      <c r="Z25" s="535"/>
      <c r="AA25" s="535"/>
      <c r="AB25" s="535"/>
      <c r="AC25" s="535"/>
      <c r="AD25" s="535"/>
      <c r="AE25" s="535"/>
      <c r="AF25" s="535"/>
      <c r="AG25" s="535"/>
    </row>
    <row r="26" spans="1:33" ht="12" customHeight="1" x14ac:dyDescent="0.4"/>
    <row r="27" spans="1:33" ht="13.5" customHeight="1" x14ac:dyDescent="0.4"/>
    <row r="28" spans="1:33" ht="14.25" customHeight="1" x14ac:dyDescent="0.4"/>
    <row r="29" spans="1:33" ht="11.25" customHeight="1" x14ac:dyDescent="0.4"/>
    <row r="30" spans="1:33" ht="12" customHeight="1" x14ac:dyDescent="0.4"/>
    <row r="31" spans="1:33" ht="12" customHeight="1" x14ac:dyDescent="0.4"/>
    <row r="32" spans="1:33" ht="12" customHeight="1" x14ac:dyDescent="0.4"/>
    <row r="33" ht="12" customHeight="1" x14ac:dyDescent="0.4"/>
    <row r="34" ht="12" customHeight="1" x14ac:dyDescent="0.4"/>
    <row r="35" ht="12" customHeight="1" x14ac:dyDescent="0.4"/>
    <row r="36" ht="12" customHeight="1" x14ac:dyDescent="0.4"/>
  </sheetData>
  <sheetProtection algorithmName="SHA-512" hashValue="sl9Og+pc26jmbxcFYBX1XljgJv8hvp/lUUtPt/simejHVl2V8KulxhBcxMt761vHrZZP5CrZQAUd1fUz9fz4TQ==" saltValue="Z1Vp0I8293lG2l1mELrgHg==" spinCount="100000" sheet="1" objects="1" scenarios="1"/>
  <mergeCells count="108">
    <mergeCell ref="D24:AG24"/>
    <mergeCell ref="E25:AG25"/>
    <mergeCell ref="M21:R21"/>
    <mergeCell ref="S21:T21"/>
    <mergeCell ref="V21:AF21"/>
    <mergeCell ref="A3:F3"/>
    <mergeCell ref="A4:C4"/>
    <mergeCell ref="Q19:R19"/>
    <mergeCell ref="T15:AG15"/>
    <mergeCell ref="T16:AG16"/>
    <mergeCell ref="T17:AG17"/>
    <mergeCell ref="T18:AG18"/>
    <mergeCell ref="T19:AG19"/>
    <mergeCell ref="M19:N19"/>
    <mergeCell ref="O15:P15"/>
    <mergeCell ref="Q15:R15"/>
    <mergeCell ref="O16:P16"/>
    <mergeCell ref="Q16:R16"/>
    <mergeCell ref="O17:P17"/>
    <mergeCell ref="Q17:R17"/>
    <mergeCell ref="O18:P18"/>
    <mergeCell ref="Q18:R18"/>
    <mergeCell ref="A12:AG12"/>
    <mergeCell ref="B13:K13"/>
    <mergeCell ref="Y8:AA8"/>
    <mergeCell ref="AB8:AD8"/>
    <mergeCell ref="AE8:AG8"/>
    <mergeCell ref="A23:B23"/>
    <mergeCell ref="E23:AG23"/>
    <mergeCell ref="O19:P19"/>
    <mergeCell ref="B14:K14"/>
    <mergeCell ref="B15:K19"/>
    <mergeCell ref="B20:K20"/>
    <mergeCell ref="B21:K21"/>
    <mergeCell ref="M13:AG13"/>
    <mergeCell ref="M14:AG14"/>
    <mergeCell ref="M15:N15"/>
    <mergeCell ref="M16:N16"/>
    <mergeCell ref="M17:N17"/>
    <mergeCell ref="M18:N18"/>
    <mergeCell ref="M20:S20"/>
    <mergeCell ref="T20:U20"/>
    <mergeCell ref="X10:AG10"/>
    <mergeCell ref="X9:AG9"/>
    <mergeCell ref="D8:F8"/>
    <mergeCell ref="G8:I8"/>
    <mergeCell ref="A9:E10"/>
    <mergeCell ref="F9:O10"/>
    <mergeCell ref="AE5:AG5"/>
    <mergeCell ref="AB5:AD5"/>
    <mergeCell ref="V7:X7"/>
    <mergeCell ref="Y7:AA7"/>
    <mergeCell ref="AE7:AG7"/>
    <mergeCell ref="V6:X6"/>
    <mergeCell ref="Y6:AA6"/>
    <mergeCell ref="AB6:AD6"/>
    <mergeCell ref="AE6:AG6"/>
    <mergeCell ref="AB7:AD7"/>
    <mergeCell ref="P9:W10"/>
    <mergeCell ref="A6:C6"/>
    <mergeCell ref="A7:C7"/>
    <mergeCell ref="A8:C8"/>
    <mergeCell ref="D6:F6"/>
    <mergeCell ref="G6:I6"/>
    <mergeCell ref="J6:L6"/>
    <mergeCell ref="M6:O6"/>
    <mergeCell ref="P6:R6"/>
    <mergeCell ref="S7:U7"/>
    <mergeCell ref="S6:U6"/>
    <mergeCell ref="D7:F7"/>
    <mergeCell ref="G7:I7"/>
    <mergeCell ref="J7:L7"/>
    <mergeCell ref="M7:O7"/>
    <mergeCell ref="P7:R7"/>
    <mergeCell ref="J8:L8"/>
    <mergeCell ref="M8:O8"/>
    <mergeCell ref="P8:R8"/>
    <mergeCell ref="S8:U8"/>
    <mergeCell ref="V8:X8"/>
    <mergeCell ref="A5:C5"/>
    <mergeCell ref="D5:F5"/>
    <mergeCell ref="G5:I5"/>
    <mergeCell ref="J5:L5"/>
    <mergeCell ref="M5:O5"/>
    <mergeCell ref="P5:R5"/>
    <mergeCell ref="S5:U5"/>
    <mergeCell ref="V5:X5"/>
    <mergeCell ref="Y5:AA5"/>
    <mergeCell ref="A2:AG2"/>
    <mergeCell ref="D4:F4"/>
    <mergeCell ref="G3:I3"/>
    <mergeCell ref="G4:I4"/>
    <mergeCell ref="J3:L3"/>
    <mergeCell ref="M3:O3"/>
    <mergeCell ref="P3:R3"/>
    <mergeCell ref="S3:U3"/>
    <mergeCell ref="V3:X3"/>
    <mergeCell ref="Y3:AA3"/>
    <mergeCell ref="AB3:AD3"/>
    <mergeCell ref="AE3:AG3"/>
    <mergeCell ref="J4:L4"/>
    <mergeCell ref="M4:O4"/>
    <mergeCell ref="P4:R4"/>
    <mergeCell ref="S4:U4"/>
    <mergeCell ref="V4:X4"/>
    <mergeCell ref="AE4:AG4"/>
    <mergeCell ref="AB4:AD4"/>
    <mergeCell ref="Y4:AA4"/>
  </mergeCells>
  <phoneticPr fontId="1"/>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H47"/>
  <sheetViews>
    <sheetView showZeros="0" view="pageBreakPreview" zoomScale="110" zoomScaleNormal="100" zoomScaleSheetLayoutView="110" workbookViewId="0">
      <selection activeCell="AF17" sqref="AF17:AH18"/>
    </sheetView>
  </sheetViews>
  <sheetFormatPr defaultRowHeight="12.75" x14ac:dyDescent="0.4"/>
  <cols>
    <col min="1" max="34" width="2.625" style="89" customWidth="1"/>
    <col min="35" max="16384" width="9" style="89"/>
  </cols>
  <sheetData>
    <row r="1" spans="1:34" ht="15" customHeight="1" x14ac:dyDescent="0.4"/>
    <row r="2" spans="1:34" ht="13.5" customHeight="1" x14ac:dyDescent="0.4">
      <c r="A2" s="427" t="s">
        <v>50</v>
      </c>
      <c r="B2" s="427"/>
      <c r="C2" s="427"/>
      <c r="D2" s="427"/>
      <c r="E2" s="427"/>
      <c r="F2" s="427"/>
      <c r="G2" s="427"/>
      <c r="H2" s="427"/>
      <c r="I2" s="427"/>
      <c r="J2" s="427"/>
    </row>
    <row r="3" spans="1:34" ht="12" customHeight="1" x14ac:dyDescent="0.4">
      <c r="B3" s="89" t="s">
        <v>51</v>
      </c>
      <c r="D3" s="427" t="s">
        <v>52</v>
      </c>
      <c r="E3" s="427"/>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c r="AG3" s="427"/>
      <c r="AH3" s="427"/>
    </row>
    <row r="4" spans="1:34" ht="12" customHeight="1" x14ac:dyDescent="0.4">
      <c r="D4" s="427" t="s">
        <v>53</v>
      </c>
      <c r="E4" s="427"/>
      <c r="F4" s="427"/>
      <c r="G4" s="427"/>
      <c r="H4" s="427"/>
      <c r="I4" s="427"/>
      <c r="J4" s="427"/>
      <c r="K4" s="427"/>
      <c r="L4" s="427"/>
      <c r="M4" s="427"/>
      <c r="N4" s="427"/>
      <c r="O4" s="427"/>
      <c r="P4" s="427"/>
      <c r="Q4" s="427"/>
      <c r="R4" s="427"/>
      <c r="S4" s="427"/>
      <c r="T4" s="427"/>
      <c r="U4" s="427"/>
      <c r="V4" s="427"/>
      <c r="W4" s="427"/>
      <c r="X4" s="427"/>
      <c r="Y4" s="427"/>
      <c r="Z4" s="427"/>
      <c r="AA4" s="427"/>
      <c r="AB4" s="427"/>
      <c r="AC4" s="427"/>
      <c r="AD4" s="427"/>
      <c r="AE4" s="427"/>
      <c r="AF4" s="427"/>
      <c r="AG4" s="427"/>
      <c r="AH4" s="427"/>
    </row>
    <row r="5" spans="1:34" ht="12" customHeight="1" x14ac:dyDescent="0.4"/>
    <row r="6" spans="1:34" ht="13.5" x14ac:dyDescent="0.4">
      <c r="A6" s="426" t="s">
        <v>54</v>
      </c>
      <c r="B6" s="426"/>
      <c r="C6" s="426"/>
      <c r="D6" s="426"/>
      <c r="E6" s="426"/>
      <c r="F6" s="426"/>
      <c r="G6" s="426"/>
      <c r="H6" s="426"/>
      <c r="I6" s="426"/>
      <c r="J6" s="426"/>
      <c r="K6" s="426"/>
      <c r="L6" s="426"/>
      <c r="M6" s="426"/>
      <c r="N6" s="426"/>
      <c r="O6" s="426"/>
      <c r="P6" s="426"/>
      <c r="Q6" s="426"/>
      <c r="R6" s="426"/>
      <c r="S6" s="426"/>
      <c r="T6" s="426"/>
      <c r="U6" s="426"/>
      <c r="V6" s="426"/>
      <c r="W6" s="426"/>
      <c r="X6" s="426"/>
      <c r="Y6" s="426"/>
      <c r="Z6" s="426"/>
      <c r="AA6" s="426"/>
      <c r="AB6" s="426"/>
      <c r="AC6" s="426"/>
      <c r="AD6" s="426"/>
      <c r="AE6" s="426"/>
      <c r="AF6" s="426"/>
      <c r="AG6" s="426"/>
      <c r="AH6" s="426"/>
    </row>
    <row r="7" spans="1:34" ht="12" customHeight="1" x14ac:dyDescent="0.4"/>
    <row r="8" spans="1:34" ht="15" customHeight="1" x14ac:dyDescent="0.4">
      <c r="A8" s="427" t="s">
        <v>77</v>
      </c>
      <c r="B8" s="427"/>
      <c r="C8" s="427"/>
      <c r="D8" s="427"/>
      <c r="E8" s="427"/>
      <c r="F8" s="427"/>
      <c r="G8" s="427"/>
      <c r="H8" s="427"/>
      <c r="I8" s="427"/>
      <c r="J8" s="427"/>
      <c r="K8" s="427"/>
      <c r="L8" s="427"/>
      <c r="M8" s="427"/>
      <c r="N8" s="427"/>
      <c r="O8" s="427"/>
      <c r="P8" s="427"/>
      <c r="Q8" s="427"/>
      <c r="R8" s="427"/>
      <c r="S8" s="427"/>
      <c r="T8" s="427"/>
      <c r="U8" s="427"/>
      <c r="V8" s="427"/>
      <c r="W8" s="427"/>
      <c r="X8" s="427"/>
      <c r="Y8" s="427"/>
      <c r="Z8" s="427"/>
      <c r="AA8" s="427"/>
      <c r="AB8" s="427"/>
      <c r="AC8" s="427"/>
      <c r="AD8" s="427"/>
      <c r="AE8" s="427"/>
      <c r="AF8" s="427"/>
      <c r="AG8" s="427"/>
      <c r="AH8" s="427"/>
    </row>
    <row r="9" spans="1:34" ht="15" customHeight="1" x14ac:dyDescent="0.4">
      <c r="A9" s="501" t="s">
        <v>288</v>
      </c>
      <c r="B9" s="501"/>
      <c r="C9" s="501"/>
      <c r="D9" s="501"/>
      <c r="E9" s="501"/>
      <c r="F9" s="501"/>
      <c r="G9" s="501"/>
      <c r="H9" s="501"/>
      <c r="I9" s="501" t="s">
        <v>289</v>
      </c>
      <c r="J9" s="501"/>
      <c r="K9" s="501"/>
      <c r="L9" s="501"/>
      <c r="M9" s="501"/>
      <c r="N9" s="501"/>
      <c r="O9" s="501"/>
      <c r="P9" s="501"/>
      <c r="Q9" s="501"/>
      <c r="R9" s="501"/>
      <c r="S9" s="501"/>
      <c r="T9" s="501"/>
      <c r="U9" s="501"/>
      <c r="V9" s="501"/>
      <c r="W9" s="501"/>
      <c r="X9" s="501"/>
      <c r="Y9" s="501"/>
      <c r="Z9" s="501"/>
      <c r="AA9" s="501" t="s">
        <v>56</v>
      </c>
      <c r="AB9" s="501"/>
      <c r="AC9" s="501"/>
      <c r="AD9" s="501"/>
      <c r="AE9" s="501" t="s">
        <v>279</v>
      </c>
      <c r="AF9" s="501"/>
      <c r="AG9" s="501"/>
      <c r="AH9" s="501"/>
    </row>
    <row r="10" spans="1:34" ht="15" customHeight="1" x14ac:dyDescent="0.4">
      <c r="A10" s="501"/>
      <c r="B10" s="501"/>
      <c r="C10" s="501"/>
      <c r="D10" s="501"/>
      <c r="E10" s="501"/>
      <c r="F10" s="501"/>
      <c r="G10" s="501"/>
      <c r="H10" s="501"/>
      <c r="I10" s="501" t="s">
        <v>290</v>
      </c>
      <c r="J10" s="501"/>
      <c r="K10" s="501"/>
      <c r="L10" s="501"/>
      <c r="M10" s="501"/>
      <c r="N10" s="501"/>
      <c r="O10" s="501"/>
      <c r="P10" s="501"/>
      <c r="Q10" s="501"/>
      <c r="R10" s="501"/>
      <c r="S10" s="598" t="s">
        <v>696</v>
      </c>
      <c r="T10" s="598"/>
      <c r="U10" s="598"/>
      <c r="V10" s="598"/>
      <c r="W10" s="501" t="s">
        <v>291</v>
      </c>
      <c r="X10" s="501"/>
      <c r="Y10" s="501"/>
      <c r="Z10" s="501"/>
      <c r="AA10" s="501"/>
      <c r="AB10" s="501"/>
      <c r="AC10" s="501"/>
      <c r="AD10" s="501"/>
      <c r="AE10" s="501"/>
      <c r="AF10" s="501"/>
      <c r="AG10" s="501"/>
      <c r="AH10" s="501"/>
    </row>
    <row r="11" spans="1:34" ht="11.25" customHeight="1" x14ac:dyDescent="0.4">
      <c r="A11" s="432"/>
      <c r="B11" s="433"/>
      <c r="C11" s="433"/>
      <c r="D11" s="433"/>
      <c r="E11" s="433"/>
      <c r="F11" s="433"/>
      <c r="G11" s="433"/>
      <c r="H11" s="441"/>
      <c r="I11" s="432"/>
      <c r="J11" s="433"/>
      <c r="K11" s="433"/>
      <c r="L11" s="433"/>
      <c r="M11" s="433"/>
      <c r="N11" s="433"/>
      <c r="O11" s="433"/>
      <c r="P11" s="433"/>
      <c r="Q11" s="433"/>
      <c r="R11" s="441"/>
      <c r="S11" s="432"/>
      <c r="T11" s="433"/>
      <c r="U11" s="433"/>
      <c r="V11" s="441"/>
      <c r="W11" s="518" t="s">
        <v>57</v>
      </c>
      <c r="X11" s="519"/>
      <c r="Y11" s="519"/>
      <c r="Z11" s="520"/>
      <c r="AA11" s="518" t="s">
        <v>37</v>
      </c>
      <c r="AB11" s="519"/>
      <c r="AC11" s="519"/>
      <c r="AD11" s="520"/>
      <c r="AE11" s="518" t="s">
        <v>37</v>
      </c>
      <c r="AF11" s="519"/>
      <c r="AG11" s="519"/>
      <c r="AH11" s="520"/>
    </row>
    <row r="12" spans="1:34" ht="25.5" customHeight="1" x14ac:dyDescent="0.4">
      <c r="A12" s="563">
        <f>申請書記入シート!D5</f>
        <v>0</v>
      </c>
      <c r="B12" s="564"/>
      <c r="C12" s="564"/>
      <c r="D12" s="564"/>
      <c r="E12" s="564"/>
      <c r="F12" s="564"/>
      <c r="G12" s="564"/>
      <c r="H12" s="565"/>
      <c r="I12" s="563">
        <f>申請書記入シート!E169</f>
        <v>0</v>
      </c>
      <c r="J12" s="564"/>
      <c r="K12" s="564"/>
      <c r="L12" s="564"/>
      <c r="M12" s="564"/>
      <c r="N12" s="564"/>
      <c r="O12" s="564"/>
      <c r="P12" s="564"/>
      <c r="Q12" s="564"/>
      <c r="R12" s="565"/>
      <c r="S12" s="563">
        <f>申請書記入シート!E170</f>
        <v>0</v>
      </c>
      <c r="T12" s="564"/>
      <c r="U12" s="564"/>
      <c r="V12" s="565"/>
      <c r="W12" s="589">
        <f>申請書記入シート!E171</f>
        <v>0</v>
      </c>
      <c r="X12" s="590"/>
      <c r="Y12" s="590"/>
      <c r="Z12" s="591"/>
      <c r="AA12" s="585">
        <f>申請書記入シート!E164</f>
        <v>0</v>
      </c>
      <c r="AB12" s="586"/>
      <c r="AC12" s="586"/>
      <c r="AD12" s="587"/>
      <c r="AE12" s="585">
        <f>申請書記入シート!E168</f>
        <v>0</v>
      </c>
      <c r="AF12" s="586"/>
      <c r="AG12" s="586"/>
      <c r="AH12" s="587"/>
    </row>
    <row r="13" spans="1:34" ht="25.5" customHeight="1" x14ac:dyDescent="0.4">
      <c r="A13" s="563"/>
      <c r="B13" s="564"/>
      <c r="C13" s="564"/>
      <c r="D13" s="564"/>
      <c r="E13" s="564"/>
      <c r="F13" s="564"/>
      <c r="G13" s="564"/>
      <c r="H13" s="565"/>
      <c r="I13" s="563">
        <f>申請書記入シート!E197</f>
        <v>0</v>
      </c>
      <c r="J13" s="564"/>
      <c r="K13" s="564"/>
      <c r="L13" s="564"/>
      <c r="M13" s="564"/>
      <c r="N13" s="564"/>
      <c r="O13" s="564"/>
      <c r="P13" s="564"/>
      <c r="Q13" s="564"/>
      <c r="R13" s="565"/>
      <c r="S13" s="563">
        <f>申請書記入シート!E198</f>
        <v>0</v>
      </c>
      <c r="T13" s="564"/>
      <c r="U13" s="564"/>
      <c r="V13" s="565"/>
      <c r="W13" s="589">
        <f>申請書記入シート!E199</f>
        <v>0</v>
      </c>
      <c r="X13" s="590"/>
      <c r="Y13" s="590"/>
      <c r="Z13" s="591"/>
      <c r="AA13" s="585">
        <f>申請書記入シート!E192</f>
        <v>0</v>
      </c>
      <c r="AB13" s="586"/>
      <c r="AC13" s="586"/>
      <c r="AD13" s="587"/>
      <c r="AE13" s="585">
        <f>申請書記入シート!E196</f>
        <v>0</v>
      </c>
      <c r="AF13" s="586"/>
      <c r="AG13" s="586"/>
      <c r="AH13" s="587"/>
    </row>
    <row r="14" spans="1:34" ht="24.75" customHeight="1" x14ac:dyDescent="0.4">
      <c r="A14" s="549"/>
      <c r="B14" s="550"/>
      <c r="C14" s="550"/>
      <c r="D14" s="550"/>
      <c r="E14" s="550"/>
      <c r="F14" s="550"/>
      <c r="G14" s="550"/>
      <c r="H14" s="551"/>
      <c r="I14" s="549">
        <f>申請書記入シート!E225</f>
        <v>0</v>
      </c>
      <c r="J14" s="550"/>
      <c r="K14" s="550"/>
      <c r="L14" s="550"/>
      <c r="M14" s="550"/>
      <c r="N14" s="550"/>
      <c r="O14" s="550"/>
      <c r="P14" s="550"/>
      <c r="Q14" s="550"/>
      <c r="R14" s="551"/>
      <c r="S14" s="549">
        <f>申請書記入シート!E226</f>
        <v>0</v>
      </c>
      <c r="T14" s="550"/>
      <c r="U14" s="550"/>
      <c r="V14" s="551"/>
      <c r="W14" s="595">
        <f>申請書記入シート!E227</f>
        <v>0</v>
      </c>
      <c r="X14" s="596"/>
      <c r="Y14" s="596"/>
      <c r="Z14" s="597"/>
      <c r="AA14" s="592">
        <f>申請書記入シート!E220</f>
        <v>0</v>
      </c>
      <c r="AB14" s="593"/>
      <c r="AC14" s="593"/>
      <c r="AD14" s="594"/>
      <c r="AE14" s="592">
        <f>申請書記入シート!E224</f>
        <v>0</v>
      </c>
      <c r="AF14" s="593"/>
      <c r="AG14" s="593"/>
      <c r="AH14" s="594"/>
    </row>
    <row r="15" spans="1:34" ht="12" customHeight="1" x14ac:dyDescent="0.4"/>
    <row r="16" spans="1:34" ht="15" customHeight="1" x14ac:dyDescent="0.4">
      <c r="A16" s="424" t="s">
        <v>76</v>
      </c>
      <c r="B16" s="588"/>
      <c r="C16" s="588"/>
      <c r="D16" s="588"/>
      <c r="E16" s="588"/>
      <c r="F16" s="588"/>
      <c r="G16" s="588"/>
      <c r="H16" s="588"/>
      <c r="I16" s="588"/>
      <c r="J16" s="588"/>
      <c r="K16" s="588"/>
      <c r="L16" s="588"/>
      <c r="M16" s="588"/>
      <c r="N16" s="588"/>
      <c r="O16" s="588"/>
      <c r="P16" s="588"/>
      <c r="Q16" s="588"/>
      <c r="R16" s="588"/>
      <c r="S16" s="588"/>
      <c r="T16" s="588"/>
      <c r="U16" s="588"/>
      <c r="V16" s="588"/>
      <c r="W16" s="588"/>
      <c r="X16" s="588"/>
      <c r="Y16" s="588"/>
      <c r="Z16" s="588"/>
      <c r="AA16" s="588"/>
      <c r="AB16" s="588"/>
      <c r="AC16" s="588"/>
      <c r="AD16" s="588"/>
      <c r="AE16" s="588"/>
      <c r="AF16" s="588"/>
      <c r="AG16" s="588"/>
      <c r="AH16" s="588"/>
    </row>
    <row r="17" spans="1:34" ht="15" customHeight="1" x14ac:dyDescent="0.4">
      <c r="A17" s="501" t="s">
        <v>58</v>
      </c>
      <c r="B17" s="566"/>
      <c r="C17" s="566"/>
      <c r="D17" s="566"/>
      <c r="E17" s="566"/>
      <c r="F17" s="455" t="s">
        <v>59</v>
      </c>
      <c r="G17" s="566"/>
      <c r="H17" s="566"/>
      <c r="I17" s="566"/>
      <c r="J17" s="566"/>
      <c r="K17" s="455" t="s">
        <v>60</v>
      </c>
      <c r="L17" s="566"/>
      <c r="M17" s="566"/>
      <c r="N17" s="566"/>
      <c r="O17" s="619" t="s">
        <v>71</v>
      </c>
      <c r="P17" s="620"/>
      <c r="Q17" s="620"/>
      <c r="R17" s="620"/>
      <c r="S17" s="620"/>
      <c r="T17" s="455" t="s">
        <v>72</v>
      </c>
      <c r="U17" s="566"/>
      <c r="V17" s="566"/>
      <c r="W17" s="566"/>
      <c r="X17" s="501" t="s">
        <v>61</v>
      </c>
      <c r="Y17" s="566"/>
      <c r="Z17" s="501" t="s">
        <v>62</v>
      </c>
      <c r="AA17" s="566"/>
      <c r="AB17" s="566"/>
      <c r="AC17" s="566"/>
      <c r="AD17" s="566"/>
      <c r="AE17" s="566"/>
      <c r="AF17" s="599" t="s">
        <v>70</v>
      </c>
      <c r="AG17" s="600"/>
      <c r="AH17" s="600"/>
    </row>
    <row r="18" spans="1:34" ht="15" customHeight="1" x14ac:dyDescent="0.4">
      <c r="A18" s="566"/>
      <c r="B18" s="566"/>
      <c r="C18" s="566"/>
      <c r="D18" s="566"/>
      <c r="E18" s="566"/>
      <c r="F18" s="566"/>
      <c r="G18" s="566"/>
      <c r="H18" s="566"/>
      <c r="I18" s="566"/>
      <c r="J18" s="566"/>
      <c r="K18" s="566"/>
      <c r="L18" s="566"/>
      <c r="M18" s="566"/>
      <c r="N18" s="566"/>
      <c r="O18" s="620"/>
      <c r="P18" s="620"/>
      <c r="Q18" s="620"/>
      <c r="R18" s="620"/>
      <c r="S18" s="620"/>
      <c r="T18" s="566"/>
      <c r="U18" s="566"/>
      <c r="V18" s="566"/>
      <c r="W18" s="566"/>
      <c r="X18" s="566"/>
      <c r="Y18" s="566"/>
      <c r="Z18" s="566"/>
      <c r="AA18" s="566"/>
      <c r="AB18" s="566"/>
      <c r="AC18" s="566"/>
      <c r="AD18" s="566"/>
      <c r="AE18" s="566"/>
      <c r="AF18" s="600"/>
      <c r="AG18" s="600"/>
      <c r="AH18" s="600"/>
    </row>
    <row r="19" spans="1:34" ht="15" customHeight="1" x14ac:dyDescent="0.4">
      <c r="A19" s="627">
        <f>申請書記入シート!E162</f>
        <v>0</v>
      </c>
      <c r="B19" s="628"/>
      <c r="C19" s="628"/>
      <c r="D19" s="628"/>
      <c r="E19" s="629"/>
      <c r="F19" s="627">
        <f>申請書記入シート!E169</f>
        <v>0</v>
      </c>
      <c r="G19" s="628"/>
      <c r="H19" s="628"/>
      <c r="I19" s="628"/>
      <c r="J19" s="629"/>
      <c r="K19" s="567">
        <f>申請書記入シート!E172</f>
        <v>0</v>
      </c>
      <c r="L19" s="568"/>
      <c r="M19" s="568"/>
      <c r="N19" s="569"/>
      <c r="O19" s="601">
        <f>申請書記入シート!E173</f>
        <v>0</v>
      </c>
      <c r="P19" s="602"/>
      <c r="Q19" s="602"/>
      <c r="R19" s="602"/>
      <c r="S19" s="603"/>
      <c r="T19" s="614">
        <f>申請書記入シート!E175</f>
        <v>0</v>
      </c>
      <c r="U19" s="615"/>
      <c r="V19" s="615"/>
      <c r="W19" s="616"/>
      <c r="X19" s="545">
        <f>申請書記入シート!E170</f>
        <v>0</v>
      </c>
      <c r="Y19" s="611"/>
      <c r="Z19" s="607" t="s">
        <v>63</v>
      </c>
      <c r="AA19" s="608"/>
      <c r="AB19" s="608"/>
      <c r="AC19" s="602">
        <f>申請書記入シート!E246</f>
        <v>0</v>
      </c>
      <c r="AD19" s="602"/>
      <c r="AE19" s="603"/>
      <c r="AF19" s="108"/>
      <c r="AG19" s="109"/>
      <c r="AH19" s="110"/>
    </row>
    <row r="20" spans="1:34" ht="15" customHeight="1" x14ac:dyDescent="0.4">
      <c r="A20" s="621"/>
      <c r="B20" s="622"/>
      <c r="C20" s="622"/>
      <c r="D20" s="622"/>
      <c r="E20" s="623"/>
      <c r="F20" s="621"/>
      <c r="G20" s="622"/>
      <c r="H20" s="622"/>
      <c r="I20" s="622"/>
      <c r="J20" s="623"/>
      <c r="K20" s="570"/>
      <c r="L20" s="571"/>
      <c r="M20" s="571"/>
      <c r="N20" s="572"/>
      <c r="O20" s="604">
        <f>申請書記入シート!E174</f>
        <v>0</v>
      </c>
      <c r="P20" s="605"/>
      <c r="Q20" s="605"/>
      <c r="R20" s="605"/>
      <c r="S20" s="606"/>
      <c r="T20" s="576"/>
      <c r="U20" s="577"/>
      <c r="V20" s="577"/>
      <c r="W20" s="578"/>
      <c r="X20" s="612"/>
      <c r="Y20" s="613"/>
      <c r="Z20" s="609" t="s">
        <v>64</v>
      </c>
      <c r="AA20" s="610"/>
      <c r="AB20" s="610"/>
      <c r="AC20" s="605">
        <f>申請書記入シート!E247</f>
        <v>0</v>
      </c>
      <c r="AD20" s="605"/>
      <c r="AE20" s="606"/>
      <c r="AF20" s="111"/>
      <c r="AG20" s="112"/>
      <c r="AH20" s="113"/>
    </row>
    <row r="21" spans="1:34" ht="15" customHeight="1" x14ac:dyDescent="0.4">
      <c r="A21" s="621">
        <f>申請書記入シート!E190</f>
        <v>0</v>
      </c>
      <c r="B21" s="622"/>
      <c r="C21" s="622"/>
      <c r="D21" s="622"/>
      <c r="E21" s="623"/>
      <c r="F21" s="621">
        <f>申請書記入シート!E197</f>
        <v>0</v>
      </c>
      <c r="G21" s="622"/>
      <c r="H21" s="622"/>
      <c r="I21" s="622"/>
      <c r="J21" s="623"/>
      <c r="K21" s="570">
        <f>申請書記入シート!E200</f>
        <v>0</v>
      </c>
      <c r="L21" s="571"/>
      <c r="M21" s="571"/>
      <c r="N21" s="572"/>
      <c r="O21" s="604">
        <f>申請書記入シート!E201</f>
        <v>0</v>
      </c>
      <c r="P21" s="605"/>
      <c r="Q21" s="605"/>
      <c r="R21" s="605"/>
      <c r="S21" s="606"/>
      <c r="T21" s="576">
        <f>申請書記入シート!E203</f>
        <v>0</v>
      </c>
      <c r="U21" s="577"/>
      <c r="V21" s="577"/>
      <c r="W21" s="578"/>
      <c r="X21" s="546">
        <f>申請書記入シート!E198</f>
        <v>0</v>
      </c>
      <c r="Y21" s="613"/>
      <c r="Z21" s="609" t="s">
        <v>65</v>
      </c>
      <c r="AA21" s="610"/>
      <c r="AB21" s="610"/>
      <c r="AC21" s="605">
        <f>申請書記入シート!E248</f>
        <v>0</v>
      </c>
      <c r="AD21" s="605"/>
      <c r="AE21" s="114" t="s">
        <v>69</v>
      </c>
      <c r="AF21" s="635">
        <f>申請書記入シート!D257</f>
        <v>0</v>
      </c>
      <c r="AG21" s="636"/>
      <c r="AH21" s="637"/>
    </row>
    <row r="22" spans="1:34" ht="15" customHeight="1" x14ac:dyDescent="0.4">
      <c r="A22" s="621"/>
      <c r="B22" s="622"/>
      <c r="C22" s="622"/>
      <c r="D22" s="622"/>
      <c r="E22" s="623"/>
      <c r="F22" s="621"/>
      <c r="G22" s="622"/>
      <c r="H22" s="622"/>
      <c r="I22" s="622"/>
      <c r="J22" s="623"/>
      <c r="K22" s="570"/>
      <c r="L22" s="571"/>
      <c r="M22" s="571"/>
      <c r="N22" s="572"/>
      <c r="O22" s="604">
        <f>申請書記入シート!E202</f>
        <v>0</v>
      </c>
      <c r="P22" s="605"/>
      <c r="Q22" s="605"/>
      <c r="R22" s="605"/>
      <c r="S22" s="606"/>
      <c r="T22" s="576"/>
      <c r="U22" s="577"/>
      <c r="V22" s="577"/>
      <c r="W22" s="578"/>
      <c r="X22" s="612"/>
      <c r="Y22" s="613"/>
      <c r="Z22" s="609" t="s">
        <v>66</v>
      </c>
      <c r="AA22" s="610"/>
      <c r="AB22" s="610"/>
      <c r="AC22" s="605">
        <f>申請書記入シート!E249</f>
        <v>0</v>
      </c>
      <c r="AD22" s="605"/>
      <c r="AE22" s="606"/>
      <c r="AF22" s="115">
        <f>申請書記入シート!E257</f>
        <v>0</v>
      </c>
      <c r="AG22" s="638" t="str">
        <f>申請書記入シート!G257</f>
        <v>月頃</v>
      </c>
      <c r="AH22" s="639"/>
    </row>
    <row r="23" spans="1:34" ht="15.75" customHeight="1" x14ac:dyDescent="0.4">
      <c r="A23" s="621">
        <f>申請書記入シート!E218</f>
        <v>0</v>
      </c>
      <c r="B23" s="622"/>
      <c r="C23" s="622"/>
      <c r="D23" s="622"/>
      <c r="E23" s="623"/>
      <c r="F23" s="621">
        <f>申請書記入シート!E225</f>
        <v>0</v>
      </c>
      <c r="G23" s="622"/>
      <c r="H23" s="622"/>
      <c r="I23" s="622"/>
      <c r="J23" s="623"/>
      <c r="K23" s="570">
        <f>申請書記入シート!E228</f>
        <v>0</v>
      </c>
      <c r="L23" s="571"/>
      <c r="M23" s="571"/>
      <c r="N23" s="572"/>
      <c r="O23" s="604">
        <f>申請書記入シート!E229</f>
        <v>0</v>
      </c>
      <c r="P23" s="605"/>
      <c r="Q23" s="605"/>
      <c r="R23" s="605"/>
      <c r="S23" s="606"/>
      <c r="T23" s="576">
        <f>申請書記入シート!E231</f>
        <v>0</v>
      </c>
      <c r="U23" s="577"/>
      <c r="V23" s="577"/>
      <c r="W23" s="578"/>
      <c r="X23" s="546">
        <f>申請書記入シート!E226</f>
        <v>0</v>
      </c>
      <c r="Y23" s="613"/>
      <c r="Z23" s="609" t="s">
        <v>67</v>
      </c>
      <c r="AA23" s="610"/>
      <c r="AB23" s="610"/>
      <c r="AC23" s="640" t="str">
        <f>IF(申請書記入シート!E250="","",申請書記入シート!E250)</f>
        <v/>
      </c>
      <c r="AD23" s="640"/>
      <c r="AE23" s="641"/>
      <c r="AF23" s="116"/>
      <c r="AG23" s="117"/>
      <c r="AH23" s="118"/>
    </row>
    <row r="24" spans="1:34" ht="14.25" customHeight="1" x14ac:dyDescent="0.4">
      <c r="A24" s="624"/>
      <c r="B24" s="625"/>
      <c r="C24" s="625"/>
      <c r="D24" s="625"/>
      <c r="E24" s="626"/>
      <c r="F24" s="624"/>
      <c r="G24" s="625"/>
      <c r="H24" s="625"/>
      <c r="I24" s="625"/>
      <c r="J24" s="626"/>
      <c r="K24" s="573"/>
      <c r="L24" s="574"/>
      <c r="M24" s="574"/>
      <c r="N24" s="575"/>
      <c r="O24" s="630">
        <f>申請書記入シート!E230</f>
        <v>0</v>
      </c>
      <c r="P24" s="631"/>
      <c r="Q24" s="631"/>
      <c r="R24" s="631"/>
      <c r="S24" s="632"/>
      <c r="T24" s="579"/>
      <c r="U24" s="580"/>
      <c r="V24" s="580"/>
      <c r="W24" s="581"/>
      <c r="X24" s="617"/>
      <c r="Y24" s="618"/>
      <c r="Z24" s="633" t="s">
        <v>68</v>
      </c>
      <c r="AA24" s="634"/>
      <c r="AB24" s="634"/>
      <c r="AC24" s="631">
        <f>申請書記入シート!E251</f>
        <v>0</v>
      </c>
      <c r="AD24" s="631"/>
      <c r="AE24" s="632"/>
      <c r="AF24" s="119"/>
      <c r="AG24" s="120"/>
      <c r="AH24" s="121"/>
    </row>
    <row r="25" spans="1:34" ht="12" customHeight="1" x14ac:dyDescent="0.4"/>
    <row r="26" spans="1:34" ht="15" customHeight="1" x14ac:dyDescent="0.4">
      <c r="A26" s="427" t="s">
        <v>78</v>
      </c>
      <c r="B26" s="440"/>
      <c r="C26" s="440"/>
      <c r="D26" s="440"/>
      <c r="E26" s="440"/>
      <c r="F26" s="440"/>
      <c r="G26" s="440"/>
      <c r="H26" s="440"/>
      <c r="I26" s="440"/>
      <c r="J26" s="440"/>
      <c r="K26" s="440"/>
      <c r="L26" s="440"/>
      <c r="M26" s="440"/>
      <c r="N26" s="440"/>
      <c r="O26" s="440"/>
      <c r="P26" s="440"/>
      <c r="Q26" s="440"/>
      <c r="R26" s="440"/>
      <c r="S26" s="440"/>
      <c r="T26" s="440"/>
      <c r="U26" s="440"/>
      <c r="V26" s="440"/>
      <c r="W26" s="440"/>
      <c r="X26" s="440"/>
      <c r="Y26" s="440"/>
      <c r="Z26" s="440"/>
      <c r="AA26" s="440"/>
      <c r="AB26" s="440"/>
      <c r="AC26" s="440"/>
      <c r="AD26" s="440"/>
      <c r="AE26" s="440"/>
      <c r="AF26" s="440"/>
      <c r="AG26" s="440"/>
      <c r="AH26" s="440"/>
    </row>
    <row r="27" spans="1:34" ht="24.75" customHeight="1" x14ac:dyDescent="0.4">
      <c r="A27" s="501" t="s">
        <v>79</v>
      </c>
      <c r="B27" s="566"/>
      <c r="C27" s="566"/>
      <c r="D27" s="566"/>
      <c r="E27" s="566"/>
      <c r="F27" s="566"/>
      <c r="G27" s="566"/>
      <c r="H27" s="566"/>
      <c r="I27" s="501" t="s">
        <v>292</v>
      </c>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row>
    <row r="28" spans="1:34" ht="25.5" customHeight="1" x14ac:dyDescent="0.4">
      <c r="A28" s="566"/>
      <c r="B28" s="566"/>
      <c r="C28" s="566"/>
      <c r="D28" s="566"/>
      <c r="E28" s="566"/>
      <c r="F28" s="566"/>
      <c r="G28" s="566"/>
      <c r="H28" s="566"/>
      <c r="I28" s="501" t="s">
        <v>73</v>
      </c>
      <c r="J28" s="566"/>
      <c r="K28" s="566"/>
      <c r="L28" s="566"/>
      <c r="M28" s="566"/>
      <c r="N28" s="566"/>
      <c r="O28" s="566"/>
      <c r="P28" s="566"/>
      <c r="Q28" s="566"/>
      <c r="R28" s="501" t="s">
        <v>293</v>
      </c>
      <c r="S28" s="566"/>
      <c r="T28" s="566"/>
      <c r="U28" s="566"/>
      <c r="V28" s="566"/>
      <c r="W28" s="566"/>
      <c r="X28" s="566"/>
      <c r="Y28" s="566"/>
      <c r="Z28" s="566"/>
      <c r="AA28" s="501" t="s">
        <v>258</v>
      </c>
      <c r="AB28" s="566"/>
      <c r="AC28" s="566"/>
      <c r="AD28" s="566"/>
      <c r="AE28" s="566"/>
      <c r="AF28" s="566"/>
      <c r="AG28" s="566"/>
      <c r="AH28" s="566"/>
    </row>
    <row r="29" spans="1:34" ht="11.25" customHeight="1" x14ac:dyDescent="0.4">
      <c r="A29" s="518" t="s">
        <v>37</v>
      </c>
      <c r="B29" s="519"/>
      <c r="C29" s="519"/>
      <c r="D29" s="519"/>
      <c r="E29" s="519"/>
      <c r="F29" s="519"/>
      <c r="G29" s="519"/>
      <c r="H29" s="520"/>
      <c r="I29" s="518" t="s">
        <v>37</v>
      </c>
      <c r="J29" s="519"/>
      <c r="K29" s="519"/>
      <c r="L29" s="519"/>
      <c r="M29" s="519"/>
      <c r="N29" s="519"/>
      <c r="O29" s="519"/>
      <c r="P29" s="519"/>
      <c r="Q29" s="520"/>
      <c r="R29" s="518" t="s">
        <v>37</v>
      </c>
      <c r="S29" s="519"/>
      <c r="T29" s="519"/>
      <c r="U29" s="519"/>
      <c r="V29" s="519"/>
      <c r="W29" s="519"/>
      <c r="X29" s="519"/>
      <c r="Y29" s="519"/>
      <c r="Z29" s="520"/>
      <c r="AA29" s="518" t="s">
        <v>37</v>
      </c>
      <c r="AB29" s="519"/>
      <c r="AC29" s="519"/>
      <c r="AD29" s="519"/>
      <c r="AE29" s="519"/>
      <c r="AF29" s="519"/>
      <c r="AG29" s="519"/>
      <c r="AH29" s="520"/>
    </row>
    <row r="30" spans="1:34" ht="27.75" customHeight="1" x14ac:dyDescent="0.4">
      <c r="A30" s="560">
        <f>申請書記入シート!E164+申請書記入シート!E192+申請書記入シート!E220</f>
        <v>0</v>
      </c>
      <c r="B30" s="561"/>
      <c r="C30" s="561"/>
      <c r="D30" s="561"/>
      <c r="E30" s="561"/>
      <c r="F30" s="561"/>
      <c r="G30" s="561"/>
      <c r="H30" s="562"/>
      <c r="I30" s="560">
        <f>申請書記入シート!E165+申請書記入シート!E193+申請書記入シート!E221</f>
        <v>0</v>
      </c>
      <c r="J30" s="561"/>
      <c r="K30" s="561"/>
      <c r="L30" s="561"/>
      <c r="M30" s="561"/>
      <c r="N30" s="561"/>
      <c r="O30" s="561"/>
      <c r="P30" s="561"/>
      <c r="Q30" s="562"/>
      <c r="R30" s="560">
        <f>申請書記入シート!E166+申請書記入シート!E194+申請書記入シート!E222</f>
        <v>0</v>
      </c>
      <c r="S30" s="561"/>
      <c r="T30" s="561"/>
      <c r="U30" s="561"/>
      <c r="V30" s="561"/>
      <c r="W30" s="561"/>
      <c r="X30" s="561"/>
      <c r="Y30" s="561"/>
      <c r="Z30" s="562"/>
      <c r="AA30" s="582">
        <f>申請書記入シート!E167+申請書記入シート!E195+申請書記入シート!E223</f>
        <v>0</v>
      </c>
      <c r="AB30" s="583"/>
      <c r="AC30" s="583"/>
      <c r="AD30" s="583"/>
      <c r="AE30" s="583"/>
      <c r="AF30" s="583"/>
      <c r="AG30" s="583"/>
      <c r="AH30" s="584"/>
    </row>
    <row r="31" spans="1:34" ht="12" customHeight="1" x14ac:dyDescent="0.4"/>
    <row r="32" spans="1:34" ht="12" customHeight="1" x14ac:dyDescent="0.4">
      <c r="A32" s="107"/>
      <c r="B32" s="107" t="s">
        <v>734</v>
      </c>
      <c r="C32" s="107"/>
      <c r="D32" s="163" t="s">
        <v>75</v>
      </c>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row>
    <row r="33" spans="1:34" ht="12" customHeight="1" x14ac:dyDescent="0.4">
      <c r="A33" s="107"/>
      <c r="B33" s="107"/>
      <c r="C33" s="163" t="s">
        <v>733</v>
      </c>
      <c r="E33" s="163"/>
      <c r="F33" s="163"/>
      <c r="G33" s="163"/>
      <c r="H33" s="163"/>
      <c r="I33" s="163"/>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row>
    <row r="34" spans="1:34" ht="12" customHeight="1" x14ac:dyDescent="0.4"/>
    <row r="35" spans="1:34" ht="12" customHeight="1" x14ac:dyDescent="0.4"/>
    <row r="36" spans="1:34" ht="12" customHeight="1" x14ac:dyDescent="0.4"/>
    <row r="37" spans="1:34" ht="12" customHeight="1" x14ac:dyDescent="0.4"/>
    <row r="38" spans="1:34" ht="12" customHeight="1" x14ac:dyDescent="0.4"/>
    <row r="39" spans="1:34" ht="12" customHeight="1" x14ac:dyDescent="0.4"/>
    <row r="40" spans="1:34" ht="12" customHeight="1" x14ac:dyDescent="0.4"/>
    <row r="41" spans="1:34" ht="12" customHeight="1" x14ac:dyDescent="0.4"/>
    <row r="42" spans="1:34" ht="12" customHeight="1" x14ac:dyDescent="0.4"/>
    <row r="43" spans="1:34" ht="12" customHeight="1" x14ac:dyDescent="0.4"/>
    <row r="44" spans="1:34" ht="12" customHeight="1" x14ac:dyDescent="0.4"/>
    <row r="45" spans="1:34" ht="12" customHeight="1" x14ac:dyDescent="0.4"/>
    <row r="46" spans="1:34" ht="12" customHeight="1" x14ac:dyDescent="0.4"/>
    <row r="47" spans="1:34" ht="12" customHeight="1" x14ac:dyDescent="0.4"/>
  </sheetData>
  <sheetProtection algorithmName="SHA-512" hashValue="haVvY2LX2tuyRijOQj+VyFA+dK1rgrIAJrPf16Z8kspqhTDflUjibFO6uGwvTs2pGzLtfe+prGvASYvprZIi7Q==" saltValue="eJ5QZELfHaJujdRf5doL4g==" spinCount="100000" sheet="1" objects="1" scenarios="1"/>
  <mergeCells count="92">
    <mergeCell ref="R29:Z29"/>
    <mergeCell ref="AA29:AH29"/>
    <mergeCell ref="A26:AH26"/>
    <mergeCell ref="A27:H28"/>
    <mergeCell ref="A29:H29"/>
    <mergeCell ref="I27:AH27"/>
    <mergeCell ref="I28:Q28"/>
    <mergeCell ref="R28:Z28"/>
    <mergeCell ref="AA28:AH28"/>
    <mergeCell ref="I29:Q29"/>
    <mergeCell ref="AC24:AE24"/>
    <mergeCell ref="Z24:AB24"/>
    <mergeCell ref="AF21:AH21"/>
    <mergeCell ref="AG22:AH22"/>
    <mergeCell ref="Z22:AB22"/>
    <mergeCell ref="AC22:AE22"/>
    <mergeCell ref="AC23:AE23"/>
    <mergeCell ref="Z23:AB23"/>
    <mergeCell ref="X23:Y24"/>
    <mergeCell ref="A17:E18"/>
    <mergeCell ref="F17:J18"/>
    <mergeCell ref="K17:N18"/>
    <mergeCell ref="O17:S18"/>
    <mergeCell ref="T17:W18"/>
    <mergeCell ref="A23:E24"/>
    <mergeCell ref="A21:E22"/>
    <mergeCell ref="A19:E20"/>
    <mergeCell ref="O24:S24"/>
    <mergeCell ref="X17:Y18"/>
    <mergeCell ref="O22:S22"/>
    <mergeCell ref="O23:S23"/>
    <mergeCell ref="F19:J20"/>
    <mergeCell ref="F21:J22"/>
    <mergeCell ref="F23:J24"/>
    <mergeCell ref="AF17:AH18"/>
    <mergeCell ref="O19:S19"/>
    <mergeCell ref="O20:S20"/>
    <mergeCell ref="O21:S21"/>
    <mergeCell ref="Z19:AB19"/>
    <mergeCell ref="Z20:AB20"/>
    <mergeCell ref="Z21:AB21"/>
    <mergeCell ref="AC21:AD21"/>
    <mergeCell ref="X19:Y20"/>
    <mergeCell ref="X21:Y22"/>
    <mergeCell ref="AC19:AE19"/>
    <mergeCell ref="AC20:AE20"/>
    <mergeCell ref="T19:W20"/>
    <mergeCell ref="T21:W22"/>
    <mergeCell ref="A9:H10"/>
    <mergeCell ref="I9:Z9"/>
    <mergeCell ref="A2:J2"/>
    <mergeCell ref="A6:AH6"/>
    <mergeCell ref="D3:AH3"/>
    <mergeCell ref="D4:AH4"/>
    <mergeCell ref="A8:AH8"/>
    <mergeCell ref="AA9:AD10"/>
    <mergeCell ref="AE9:AH10"/>
    <mergeCell ref="I10:R10"/>
    <mergeCell ref="S10:V10"/>
    <mergeCell ref="W10:Z10"/>
    <mergeCell ref="AA30:AH30"/>
    <mergeCell ref="AE13:AH13"/>
    <mergeCell ref="A16:AH16"/>
    <mergeCell ref="AE11:AH11"/>
    <mergeCell ref="W11:Z11"/>
    <mergeCell ref="AA11:AD11"/>
    <mergeCell ref="W12:Z12"/>
    <mergeCell ref="W13:Z13"/>
    <mergeCell ref="AE12:AH12"/>
    <mergeCell ref="AE14:AH14"/>
    <mergeCell ref="S12:V12"/>
    <mergeCell ref="W14:Z14"/>
    <mergeCell ref="AA12:AD12"/>
    <mergeCell ref="AA13:AD13"/>
    <mergeCell ref="AA14:AD14"/>
    <mergeCell ref="A12:H14"/>
    <mergeCell ref="A11:H11"/>
    <mergeCell ref="I11:R11"/>
    <mergeCell ref="S11:V11"/>
    <mergeCell ref="A30:H30"/>
    <mergeCell ref="I30:Q30"/>
    <mergeCell ref="R30:Z30"/>
    <mergeCell ref="I12:R12"/>
    <mergeCell ref="I13:R13"/>
    <mergeCell ref="I14:R14"/>
    <mergeCell ref="S13:V13"/>
    <mergeCell ref="S14:V14"/>
    <mergeCell ref="Z17:AE18"/>
    <mergeCell ref="K19:N20"/>
    <mergeCell ref="K21:N22"/>
    <mergeCell ref="K23:N24"/>
    <mergeCell ref="T23:W24"/>
  </mergeCells>
  <phoneticPr fontId="1"/>
  <printOptions horizontalCentered="1"/>
  <pageMargins left="0.70866141732283472" right="0.70866141732283472" top="0.74803149606299213" bottom="0.74803149606299213" header="0.31496062992125984" footer="0.31496062992125984"/>
  <pageSetup paperSize="9" scale="8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I75"/>
  <sheetViews>
    <sheetView showZeros="0" view="pageBreakPreview" topLeftCell="A25" zoomScaleNormal="98" zoomScaleSheetLayoutView="100" workbookViewId="0">
      <selection activeCell="B9" sqref="B9:B28"/>
    </sheetView>
  </sheetViews>
  <sheetFormatPr defaultRowHeight="13.5" x14ac:dyDescent="0.4"/>
  <cols>
    <col min="1" max="1" width="5.25" style="122" customWidth="1"/>
    <col min="2" max="2" width="2.625" style="122" customWidth="1"/>
    <col min="3" max="3" width="1.875" style="122" customWidth="1"/>
    <col min="4" max="10" width="2.875" style="122" customWidth="1"/>
    <col min="11" max="11" width="1.875" style="122" customWidth="1"/>
    <col min="12" max="35" width="2.625" style="122" customWidth="1"/>
    <col min="36" max="16384" width="9" style="122"/>
  </cols>
  <sheetData>
    <row r="1" spans="1:35" ht="15" customHeight="1" x14ac:dyDescent="0.4"/>
    <row r="2" spans="1:35" ht="13.5" customHeight="1" x14ac:dyDescent="0.4">
      <c r="A2" s="426" t="s">
        <v>80</v>
      </c>
      <c r="B2" s="426"/>
      <c r="C2" s="426"/>
      <c r="D2" s="426"/>
    </row>
    <row r="3" spans="1:35" ht="15" customHeight="1" x14ac:dyDescent="0.4"/>
    <row r="4" spans="1:35" ht="21" customHeight="1" x14ac:dyDescent="0.4">
      <c r="A4" s="670" t="s">
        <v>272</v>
      </c>
      <c r="B4" s="670"/>
      <c r="C4" s="670"/>
      <c r="D4" s="670"/>
      <c r="E4" s="670"/>
    </row>
    <row r="5" spans="1:35" ht="21" customHeight="1" x14ac:dyDescent="0.4">
      <c r="A5" s="661"/>
      <c r="B5" s="647"/>
      <c r="C5" s="647"/>
      <c r="D5" s="647"/>
      <c r="E5" s="647"/>
      <c r="F5" s="647"/>
      <c r="G5" s="647"/>
      <c r="H5" s="647"/>
      <c r="I5" s="647"/>
      <c r="J5" s="647"/>
      <c r="K5" s="648"/>
      <c r="L5" s="646" t="s">
        <v>81</v>
      </c>
      <c r="M5" s="647"/>
      <c r="N5" s="647"/>
      <c r="O5" s="647"/>
      <c r="P5" s="647"/>
      <c r="Q5" s="648"/>
      <c r="R5" s="653" t="s">
        <v>117</v>
      </c>
      <c r="S5" s="654"/>
      <c r="T5" s="654"/>
      <c r="U5" s="654"/>
      <c r="V5" s="654"/>
      <c r="W5" s="654"/>
      <c r="X5" s="654"/>
      <c r="Y5" s="654"/>
      <c r="Z5" s="654"/>
      <c r="AA5" s="654"/>
      <c r="AB5" s="654"/>
      <c r="AC5" s="654"/>
      <c r="AD5" s="654"/>
      <c r="AE5" s="654"/>
      <c r="AF5" s="654"/>
      <c r="AG5" s="654"/>
      <c r="AH5" s="654"/>
      <c r="AI5" s="655"/>
    </row>
    <row r="6" spans="1:35" ht="21" customHeight="1" x14ac:dyDescent="0.4">
      <c r="A6" s="662"/>
      <c r="B6" s="663"/>
      <c r="C6" s="663"/>
      <c r="D6" s="663"/>
      <c r="E6" s="663"/>
      <c r="F6" s="663"/>
      <c r="G6" s="663"/>
      <c r="H6" s="663"/>
      <c r="I6" s="663"/>
      <c r="J6" s="663"/>
      <c r="K6" s="664"/>
      <c r="L6" s="123" t="s">
        <v>82</v>
      </c>
      <c r="M6" s="649">
        <f>'収支計画記入シート '!F3</f>
        <v>0</v>
      </c>
      <c r="N6" s="649"/>
      <c r="O6" s="649"/>
      <c r="P6" s="649" t="s">
        <v>83</v>
      </c>
      <c r="Q6" s="650"/>
      <c r="R6" s="656">
        <f>'収支計画記入シート '!G3</f>
        <v>0</v>
      </c>
      <c r="S6" s="657"/>
      <c r="T6" s="657"/>
      <c r="U6" s="657"/>
      <c r="V6" s="657" t="s">
        <v>84</v>
      </c>
      <c r="W6" s="658"/>
      <c r="X6" s="656">
        <f>'収支計画記入シート '!H3</f>
        <v>0</v>
      </c>
      <c r="Y6" s="657"/>
      <c r="Z6" s="657"/>
      <c r="AA6" s="657"/>
      <c r="AB6" s="657" t="s">
        <v>84</v>
      </c>
      <c r="AC6" s="658"/>
      <c r="AD6" s="656">
        <f>'収支計画記入シート '!I3</f>
        <v>0</v>
      </c>
      <c r="AE6" s="657"/>
      <c r="AF6" s="657"/>
      <c r="AG6" s="657"/>
      <c r="AH6" s="657" t="s">
        <v>84</v>
      </c>
      <c r="AI6" s="658"/>
    </row>
    <row r="7" spans="1:35" ht="21" customHeight="1" x14ac:dyDescent="0.4">
      <c r="A7" s="665" t="s">
        <v>118</v>
      </c>
      <c r="B7" s="642" t="s">
        <v>85</v>
      </c>
      <c r="C7" s="124"/>
      <c r="D7" s="644" t="s">
        <v>86</v>
      </c>
      <c r="E7" s="644"/>
      <c r="F7" s="644"/>
      <c r="G7" s="644"/>
      <c r="H7" s="644"/>
      <c r="I7" s="644"/>
      <c r="J7" s="644"/>
      <c r="K7" s="125"/>
      <c r="L7" s="651">
        <f>'収支計画記入シート '!F4</f>
        <v>0</v>
      </c>
      <c r="M7" s="652"/>
      <c r="N7" s="652"/>
      <c r="O7" s="652"/>
      <c r="P7" s="652"/>
      <c r="Q7" s="126" t="s">
        <v>20</v>
      </c>
      <c r="R7" s="651">
        <f>'収支計画記入シート '!G4</f>
        <v>0</v>
      </c>
      <c r="S7" s="652"/>
      <c r="T7" s="652"/>
      <c r="U7" s="652"/>
      <c r="V7" s="652"/>
      <c r="W7" s="126" t="s">
        <v>110</v>
      </c>
      <c r="X7" s="659">
        <f>'収支計画記入シート '!H4</f>
        <v>0</v>
      </c>
      <c r="Y7" s="660"/>
      <c r="Z7" s="660"/>
      <c r="AA7" s="660"/>
      <c r="AB7" s="660"/>
      <c r="AC7" s="126" t="s">
        <v>111</v>
      </c>
      <c r="AD7" s="659">
        <f>'収支計画記入シート '!I4</f>
        <v>0</v>
      </c>
      <c r="AE7" s="660"/>
      <c r="AF7" s="660"/>
      <c r="AG7" s="660"/>
      <c r="AH7" s="660"/>
      <c r="AI7" s="127" t="s">
        <v>111</v>
      </c>
    </row>
    <row r="8" spans="1:35" ht="21" customHeight="1" x14ac:dyDescent="0.4">
      <c r="A8" s="666"/>
      <c r="B8" s="643"/>
      <c r="C8" s="124"/>
      <c r="D8" s="645" t="s">
        <v>112</v>
      </c>
      <c r="E8" s="645"/>
      <c r="F8" s="645"/>
      <c r="G8" s="645"/>
      <c r="H8" s="645"/>
      <c r="I8" s="645"/>
      <c r="J8" s="645"/>
      <c r="K8" s="125"/>
      <c r="L8" s="651">
        <f>'収支計画記入シート '!F5</f>
        <v>0</v>
      </c>
      <c r="M8" s="652"/>
      <c r="N8" s="652"/>
      <c r="O8" s="652"/>
      <c r="P8" s="652"/>
      <c r="Q8" s="126" t="s">
        <v>20</v>
      </c>
      <c r="R8" s="651">
        <f>'収支計画記入シート '!G5</f>
        <v>0</v>
      </c>
      <c r="S8" s="652"/>
      <c r="T8" s="652"/>
      <c r="U8" s="652"/>
      <c r="V8" s="652"/>
      <c r="W8" s="126" t="s">
        <v>110</v>
      </c>
      <c r="X8" s="659">
        <f>'収支計画記入シート '!H5</f>
        <v>0</v>
      </c>
      <c r="Y8" s="660"/>
      <c r="Z8" s="660"/>
      <c r="AA8" s="660"/>
      <c r="AB8" s="660"/>
      <c r="AC8" s="126" t="s">
        <v>111</v>
      </c>
      <c r="AD8" s="659">
        <f>'収支計画記入シート '!I5</f>
        <v>0</v>
      </c>
      <c r="AE8" s="660"/>
      <c r="AF8" s="660"/>
      <c r="AG8" s="660"/>
      <c r="AH8" s="660"/>
      <c r="AI8" s="127" t="s">
        <v>111</v>
      </c>
    </row>
    <row r="9" spans="1:35" ht="21" customHeight="1" x14ac:dyDescent="0.4">
      <c r="A9" s="666"/>
      <c r="B9" s="683" t="s">
        <v>119</v>
      </c>
      <c r="C9" s="128"/>
      <c r="D9" s="686" t="s">
        <v>87</v>
      </c>
      <c r="E9" s="686"/>
      <c r="F9" s="686"/>
      <c r="G9" s="686"/>
      <c r="H9" s="686"/>
      <c r="I9" s="686"/>
      <c r="J9" s="686"/>
      <c r="K9" s="129"/>
      <c r="L9" s="688">
        <f>'収支計画記入シート '!F6</f>
        <v>0</v>
      </c>
      <c r="M9" s="688"/>
      <c r="N9" s="688"/>
      <c r="O9" s="688"/>
      <c r="P9" s="688"/>
      <c r="Q9" s="699" t="s">
        <v>111</v>
      </c>
      <c r="R9" s="701">
        <f>'収支計画記入シート '!G6</f>
        <v>0</v>
      </c>
      <c r="S9" s="689"/>
      <c r="T9" s="689"/>
      <c r="U9" s="689"/>
      <c r="V9" s="689"/>
      <c r="W9" s="702" t="s">
        <v>111</v>
      </c>
      <c r="X9" s="696">
        <f>'収支計画記入シート '!H6</f>
        <v>0</v>
      </c>
      <c r="Y9" s="696"/>
      <c r="Z9" s="696"/>
      <c r="AA9" s="696"/>
      <c r="AB9" s="696"/>
      <c r="AC9" s="697" t="s">
        <v>111</v>
      </c>
      <c r="AD9" s="703">
        <f>'収支計画記入シート '!I6</f>
        <v>0</v>
      </c>
      <c r="AE9" s="696"/>
      <c r="AF9" s="696"/>
      <c r="AG9" s="696"/>
      <c r="AH9" s="696"/>
      <c r="AI9" s="692" t="s">
        <v>111</v>
      </c>
    </row>
    <row r="10" spans="1:35" ht="21" customHeight="1" x14ac:dyDescent="0.4">
      <c r="A10" s="666"/>
      <c r="B10" s="684"/>
      <c r="C10" s="130"/>
      <c r="D10" s="682" t="s">
        <v>88</v>
      </c>
      <c r="E10" s="682"/>
      <c r="F10" s="682"/>
      <c r="G10" s="682"/>
      <c r="H10" s="682"/>
      <c r="I10" s="682"/>
      <c r="J10" s="682"/>
      <c r="K10" s="131"/>
      <c r="L10" s="688">
        <f>'収支計画記入シート '!F7</f>
        <v>0</v>
      </c>
      <c r="M10" s="688"/>
      <c r="N10" s="688"/>
      <c r="O10" s="688"/>
      <c r="P10" s="688"/>
      <c r="Q10" s="699"/>
      <c r="R10" s="695">
        <f>'収支計画記入シート '!G7</f>
        <v>0</v>
      </c>
      <c r="S10" s="688"/>
      <c r="T10" s="688"/>
      <c r="U10" s="688"/>
      <c r="V10" s="688"/>
      <c r="W10" s="699"/>
      <c r="X10" s="669">
        <f>'収支計画記入シート '!H7</f>
        <v>0</v>
      </c>
      <c r="Y10" s="669"/>
      <c r="Z10" s="669"/>
      <c r="AA10" s="669"/>
      <c r="AB10" s="669"/>
      <c r="AC10" s="697"/>
      <c r="AD10" s="668">
        <f>'収支計画記入シート '!I7</f>
        <v>0</v>
      </c>
      <c r="AE10" s="669"/>
      <c r="AF10" s="669"/>
      <c r="AG10" s="669"/>
      <c r="AH10" s="669"/>
      <c r="AI10" s="693"/>
    </row>
    <row r="11" spans="1:35" ht="21" customHeight="1" x14ac:dyDescent="0.4">
      <c r="A11" s="666"/>
      <c r="B11" s="684"/>
      <c r="C11" s="130"/>
      <c r="D11" s="682" t="s">
        <v>89</v>
      </c>
      <c r="E11" s="682"/>
      <c r="F11" s="682"/>
      <c r="G11" s="682"/>
      <c r="H11" s="682"/>
      <c r="I11" s="682"/>
      <c r="J11" s="682"/>
      <c r="K11" s="131"/>
      <c r="L11" s="688">
        <f>'収支計画記入シート '!F8</f>
        <v>0</v>
      </c>
      <c r="M11" s="688"/>
      <c r="N11" s="688"/>
      <c r="O11" s="688"/>
      <c r="P11" s="688"/>
      <c r="Q11" s="699"/>
      <c r="R11" s="695">
        <f>'収支計画記入シート '!G8</f>
        <v>0</v>
      </c>
      <c r="S11" s="688"/>
      <c r="T11" s="688"/>
      <c r="U11" s="688"/>
      <c r="V11" s="688"/>
      <c r="W11" s="699"/>
      <c r="X11" s="669">
        <f>'収支計画記入シート '!H8</f>
        <v>0</v>
      </c>
      <c r="Y11" s="669"/>
      <c r="Z11" s="669"/>
      <c r="AA11" s="669"/>
      <c r="AB11" s="669"/>
      <c r="AC11" s="697"/>
      <c r="AD11" s="668">
        <f>'収支計画記入シート '!I8</f>
        <v>0</v>
      </c>
      <c r="AE11" s="669"/>
      <c r="AF11" s="669"/>
      <c r="AG11" s="669"/>
      <c r="AH11" s="669"/>
      <c r="AI11" s="693"/>
    </row>
    <row r="12" spans="1:35" ht="21" customHeight="1" x14ac:dyDescent="0.4">
      <c r="A12" s="666"/>
      <c r="B12" s="684"/>
      <c r="C12" s="130"/>
      <c r="D12" s="682" t="s">
        <v>90</v>
      </c>
      <c r="E12" s="682"/>
      <c r="F12" s="682"/>
      <c r="G12" s="682"/>
      <c r="H12" s="682"/>
      <c r="I12" s="682"/>
      <c r="J12" s="682"/>
      <c r="K12" s="131"/>
      <c r="L12" s="688">
        <f>'収支計画記入シート '!F9</f>
        <v>0</v>
      </c>
      <c r="M12" s="688"/>
      <c r="N12" s="688"/>
      <c r="O12" s="688"/>
      <c r="P12" s="688"/>
      <c r="Q12" s="699"/>
      <c r="R12" s="695">
        <f>'収支計画記入シート '!G9</f>
        <v>0</v>
      </c>
      <c r="S12" s="688"/>
      <c r="T12" s="688"/>
      <c r="U12" s="688"/>
      <c r="V12" s="688"/>
      <c r="W12" s="699"/>
      <c r="X12" s="669">
        <f>'収支計画記入シート '!H9</f>
        <v>0</v>
      </c>
      <c r="Y12" s="669"/>
      <c r="Z12" s="669"/>
      <c r="AA12" s="669"/>
      <c r="AB12" s="669"/>
      <c r="AC12" s="697"/>
      <c r="AD12" s="668">
        <f>'収支計画記入シート '!I9</f>
        <v>0</v>
      </c>
      <c r="AE12" s="669"/>
      <c r="AF12" s="669"/>
      <c r="AG12" s="669"/>
      <c r="AH12" s="669"/>
      <c r="AI12" s="693"/>
    </row>
    <row r="13" spans="1:35" ht="21" customHeight="1" x14ac:dyDescent="0.4">
      <c r="A13" s="666"/>
      <c r="B13" s="684"/>
      <c r="C13" s="130"/>
      <c r="D13" s="682" t="s">
        <v>91</v>
      </c>
      <c r="E13" s="682"/>
      <c r="F13" s="682"/>
      <c r="G13" s="682"/>
      <c r="H13" s="682"/>
      <c r="I13" s="682"/>
      <c r="J13" s="682"/>
      <c r="K13" s="131"/>
      <c r="L13" s="688">
        <f>'収支計画記入シート '!F10</f>
        <v>0</v>
      </c>
      <c r="M13" s="688"/>
      <c r="N13" s="688"/>
      <c r="O13" s="688"/>
      <c r="P13" s="688"/>
      <c r="Q13" s="699"/>
      <c r="R13" s="695">
        <f>'収支計画記入シート '!G10</f>
        <v>0</v>
      </c>
      <c r="S13" s="688"/>
      <c r="T13" s="688"/>
      <c r="U13" s="688"/>
      <c r="V13" s="688"/>
      <c r="W13" s="699"/>
      <c r="X13" s="669">
        <f>'収支計画記入シート '!H10</f>
        <v>0</v>
      </c>
      <c r="Y13" s="669"/>
      <c r="Z13" s="669"/>
      <c r="AA13" s="669"/>
      <c r="AB13" s="669"/>
      <c r="AC13" s="697"/>
      <c r="AD13" s="668">
        <f>'収支計画記入シート '!I10</f>
        <v>0</v>
      </c>
      <c r="AE13" s="669"/>
      <c r="AF13" s="669"/>
      <c r="AG13" s="669"/>
      <c r="AH13" s="669"/>
      <c r="AI13" s="693"/>
    </row>
    <row r="14" spans="1:35" ht="21" customHeight="1" x14ac:dyDescent="0.4">
      <c r="A14" s="666"/>
      <c r="B14" s="684"/>
      <c r="C14" s="130"/>
      <c r="D14" s="682" t="s">
        <v>93</v>
      </c>
      <c r="E14" s="682"/>
      <c r="F14" s="682"/>
      <c r="G14" s="682"/>
      <c r="H14" s="682"/>
      <c r="I14" s="682"/>
      <c r="J14" s="682"/>
      <c r="K14" s="131"/>
      <c r="L14" s="688">
        <f>'収支計画記入シート '!F11</f>
        <v>0</v>
      </c>
      <c r="M14" s="688"/>
      <c r="N14" s="688"/>
      <c r="O14" s="688"/>
      <c r="P14" s="688"/>
      <c r="Q14" s="699"/>
      <c r="R14" s="695">
        <f>'収支計画記入シート '!G11</f>
        <v>0</v>
      </c>
      <c r="S14" s="688"/>
      <c r="T14" s="688"/>
      <c r="U14" s="688"/>
      <c r="V14" s="688"/>
      <c r="W14" s="699"/>
      <c r="X14" s="669">
        <f>'収支計画記入シート '!H11</f>
        <v>0</v>
      </c>
      <c r="Y14" s="669"/>
      <c r="Z14" s="669"/>
      <c r="AA14" s="669"/>
      <c r="AB14" s="669"/>
      <c r="AC14" s="697"/>
      <c r="AD14" s="668">
        <f>'収支計画記入シート '!I11</f>
        <v>0</v>
      </c>
      <c r="AE14" s="669"/>
      <c r="AF14" s="669"/>
      <c r="AG14" s="669"/>
      <c r="AH14" s="669"/>
      <c r="AI14" s="693"/>
    </row>
    <row r="15" spans="1:35" ht="21" customHeight="1" x14ac:dyDescent="0.4">
      <c r="A15" s="666"/>
      <c r="B15" s="684"/>
      <c r="C15" s="130"/>
      <c r="D15" s="682" t="s">
        <v>92</v>
      </c>
      <c r="E15" s="682"/>
      <c r="F15" s="682"/>
      <c r="G15" s="682"/>
      <c r="H15" s="682"/>
      <c r="I15" s="682"/>
      <c r="J15" s="682"/>
      <c r="K15" s="131"/>
      <c r="L15" s="688">
        <f>'収支計画記入シート '!F12</f>
        <v>0</v>
      </c>
      <c r="M15" s="688"/>
      <c r="N15" s="688"/>
      <c r="O15" s="688"/>
      <c r="P15" s="688"/>
      <c r="Q15" s="699"/>
      <c r="R15" s="695">
        <f>'収支計画記入シート '!G12</f>
        <v>0</v>
      </c>
      <c r="S15" s="688"/>
      <c r="T15" s="688"/>
      <c r="U15" s="688"/>
      <c r="V15" s="688"/>
      <c r="W15" s="699"/>
      <c r="X15" s="669">
        <f>'収支計画記入シート '!H12</f>
        <v>0</v>
      </c>
      <c r="Y15" s="669"/>
      <c r="Z15" s="669"/>
      <c r="AA15" s="669"/>
      <c r="AB15" s="669"/>
      <c r="AC15" s="697"/>
      <c r="AD15" s="668">
        <f>'収支計画記入シート '!I12</f>
        <v>0</v>
      </c>
      <c r="AE15" s="669"/>
      <c r="AF15" s="669"/>
      <c r="AG15" s="669"/>
      <c r="AH15" s="669"/>
      <c r="AI15" s="693"/>
    </row>
    <row r="16" spans="1:35" ht="21" customHeight="1" x14ac:dyDescent="0.4">
      <c r="A16" s="666"/>
      <c r="B16" s="684"/>
      <c r="C16" s="130"/>
      <c r="D16" s="682" t="s">
        <v>94</v>
      </c>
      <c r="E16" s="682"/>
      <c r="F16" s="682"/>
      <c r="G16" s="682"/>
      <c r="H16" s="682"/>
      <c r="I16" s="682"/>
      <c r="J16" s="682"/>
      <c r="K16" s="131"/>
      <c r="L16" s="688">
        <f>'収支計画記入シート '!F13</f>
        <v>0</v>
      </c>
      <c r="M16" s="688"/>
      <c r="N16" s="688"/>
      <c r="O16" s="688"/>
      <c r="P16" s="688"/>
      <c r="Q16" s="699"/>
      <c r="R16" s="695">
        <f>'収支計画記入シート '!G13</f>
        <v>0</v>
      </c>
      <c r="S16" s="688"/>
      <c r="T16" s="688"/>
      <c r="U16" s="688"/>
      <c r="V16" s="688"/>
      <c r="W16" s="699"/>
      <c r="X16" s="669">
        <f>'収支計画記入シート '!H13</f>
        <v>0</v>
      </c>
      <c r="Y16" s="669"/>
      <c r="Z16" s="669"/>
      <c r="AA16" s="669"/>
      <c r="AB16" s="669"/>
      <c r="AC16" s="697"/>
      <c r="AD16" s="668">
        <f>'収支計画記入シート '!I13</f>
        <v>0</v>
      </c>
      <c r="AE16" s="669"/>
      <c r="AF16" s="669"/>
      <c r="AG16" s="669"/>
      <c r="AH16" s="669"/>
      <c r="AI16" s="693"/>
    </row>
    <row r="17" spans="1:35" ht="21" customHeight="1" x14ac:dyDescent="0.4">
      <c r="A17" s="666"/>
      <c r="B17" s="684"/>
      <c r="C17" s="130"/>
      <c r="D17" s="682" t="s">
        <v>95</v>
      </c>
      <c r="E17" s="682"/>
      <c r="F17" s="682"/>
      <c r="G17" s="682"/>
      <c r="H17" s="682"/>
      <c r="I17" s="682"/>
      <c r="J17" s="682"/>
      <c r="K17" s="131"/>
      <c r="L17" s="688">
        <f>'収支計画記入シート '!F14</f>
        <v>0</v>
      </c>
      <c r="M17" s="688"/>
      <c r="N17" s="688"/>
      <c r="O17" s="688"/>
      <c r="P17" s="688"/>
      <c r="Q17" s="699"/>
      <c r="R17" s="695">
        <f>'収支計画記入シート '!G14</f>
        <v>0</v>
      </c>
      <c r="S17" s="688"/>
      <c r="T17" s="688"/>
      <c r="U17" s="688"/>
      <c r="V17" s="688"/>
      <c r="W17" s="699"/>
      <c r="X17" s="669">
        <f>'収支計画記入シート '!H14</f>
        <v>0</v>
      </c>
      <c r="Y17" s="669"/>
      <c r="Z17" s="669"/>
      <c r="AA17" s="669"/>
      <c r="AB17" s="669"/>
      <c r="AC17" s="697"/>
      <c r="AD17" s="668">
        <f>'収支計画記入シート '!I14</f>
        <v>0</v>
      </c>
      <c r="AE17" s="669"/>
      <c r="AF17" s="669"/>
      <c r="AG17" s="669"/>
      <c r="AH17" s="669"/>
      <c r="AI17" s="693"/>
    </row>
    <row r="18" spans="1:35" ht="21" customHeight="1" x14ac:dyDescent="0.4">
      <c r="A18" s="666"/>
      <c r="B18" s="684"/>
      <c r="C18" s="130"/>
      <c r="D18" s="682" t="s">
        <v>96</v>
      </c>
      <c r="E18" s="682"/>
      <c r="F18" s="682"/>
      <c r="G18" s="682"/>
      <c r="H18" s="682"/>
      <c r="I18" s="682"/>
      <c r="J18" s="682"/>
      <c r="K18" s="131"/>
      <c r="L18" s="688">
        <f>'収支計画記入シート '!F15</f>
        <v>0</v>
      </c>
      <c r="M18" s="688"/>
      <c r="N18" s="688"/>
      <c r="O18" s="688"/>
      <c r="P18" s="688"/>
      <c r="Q18" s="699"/>
      <c r="R18" s="695">
        <f>'収支計画記入シート '!G15</f>
        <v>0</v>
      </c>
      <c r="S18" s="688"/>
      <c r="T18" s="688"/>
      <c r="U18" s="688"/>
      <c r="V18" s="688"/>
      <c r="W18" s="699"/>
      <c r="X18" s="669">
        <f>'収支計画記入シート '!H15</f>
        <v>0</v>
      </c>
      <c r="Y18" s="669"/>
      <c r="Z18" s="669"/>
      <c r="AA18" s="669"/>
      <c r="AB18" s="669"/>
      <c r="AC18" s="697"/>
      <c r="AD18" s="668">
        <f>'収支計画記入シート '!I15</f>
        <v>0</v>
      </c>
      <c r="AE18" s="669"/>
      <c r="AF18" s="669"/>
      <c r="AG18" s="669"/>
      <c r="AH18" s="669"/>
      <c r="AI18" s="693"/>
    </row>
    <row r="19" spans="1:35" ht="21" customHeight="1" x14ac:dyDescent="0.4">
      <c r="A19" s="666"/>
      <c r="B19" s="684"/>
      <c r="C19" s="130"/>
      <c r="D19" s="682" t="s">
        <v>97</v>
      </c>
      <c r="E19" s="682"/>
      <c r="F19" s="682"/>
      <c r="G19" s="682"/>
      <c r="H19" s="682"/>
      <c r="I19" s="682"/>
      <c r="J19" s="682"/>
      <c r="K19" s="131"/>
      <c r="L19" s="688">
        <f>'収支計画記入シート '!F16</f>
        <v>0</v>
      </c>
      <c r="M19" s="688"/>
      <c r="N19" s="688"/>
      <c r="O19" s="688"/>
      <c r="P19" s="688"/>
      <c r="Q19" s="699"/>
      <c r="R19" s="695">
        <f>'収支計画記入シート '!G16</f>
        <v>0</v>
      </c>
      <c r="S19" s="688"/>
      <c r="T19" s="688"/>
      <c r="U19" s="688"/>
      <c r="V19" s="688"/>
      <c r="W19" s="699"/>
      <c r="X19" s="669">
        <f>'収支計画記入シート '!H16</f>
        <v>0</v>
      </c>
      <c r="Y19" s="669"/>
      <c r="Z19" s="669"/>
      <c r="AA19" s="669"/>
      <c r="AB19" s="669"/>
      <c r="AC19" s="697"/>
      <c r="AD19" s="668">
        <f>'収支計画記入シート '!I16</f>
        <v>0</v>
      </c>
      <c r="AE19" s="669"/>
      <c r="AF19" s="669"/>
      <c r="AG19" s="669"/>
      <c r="AH19" s="669"/>
      <c r="AI19" s="693"/>
    </row>
    <row r="20" spans="1:35" ht="21" customHeight="1" x14ac:dyDescent="0.4">
      <c r="A20" s="666"/>
      <c r="B20" s="684"/>
      <c r="C20" s="130"/>
      <c r="D20" s="682" t="s">
        <v>98</v>
      </c>
      <c r="E20" s="682"/>
      <c r="F20" s="682"/>
      <c r="G20" s="682"/>
      <c r="H20" s="682"/>
      <c r="I20" s="682"/>
      <c r="J20" s="682"/>
      <c r="K20" s="131"/>
      <c r="L20" s="688">
        <f>'収支計画記入シート '!F17</f>
        <v>0</v>
      </c>
      <c r="M20" s="688"/>
      <c r="N20" s="688"/>
      <c r="O20" s="688"/>
      <c r="P20" s="688"/>
      <c r="Q20" s="699"/>
      <c r="R20" s="695">
        <f>'収支計画記入シート '!G17</f>
        <v>0</v>
      </c>
      <c r="S20" s="688"/>
      <c r="T20" s="688"/>
      <c r="U20" s="688"/>
      <c r="V20" s="688"/>
      <c r="W20" s="699"/>
      <c r="X20" s="669">
        <f>'収支計画記入シート '!H17</f>
        <v>0</v>
      </c>
      <c r="Y20" s="669"/>
      <c r="Z20" s="669"/>
      <c r="AA20" s="669"/>
      <c r="AB20" s="669"/>
      <c r="AC20" s="697"/>
      <c r="AD20" s="668">
        <f>'収支計画記入シート '!I17</f>
        <v>0</v>
      </c>
      <c r="AE20" s="669"/>
      <c r="AF20" s="669"/>
      <c r="AG20" s="669"/>
      <c r="AH20" s="669"/>
      <c r="AI20" s="693"/>
    </row>
    <row r="21" spans="1:35" ht="21" customHeight="1" x14ac:dyDescent="0.4">
      <c r="A21" s="666"/>
      <c r="B21" s="684"/>
      <c r="C21" s="130"/>
      <c r="D21" s="682" t="s">
        <v>99</v>
      </c>
      <c r="E21" s="682"/>
      <c r="F21" s="682"/>
      <c r="G21" s="682"/>
      <c r="H21" s="682"/>
      <c r="I21" s="682"/>
      <c r="J21" s="682"/>
      <c r="K21" s="131"/>
      <c r="L21" s="688">
        <f>'収支計画記入シート '!F18</f>
        <v>0</v>
      </c>
      <c r="M21" s="688"/>
      <c r="N21" s="688"/>
      <c r="O21" s="688"/>
      <c r="P21" s="688"/>
      <c r="Q21" s="699"/>
      <c r="R21" s="695">
        <f>'収支計画記入シート '!G18</f>
        <v>0</v>
      </c>
      <c r="S21" s="688"/>
      <c r="T21" s="688"/>
      <c r="U21" s="688"/>
      <c r="V21" s="688"/>
      <c r="W21" s="699"/>
      <c r="X21" s="669">
        <f>'収支計画記入シート '!H18</f>
        <v>0</v>
      </c>
      <c r="Y21" s="669"/>
      <c r="Z21" s="669"/>
      <c r="AA21" s="669"/>
      <c r="AB21" s="669"/>
      <c r="AC21" s="697"/>
      <c r="AD21" s="668">
        <f>'収支計画記入シート '!I18</f>
        <v>0</v>
      </c>
      <c r="AE21" s="669"/>
      <c r="AF21" s="669"/>
      <c r="AG21" s="669"/>
      <c r="AH21" s="669"/>
      <c r="AI21" s="693"/>
    </row>
    <row r="22" spans="1:35" ht="21" customHeight="1" x14ac:dyDescent="0.4">
      <c r="A22" s="666"/>
      <c r="B22" s="684"/>
      <c r="C22" s="130"/>
      <c r="D22" s="682" t="s">
        <v>104</v>
      </c>
      <c r="E22" s="682"/>
      <c r="F22" s="682"/>
      <c r="G22" s="682"/>
      <c r="H22" s="682"/>
      <c r="I22" s="682"/>
      <c r="J22" s="682"/>
      <c r="K22" s="131"/>
      <c r="L22" s="688">
        <f>'収支計画記入シート '!F19</f>
        <v>0</v>
      </c>
      <c r="M22" s="688"/>
      <c r="N22" s="688"/>
      <c r="O22" s="688"/>
      <c r="P22" s="688"/>
      <c r="Q22" s="699"/>
      <c r="R22" s="695">
        <f>'収支計画記入シート '!G19</f>
        <v>0</v>
      </c>
      <c r="S22" s="688"/>
      <c r="T22" s="688"/>
      <c r="U22" s="688"/>
      <c r="V22" s="688"/>
      <c r="W22" s="699"/>
      <c r="X22" s="669">
        <f>'収支計画記入シート '!H19</f>
        <v>0</v>
      </c>
      <c r="Y22" s="669"/>
      <c r="Z22" s="669"/>
      <c r="AA22" s="669"/>
      <c r="AB22" s="669"/>
      <c r="AC22" s="697"/>
      <c r="AD22" s="668">
        <f>'収支計画記入シート '!I19</f>
        <v>0</v>
      </c>
      <c r="AE22" s="669"/>
      <c r="AF22" s="669"/>
      <c r="AG22" s="669"/>
      <c r="AH22" s="669"/>
      <c r="AI22" s="693"/>
    </row>
    <row r="23" spans="1:35" ht="21" customHeight="1" x14ac:dyDescent="0.4">
      <c r="A23" s="666"/>
      <c r="B23" s="684"/>
      <c r="C23" s="130"/>
      <c r="D23" s="682" t="s">
        <v>100</v>
      </c>
      <c r="E23" s="682"/>
      <c r="F23" s="682"/>
      <c r="G23" s="682"/>
      <c r="H23" s="682"/>
      <c r="I23" s="682"/>
      <c r="J23" s="682"/>
      <c r="K23" s="131"/>
      <c r="L23" s="688">
        <f>'収支計画記入シート '!F20</f>
        <v>0</v>
      </c>
      <c r="M23" s="688"/>
      <c r="N23" s="688"/>
      <c r="O23" s="688"/>
      <c r="P23" s="688"/>
      <c r="Q23" s="699"/>
      <c r="R23" s="695">
        <f>'収支計画記入シート '!G20</f>
        <v>0</v>
      </c>
      <c r="S23" s="688"/>
      <c r="T23" s="688"/>
      <c r="U23" s="688"/>
      <c r="V23" s="688"/>
      <c r="W23" s="699"/>
      <c r="X23" s="669">
        <f>'収支計画記入シート '!H20</f>
        <v>0</v>
      </c>
      <c r="Y23" s="669"/>
      <c r="Z23" s="669"/>
      <c r="AA23" s="669"/>
      <c r="AB23" s="669"/>
      <c r="AC23" s="697"/>
      <c r="AD23" s="668">
        <f>'収支計画記入シート '!I20</f>
        <v>0</v>
      </c>
      <c r="AE23" s="669"/>
      <c r="AF23" s="669"/>
      <c r="AG23" s="669"/>
      <c r="AH23" s="669"/>
      <c r="AI23" s="693"/>
    </row>
    <row r="24" spans="1:35" ht="21" customHeight="1" x14ac:dyDescent="0.4">
      <c r="A24" s="666"/>
      <c r="B24" s="684"/>
      <c r="C24" s="130"/>
      <c r="D24" s="682" t="s">
        <v>101</v>
      </c>
      <c r="E24" s="682"/>
      <c r="F24" s="682"/>
      <c r="G24" s="682"/>
      <c r="H24" s="682"/>
      <c r="I24" s="682"/>
      <c r="J24" s="682"/>
      <c r="K24" s="131"/>
      <c r="L24" s="688">
        <f>'収支計画記入シート '!F21</f>
        <v>0</v>
      </c>
      <c r="M24" s="688"/>
      <c r="N24" s="688"/>
      <c r="O24" s="688"/>
      <c r="P24" s="688"/>
      <c r="Q24" s="699"/>
      <c r="R24" s="695">
        <f>'収支計画記入シート '!G21</f>
        <v>0</v>
      </c>
      <c r="S24" s="688"/>
      <c r="T24" s="688"/>
      <c r="U24" s="688"/>
      <c r="V24" s="688"/>
      <c r="W24" s="699"/>
      <c r="X24" s="669">
        <f>'収支計画記入シート '!H21</f>
        <v>0</v>
      </c>
      <c r="Y24" s="669"/>
      <c r="Z24" s="669"/>
      <c r="AA24" s="669"/>
      <c r="AB24" s="669"/>
      <c r="AC24" s="697"/>
      <c r="AD24" s="668">
        <f>'収支計画記入シート '!I21</f>
        <v>0</v>
      </c>
      <c r="AE24" s="669"/>
      <c r="AF24" s="669"/>
      <c r="AG24" s="669"/>
      <c r="AH24" s="669"/>
      <c r="AI24" s="693"/>
    </row>
    <row r="25" spans="1:35" ht="21" customHeight="1" x14ac:dyDescent="0.4">
      <c r="A25" s="666"/>
      <c r="B25" s="684"/>
      <c r="C25" s="130"/>
      <c r="D25" s="682" t="s">
        <v>102</v>
      </c>
      <c r="E25" s="682"/>
      <c r="F25" s="682"/>
      <c r="G25" s="682"/>
      <c r="H25" s="682"/>
      <c r="I25" s="682"/>
      <c r="J25" s="682"/>
      <c r="K25" s="131"/>
      <c r="L25" s="688">
        <f>'収支計画記入シート '!F22</f>
        <v>0</v>
      </c>
      <c r="M25" s="688"/>
      <c r="N25" s="688"/>
      <c r="O25" s="688"/>
      <c r="P25" s="688"/>
      <c r="Q25" s="699"/>
      <c r="R25" s="695">
        <f>'収支計画記入シート '!G22</f>
        <v>0</v>
      </c>
      <c r="S25" s="688"/>
      <c r="T25" s="688"/>
      <c r="U25" s="688"/>
      <c r="V25" s="688"/>
      <c r="W25" s="699"/>
      <c r="X25" s="669">
        <f>'収支計画記入シート '!H22</f>
        <v>0</v>
      </c>
      <c r="Y25" s="669"/>
      <c r="Z25" s="669"/>
      <c r="AA25" s="669"/>
      <c r="AB25" s="669"/>
      <c r="AC25" s="697"/>
      <c r="AD25" s="668">
        <f>'収支計画記入シート '!I22</f>
        <v>0</v>
      </c>
      <c r="AE25" s="669"/>
      <c r="AF25" s="669"/>
      <c r="AG25" s="669"/>
      <c r="AH25" s="669"/>
      <c r="AI25" s="693"/>
    </row>
    <row r="26" spans="1:35" ht="21" customHeight="1" x14ac:dyDescent="0.4">
      <c r="A26" s="666"/>
      <c r="B26" s="684"/>
      <c r="C26" s="130"/>
      <c r="D26" s="687" t="s">
        <v>103</v>
      </c>
      <c r="E26" s="687"/>
      <c r="F26" s="687"/>
      <c r="G26" s="687"/>
      <c r="H26" s="687"/>
      <c r="I26" s="687"/>
      <c r="J26" s="687"/>
      <c r="K26" s="131"/>
      <c r="L26" s="688">
        <f>'収支計画記入シート '!F23</f>
        <v>0</v>
      </c>
      <c r="M26" s="688"/>
      <c r="N26" s="688"/>
      <c r="O26" s="688"/>
      <c r="P26" s="688"/>
      <c r="Q26" s="699"/>
      <c r="R26" s="695">
        <f>'収支計画記入シート '!G23</f>
        <v>0</v>
      </c>
      <c r="S26" s="688"/>
      <c r="T26" s="688"/>
      <c r="U26" s="688"/>
      <c r="V26" s="688"/>
      <c r="W26" s="699"/>
      <c r="X26" s="669">
        <f>'収支計画記入シート '!H23</f>
        <v>0</v>
      </c>
      <c r="Y26" s="669"/>
      <c r="Z26" s="669"/>
      <c r="AA26" s="669"/>
      <c r="AB26" s="669"/>
      <c r="AC26" s="697"/>
      <c r="AD26" s="668">
        <f>'収支計画記入シート '!I23</f>
        <v>0</v>
      </c>
      <c r="AE26" s="669"/>
      <c r="AF26" s="669"/>
      <c r="AG26" s="669"/>
      <c r="AH26" s="669"/>
      <c r="AI26" s="693"/>
    </row>
    <row r="27" spans="1:35" ht="21" customHeight="1" x14ac:dyDescent="0.4">
      <c r="A27" s="666"/>
      <c r="B27" s="684"/>
      <c r="C27" s="132"/>
      <c r="D27" s="690" t="s">
        <v>74</v>
      </c>
      <c r="E27" s="690"/>
      <c r="F27" s="690"/>
      <c r="G27" s="690"/>
      <c r="H27" s="690"/>
      <c r="I27" s="690"/>
      <c r="J27" s="690"/>
      <c r="K27" s="133"/>
      <c r="L27" s="688">
        <f>'収支計画記入シート '!F24</f>
        <v>0</v>
      </c>
      <c r="M27" s="688"/>
      <c r="N27" s="688"/>
      <c r="O27" s="688"/>
      <c r="P27" s="688"/>
      <c r="Q27" s="700"/>
      <c r="R27" s="695">
        <f>'収支計画記入シート '!G24</f>
        <v>0</v>
      </c>
      <c r="S27" s="688"/>
      <c r="T27" s="688"/>
      <c r="U27" s="688"/>
      <c r="V27" s="688"/>
      <c r="W27" s="700"/>
      <c r="X27" s="669">
        <f>'収支計画記入シート '!H24</f>
        <v>0</v>
      </c>
      <c r="Y27" s="669"/>
      <c r="Z27" s="669"/>
      <c r="AA27" s="669"/>
      <c r="AB27" s="669"/>
      <c r="AC27" s="698"/>
      <c r="AD27" s="668">
        <f>'収支計画記入シート '!I24</f>
        <v>0</v>
      </c>
      <c r="AE27" s="669"/>
      <c r="AF27" s="669"/>
      <c r="AG27" s="669"/>
      <c r="AH27" s="669"/>
      <c r="AI27" s="694"/>
    </row>
    <row r="28" spans="1:35" ht="21" customHeight="1" x14ac:dyDescent="0.4">
      <c r="A28" s="666"/>
      <c r="B28" s="685"/>
      <c r="C28" s="132"/>
      <c r="D28" s="663" t="s">
        <v>113</v>
      </c>
      <c r="E28" s="663"/>
      <c r="F28" s="663"/>
      <c r="G28" s="663"/>
      <c r="H28" s="663"/>
      <c r="I28" s="663"/>
      <c r="J28" s="663"/>
      <c r="K28" s="133"/>
      <c r="L28" s="652">
        <f>'収支計画記入シート '!F27</f>
        <v>0</v>
      </c>
      <c r="M28" s="652"/>
      <c r="N28" s="652"/>
      <c r="O28" s="652"/>
      <c r="P28" s="652"/>
      <c r="Q28" s="126" t="s">
        <v>111</v>
      </c>
      <c r="R28" s="651">
        <f>'収支計画記入シート '!G27</f>
        <v>0</v>
      </c>
      <c r="S28" s="652"/>
      <c r="T28" s="652"/>
      <c r="U28" s="652"/>
      <c r="V28" s="652"/>
      <c r="W28" s="126" t="s">
        <v>111</v>
      </c>
      <c r="X28" s="652">
        <f>'収支計画記入シート '!H27</f>
        <v>0</v>
      </c>
      <c r="Y28" s="652"/>
      <c r="Z28" s="652"/>
      <c r="AA28" s="652"/>
      <c r="AB28" s="652"/>
      <c r="AC28" s="134" t="s">
        <v>111</v>
      </c>
      <c r="AD28" s="651">
        <f>'収支計画記入シート '!I27</f>
        <v>0</v>
      </c>
      <c r="AE28" s="652"/>
      <c r="AF28" s="652"/>
      <c r="AG28" s="652"/>
      <c r="AH28" s="652"/>
      <c r="AI28" s="127" t="s">
        <v>111</v>
      </c>
    </row>
    <row r="29" spans="1:35" ht="21" customHeight="1" x14ac:dyDescent="0.4">
      <c r="A29" s="667"/>
      <c r="B29" s="654" t="s">
        <v>294</v>
      </c>
      <c r="C29" s="654"/>
      <c r="D29" s="654"/>
      <c r="E29" s="654"/>
      <c r="F29" s="654"/>
      <c r="G29" s="654"/>
      <c r="H29" s="654"/>
      <c r="I29" s="654"/>
      <c r="J29" s="654"/>
      <c r="K29" s="655"/>
      <c r="L29" s="652">
        <f>'収支計画記入シート '!F28</f>
        <v>0</v>
      </c>
      <c r="M29" s="652"/>
      <c r="N29" s="652"/>
      <c r="O29" s="652"/>
      <c r="P29" s="652"/>
      <c r="Q29" s="126" t="s">
        <v>111</v>
      </c>
      <c r="R29" s="651">
        <f>'収支計画記入シート '!G28</f>
        <v>0</v>
      </c>
      <c r="S29" s="652"/>
      <c r="T29" s="652"/>
      <c r="U29" s="652"/>
      <c r="V29" s="652"/>
      <c r="W29" s="126" t="s">
        <v>111</v>
      </c>
      <c r="X29" s="652">
        <f>'収支計画記入シート '!H28</f>
        <v>0</v>
      </c>
      <c r="Y29" s="652"/>
      <c r="Z29" s="652"/>
      <c r="AA29" s="652"/>
      <c r="AB29" s="652"/>
      <c r="AC29" s="134" t="s">
        <v>111</v>
      </c>
      <c r="AD29" s="651">
        <f>'収支計画記入シート '!I28</f>
        <v>0</v>
      </c>
      <c r="AE29" s="652"/>
      <c r="AF29" s="652"/>
      <c r="AG29" s="652"/>
      <c r="AH29" s="652"/>
      <c r="AI29" s="127" t="s">
        <v>111</v>
      </c>
    </row>
    <row r="30" spans="1:35" ht="21" customHeight="1" x14ac:dyDescent="0.4">
      <c r="A30" s="671" t="s">
        <v>116</v>
      </c>
      <c r="B30" s="674" t="s">
        <v>85</v>
      </c>
      <c r="C30" s="674"/>
      <c r="D30" s="674"/>
      <c r="E30" s="674"/>
      <c r="F30" s="674"/>
      <c r="G30" s="674"/>
      <c r="H30" s="674"/>
      <c r="I30" s="674"/>
      <c r="J30" s="674"/>
      <c r="K30" s="675"/>
      <c r="L30" s="689">
        <f>'収支計画記入シート '!F29</f>
        <v>0</v>
      </c>
      <c r="M30" s="689"/>
      <c r="N30" s="689"/>
      <c r="O30" s="689"/>
      <c r="P30" s="689"/>
      <c r="Q30" s="702" t="s">
        <v>111</v>
      </c>
      <c r="R30" s="701">
        <f>'収支計画記入シート '!G29</f>
        <v>0</v>
      </c>
      <c r="S30" s="689"/>
      <c r="T30" s="689"/>
      <c r="U30" s="689"/>
      <c r="V30" s="689"/>
      <c r="W30" s="702" t="s">
        <v>111</v>
      </c>
      <c r="X30" s="689">
        <f>'収支計画記入シート '!H29</f>
        <v>0</v>
      </c>
      <c r="Y30" s="689"/>
      <c r="Z30" s="689"/>
      <c r="AA30" s="689"/>
      <c r="AB30" s="689"/>
      <c r="AC30" s="705" t="s">
        <v>111</v>
      </c>
      <c r="AD30" s="701">
        <f>'収支計画記入シート '!I29</f>
        <v>0</v>
      </c>
      <c r="AE30" s="689"/>
      <c r="AF30" s="689"/>
      <c r="AG30" s="689"/>
      <c r="AH30" s="689"/>
      <c r="AI30" s="692" t="s">
        <v>111</v>
      </c>
    </row>
    <row r="31" spans="1:35" ht="21" customHeight="1" x14ac:dyDescent="0.4">
      <c r="A31" s="666"/>
      <c r="B31" s="676" t="s">
        <v>105</v>
      </c>
      <c r="C31" s="676"/>
      <c r="D31" s="676"/>
      <c r="E31" s="676"/>
      <c r="F31" s="676"/>
      <c r="G31" s="676"/>
      <c r="H31" s="676"/>
      <c r="I31" s="676"/>
      <c r="J31" s="676"/>
      <c r="K31" s="677"/>
      <c r="L31" s="688">
        <f>'収支計画記入シート '!F30</f>
        <v>0</v>
      </c>
      <c r="M31" s="688"/>
      <c r="N31" s="688"/>
      <c r="O31" s="688"/>
      <c r="P31" s="688"/>
      <c r="Q31" s="699"/>
      <c r="R31" s="695">
        <f>'収支計画記入シート '!G30</f>
        <v>0</v>
      </c>
      <c r="S31" s="688"/>
      <c r="T31" s="688"/>
      <c r="U31" s="688"/>
      <c r="V31" s="688"/>
      <c r="W31" s="699"/>
      <c r="X31" s="688">
        <f>'収支計画記入シート '!H30</f>
        <v>0</v>
      </c>
      <c r="Y31" s="688"/>
      <c r="Z31" s="688"/>
      <c r="AA31" s="688"/>
      <c r="AB31" s="688"/>
      <c r="AC31" s="697"/>
      <c r="AD31" s="695">
        <f>'収支計画記入シート '!I30</f>
        <v>0</v>
      </c>
      <c r="AE31" s="688"/>
      <c r="AF31" s="688"/>
      <c r="AG31" s="688"/>
      <c r="AH31" s="688"/>
      <c r="AI31" s="693"/>
    </row>
    <row r="32" spans="1:35" ht="21" customHeight="1" x14ac:dyDescent="0.4">
      <c r="A32" s="666"/>
      <c r="B32" s="678" t="s">
        <v>106</v>
      </c>
      <c r="C32" s="678"/>
      <c r="D32" s="678"/>
      <c r="E32" s="678"/>
      <c r="F32" s="678"/>
      <c r="G32" s="678"/>
      <c r="H32" s="678"/>
      <c r="I32" s="678"/>
      <c r="J32" s="678"/>
      <c r="K32" s="679"/>
      <c r="L32" s="688">
        <f>'収支計画記入シート '!F31</f>
        <v>0</v>
      </c>
      <c r="M32" s="688"/>
      <c r="N32" s="688"/>
      <c r="O32" s="688"/>
      <c r="P32" s="688"/>
      <c r="Q32" s="699"/>
      <c r="R32" s="695">
        <f>'収支計画記入シート '!G31</f>
        <v>0</v>
      </c>
      <c r="S32" s="688"/>
      <c r="T32" s="688"/>
      <c r="U32" s="688"/>
      <c r="V32" s="688"/>
      <c r="W32" s="699"/>
      <c r="X32" s="688">
        <f>'収支計画記入シート '!H31</f>
        <v>0</v>
      </c>
      <c r="Y32" s="688"/>
      <c r="Z32" s="688"/>
      <c r="AA32" s="688"/>
      <c r="AB32" s="688"/>
      <c r="AC32" s="697"/>
      <c r="AD32" s="695">
        <f>'収支計画記入シート '!I31</f>
        <v>0</v>
      </c>
      <c r="AE32" s="688"/>
      <c r="AF32" s="688"/>
      <c r="AG32" s="688"/>
      <c r="AH32" s="688"/>
      <c r="AI32" s="693"/>
    </row>
    <row r="33" spans="1:35" ht="21" customHeight="1" x14ac:dyDescent="0.4">
      <c r="A33" s="667"/>
      <c r="B33" s="680" t="s">
        <v>295</v>
      </c>
      <c r="C33" s="680"/>
      <c r="D33" s="680"/>
      <c r="E33" s="680"/>
      <c r="F33" s="680"/>
      <c r="G33" s="680"/>
      <c r="H33" s="680"/>
      <c r="I33" s="680"/>
      <c r="J33" s="680"/>
      <c r="K33" s="681"/>
      <c r="L33" s="691">
        <f>'収支計画記入シート '!F33</f>
        <v>0</v>
      </c>
      <c r="M33" s="691"/>
      <c r="N33" s="691"/>
      <c r="O33" s="691"/>
      <c r="P33" s="691"/>
      <c r="Q33" s="700"/>
      <c r="R33" s="704">
        <f>'収支計画記入シート '!G33</f>
        <v>0</v>
      </c>
      <c r="S33" s="691"/>
      <c r="T33" s="691"/>
      <c r="U33" s="691"/>
      <c r="V33" s="691"/>
      <c r="W33" s="700"/>
      <c r="X33" s="691">
        <f>'収支計画記入シート '!H33</f>
        <v>0</v>
      </c>
      <c r="Y33" s="691"/>
      <c r="Z33" s="691"/>
      <c r="AA33" s="691"/>
      <c r="AB33" s="691"/>
      <c r="AC33" s="698"/>
      <c r="AD33" s="704">
        <f>'収支計画記入シート '!I33</f>
        <v>0</v>
      </c>
      <c r="AE33" s="691"/>
      <c r="AF33" s="691"/>
      <c r="AG33" s="691"/>
      <c r="AH33" s="691"/>
      <c r="AI33" s="694"/>
    </row>
    <row r="34" spans="1:35" ht="21" customHeight="1" x14ac:dyDescent="0.4">
      <c r="A34" s="671" t="s">
        <v>115</v>
      </c>
      <c r="B34" s="674" t="s">
        <v>107</v>
      </c>
      <c r="C34" s="674"/>
      <c r="D34" s="674"/>
      <c r="E34" s="674"/>
      <c r="F34" s="674"/>
      <c r="G34" s="674"/>
      <c r="H34" s="674"/>
      <c r="I34" s="674"/>
      <c r="J34" s="674"/>
      <c r="K34" s="675"/>
      <c r="L34" s="689">
        <f>'収支計画記入シート '!F34</f>
        <v>0</v>
      </c>
      <c r="M34" s="689"/>
      <c r="N34" s="689"/>
      <c r="O34" s="689"/>
      <c r="P34" s="689"/>
      <c r="Q34" s="702" t="s">
        <v>111</v>
      </c>
      <c r="R34" s="701">
        <f>'収支計画記入シート '!G34</f>
        <v>0</v>
      </c>
      <c r="S34" s="689"/>
      <c r="T34" s="689"/>
      <c r="U34" s="689"/>
      <c r="V34" s="689"/>
      <c r="W34" s="702" t="s">
        <v>111</v>
      </c>
      <c r="X34" s="689">
        <f>'収支計画記入シート '!H34</f>
        <v>0</v>
      </c>
      <c r="Y34" s="689"/>
      <c r="Z34" s="689"/>
      <c r="AA34" s="689"/>
      <c r="AB34" s="689"/>
      <c r="AC34" s="705" t="s">
        <v>111</v>
      </c>
      <c r="AD34" s="701">
        <f>'収支計画記入シート '!I34</f>
        <v>0</v>
      </c>
      <c r="AE34" s="689"/>
      <c r="AF34" s="689"/>
      <c r="AG34" s="689"/>
      <c r="AH34" s="689"/>
      <c r="AI34" s="692" t="s">
        <v>111</v>
      </c>
    </row>
    <row r="35" spans="1:35" ht="21" customHeight="1" x14ac:dyDescent="0.4">
      <c r="A35" s="666"/>
      <c r="B35" s="676" t="s">
        <v>108</v>
      </c>
      <c r="C35" s="676"/>
      <c r="D35" s="676"/>
      <c r="E35" s="676"/>
      <c r="F35" s="676"/>
      <c r="G35" s="676"/>
      <c r="H35" s="676"/>
      <c r="I35" s="676"/>
      <c r="J35" s="676"/>
      <c r="K35" s="677"/>
      <c r="L35" s="688">
        <f>'収支計画記入シート '!F35</f>
        <v>0</v>
      </c>
      <c r="M35" s="688"/>
      <c r="N35" s="688"/>
      <c r="O35" s="688"/>
      <c r="P35" s="688"/>
      <c r="Q35" s="699"/>
      <c r="R35" s="695">
        <f>'収支計画記入シート '!G35</f>
        <v>0</v>
      </c>
      <c r="S35" s="688"/>
      <c r="T35" s="688"/>
      <c r="U35" s="688"/>
      <c r="V35" s="688"/>
      <c r="W35" s="699"/>
      <c r="X35" s="688">
        <f>'収支計画記入シート '!H35</f>
        <v>0</v>
      </c>
      <c r="Y35" s="688"/>
      <c r="Z35" s="688"/>
      <c r="AA35" s="688"/>
      <c r="AB35" s="688"/>
      <c r="AC35" s="697"/>
      <c r="AD35" s="695">
        <f>'収支計画記入シート '!I35</f>
        <v>0</v>
      </c>
      <c r="AE35" s="688"/>
      <c r="AF35" s="688"/>
      <c r="AG35" s="688"/>
      <c r="AH35" s="688"/>
      <c r="AI35" s="693"/>
    </row>
    <row r="36" spans="1:35" ht="21" customHeight="1" x14ac:dyDescent="0.4">
      <c r="A36" s="666"/>
      <c r="B36" s="678" t="s">
        <v>109</v>
      </c>
      <c r="C36" s="678"/>
      <c r="D36" s="678"/>
      <c r="E36" s="678"/>
      <c r="F36" s="678"/>
      <c r="G36" s="678"/>
      <c r="H36" s="678"/>
      <c r="I36" s="678"/>
      <c r="J36" s="678"/>
      <c r="K36" s="679"/>
      <c r="L36" s="688">
        <f>'収支計画記入シート '!F36</f>
        <v>0</v>
      </c>
      <c r="M36" s="688"/>
      <c r="N36" s="688"/>
      <c r="O36" s="688"/>
      <c r="P36" s="688"/>
      <c r="Q36" s="699"/>
      <c r="R36" s="695">
        <f>'収支計画記入シート '!G36</f>
        <v>0</v>
      </c>
      <c r="S36" s="688"/>
      <c r="T36" s="688"/>
      <c r="U36" s="688"/>
      <c r="V36" s="688"/>
      <c r="W36" s="699"/>
      <c r="X36" s="688">
        <f>'収支計画記入シート '!H36</f>
        <v>0</v>
      </c>
      <c r="Y36" s="688"/>
      <c r="Z36" s="688"/>
      <c r="AA36" s="688"/>
      <c r="AB36" s="688"/>
      <c r="AC36" s="697"/>
      <c r="AD36" s="695">
        <f>'収支計画記入シート '!I36</f>
        <v>0</v>
      </c>
      <c r="AE36" s="688"/>
      <c r="AF36" s="688"/>
      <c r="AG36" s="688"/>
      <c r="AH36" s="688"/>
      <c r="AI36" s="693"/>
    </row>
    <row r="37" spans="1:35" ht="21" customHeight="1" x14ac:dyDescent="0.4">
      <c r="A37" s="667"/>
      <c r="B37" s="680" t="s">
        <v>296</v>
      </c>
      <c r="C37" s="680"/>
      <c r="D37" s="680"/>
      <c r="E37" s="680"/>
      <c r="F37" s="680"/>
      <c r="G37" s="680"/>
      <c r="H37" s="680"/>
      <c r="I37" s="680"/>
      <c r="J37" s="680"/>
      <c r="K37" s="681"/>
      <c r="L37" s="691">
        <f>'収支計画記入シート '!F39</f>
        <v>0</v>
      </c>
      <c r="M37" s="691"/>
      <c r="N37" s="691"/>
      <c r="O37" s="691"/>
      <c r="P37" s="691"/>
      <c r="Q37" s="700"/>
      <c r="R37" s="704">
        <f>'収支計画記入シート '!G39</f>
        <v>0</v>
      </c>
      <c r="S37" s="691"/>
      <c r="T37" s="691"/>
      <c r="U37" s="691"/>
      <c r="V37" s="691"/>
      <c r="W37" s="700"/>
      <c r="X37" s="691">
        <f>'収支計画記入シート '!H39</f>
        <v>0</v>
      </c>
      <c r="Y37" s="691"/>
      <c r="Z37" s="691"/>
      <c r="AA37" s="691"/>
      <c r="AB37" s="691"/>
      <c r="AC37" s="698"/>
      <c r="AD37" s="704">
        <f>'収支計画記入シート '!I39</f>
        <v>0</v>
      </c>
      <c r="AE37" s="691"/>
      <c r="AF37" s="691"/>
      <c r="AG37" s="691"/>
      <c r="AH37" s="691"/>
      <c r="AI37" s="694"/>
    </row>
    <row r="38" spans="1:35" ht="21" customHeight="1" x14ac:dyDescent="0.4">
      <c r="A38" s="672" t="s">
        <v>114</v>
      </c>
      <c r="B38" s="673"/>
      <c r="C38" s="673"/>
      <c r="D38" s="673"/>
      <c r="E38" s="673"/>
      <c r="F38" s="673"/>
      <c r="G38" s="673"/>
      <c r="H38" s="673"/>
      <c r="I38" s="673"/>
      <c r="J38" s="673"/>
      <c r="K38" s="673"/>
      <c r="L38" s="651">
        <f>'収支計画記入シート '!F40</f>
        <v>0</v>
      </c>
      <c r="M38" s="652"/>
      <c r="N38" s="652"/>
      <c r="O38" s="652"/>
      <c r="P38" s="652"/>
      <c r="Q38" s="135" t="s">
        <v>111</v>
      </c>
      <c r="R38" s="704">
        <f>'収支計画記入シート '!G40</f>
        <v>0</v>
      </c>
      <c r="S38" s="691"/>
      <c r="T38" s="691"/>
      <c r="U38" s="691"/>
      <c r="V38" s="691"/>
      <c r="W38" s="136" t="s">
        <v>111</v>
      </c>
      <c r="X38" s="691">
        <f>'収支計画記入シート '!H40</f>
        <v>0</v>
      </c>
      <c r="Y38" s="691"/>
      <c r="Z38" s="691"/>
      <c r="AA38" s="691"/>
      <c r="AB38" s="691"/>
      <c r="AC38" s="137" t="s">
        <v>111</v>
      </c>
      <c r="AD38" s="704">
        <f>'収支計画記入シート '!I40</f>
        <v>0</v>
      </c>
      <c r="AE38" s="691"/>
      <c r="AF38" s="691"/>
      <c r="AG38" s="691"/>
      <c r="AH38" s="691"/>
      <c r="AI38" s="138" t="s">
        <v>111</v>
      </c>
    </row>
    <row r="39" spans="1:35" ht="12" customHeight="1" x14ac:dyDescent="0.4"/>
    <row r="40" spans="1:35" ht="12" customHeight="1" x14ac:dyDescent="0.4"/>
    <row r="41" spans="1:35" ht="12" customHeight="1" x14ac:dyDescent="0.4"/>
    <row r="42" spans="1:35" ht="12" customHeight="1" x14ac:dyDescent="0.4"/>
    <row r="43" spans="1:35" ht="12" customHeight="1" x14ac:dyDescent="0.4"/>
    <row r="44" spans="1:35" ht="12" customHeight="1" x14ac:dyDescent="0.4"/>
    <row r="45" spans="1:35" ht="12" customHeight="1" x14ac:dyDescent="0.4"/>
    <row r="46" spans="1:35" ht="12" customHeight="1" x14ac:dyDescent="0.4"/>
    <row r="47" spans="1:35" ht="12" customHeight="1" x14ac:dyDescent="0.4"/>
    <row r="48" spans="1:35" ht="12" customHeight="1" x14ac:dyDescent="0.4"/>
    <row r="49" ht="12" customHeight="1" x14ac:dyDescent="0.4"/>
    <row r="50" ht="12" customHeight="1" x14ac:dyDescent="0.4"/>
    <row r="51" ht="15" customHeight="1" x14ac:dyDescent="0.4"/>
    <row r="52" ht="15" customHeight="1" x14ac:dyDescent="0.4"/>
    <row r="53" ht="15" customHeight="1" x14ac:dyDescent="0.4"/>
    <row r="54" ht="15" customHeight="1" x14ac:dyDescent="0.4"/>
    <row r="55" ht="15" customHeight="1" x14ac:dyDescent="0.4"/>
    <row r="56" ht="15" customHeight="1" x14ac:dyDescent="0.4"/>
    <row r="57" ht="15" customHeight="1" x14ac:dyDescent="0.4"/>
    <row r="58" ht="15" customHeight="1" x14ac:dyDescent="0.4"/>
    <row r="59" ht="15" customHeight="1" x14ac:dyDescent="0.4"/>
    <row r="60" ht="15" customHeight="1" x14ac:dyDescent="0.4"/>
    <row r="61" ht="1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sheetData>
  <sheetProtection algorithmName="SHA-512" hashValue="fWZHmOIsQfC5J7Ug/yS6naoHDh7fclbaUqTheDKg3VVKNoOOz38ppUKee2qaSV0CtvIclzArhXS70/y2xBG9Wg==" saltValue="wskur6Qv7o9KzWtcI9XaJQ==" spinCount="100000" sheet="1" objects="1" scenarios="1"/>
  <mergeCells count="190">
    <mergeCell ref="R26:V26"/>
    <mergeCell ref="X26:AB26"/>
    <mergeCell ref="AD26:AH26"/>
    <mergeCell ref="X24:AB24"/>
    <mergeCell ref="AD24:AH24"/>
    <mergeCell ref="R25:V25"/>
    <mergeCell ref="X25:AB25"/>
    <mergeCell ref="AD25:AH25"/>
    <mergeCell ref="R22:V22"/>
    <mergeCell ref="X22:AB22"/>
    <mergeCell ref="AD22:AH22"/>
    <mergeCell ref="R23:V23"/>
    <mergeCell ref="X23:AB23"/>
    <mergeCell ref="AI34:AI37"/>
    <mergeCell ref="R35:V35"/>
    <mergeCell ref="X35:AB35"/>
    <mergeCell ref="AD35:AH35"/>
    <mergeCell ref="R36:V36"/>
    <mergeCell ref="X36:AB36"/>
    <mergeCell ref="AD36:AH36"/>
    <mergeCell ref="R37:V37"/>
    <mergeCell ref="AI30:AI33"/>
    <mergeCell ref="R31:V31"/>
    <mergeCell ref="X31:AB31"/>
    <mergeCell ref="AD31:AH31"/>
    <mergeCell ref="R32:V32"/>
    <mergeCell ref="AD32:AH32"/>
    <mergeCell ref="R33:V33"/>
    <mergeCell ref="X33:AB33"/>
    <mergeCell ref="AD33:AH33"/>
    <mergeCell ref="R34:V34"/>
    <mergeCell ref="W34:W37"/>
    <mergeCell ref="X34:AB34"/>
    <mergeCell ref="AC34:AC37"/>
    <mergeCell ref="R19:V19"/>
    <mergeCell ref="X19:AB19"/>
    <mergeCell ref="AD19:AH19"/>
    <mergeCell ref="R38:V38"/>
    <mergeCell ref="X38:AB38"/>
    <mergeCell ref="AD38:AH38"/>
    <mergeCell ref="X37:AB37"/>
    <mergeCell ref="AD37:AH37"/>
    <mergeCell ref="R27:V27"/>
    <mergeCell ref="X27:AB27"/>
    <mergeCell ref="AD27:AH27"/>
    <mergeCell ref="AD34:AH34"/>
    <mergeCell ref="R30:V30"/>
    <mergeCell ref="W30:W33"/>
    <mergeCell ref="X30:AB30"/>
    <mergeCell ref="AC30:AC33"/>
    <mergeCell ref="AD30:AH30"/>
    <mergeCell ref="X32:AB32"/>
    <mergeCell ref="R28:V28"/>
    <mergeCell ref="X28:AB28"/>
    <mergeCell ref="AD28:AH28"/>
    <mergeCell ref="R29:V29"/>
    <mergeCell ref="X29:AB29"/>
    <mergeCell ref="AD29:AH29"/>
    <mergeCell ref="Q30:Q33"/>
    <mergeCell ref="Q34:Q37"/>
    <mergeCell ref="AD11:AH11"/>
    <mergeCell ref="R12:V12"/>
    <mergeCell ref="X12:AB12"/>
    <mergeCell ref="AD12:AH12"/>
    <mergeCell ref="R13:V13"/>
    <mergeCell ref="X13:AB13"/>
    <mergeCell ref="AD13:AH13"/>
    <mergeCell ref="W9:W27"/>
    <mergeCell ref="AD17:AH17"/>
    <mergeCell ref="R14:V14"/>
    <mergeCell ref="AD9:AH9"/>
    <mergeCell ref="R16:V16"/>
    <mergeCell ref="X16:AB16"/>
    <mergeCell ref="AD16:AH16"/>
    <mergeCell ref="R17:V17"/>
    <mergeCell ref="X14:AB14"/>
    <mergeCell ref="AD14:AH14"/>
    <mergeCell ref="R15:V15"/>
    <mergeCell ref="X15:AB15"/>
    <mergeCell ref="AD15:AH15"/>
    <mergeCell ref="AD20:AH20"/>
    <mergeCell ref="R21:V21"/>
    <mergeCell ref="AI9:AI27"/>
    <mergeCell ref="R10:V10"/>
    <mergeCell ref="X10:AB10"/>
    <mergeCell ref="AD10:AH10"/>
    <mergeCell ref="R11:V11"/>
    <mergeCell ref="X11:AB11"/>
    <mergeCell ref="X9:AB9"/>
    <mergeCell ref="AC9:AC27"/>
    <mergeCell ref="L16:P16"/>
    <mergeCell ref="L17:P17"/>
    <mergeCell ref="L18:P18"/>
    <mergeCell ref="L19:P19"/>
    <mergeCell ref="L20:P20"/>
    <mergeCell ref="X17:AB17"/>
    <mergeCell ref="Q9:Q27"/>
    <mergeCell ref="R20:V20"/>
    <mergeCell ref="X20:AB20"/>
    <mergeCell ref="R24:V24"/>
    <mergeCell ref="R9:V9"/>
    <mergeCell ref="X21:AB21"/>
    <mergeCell ref="AD21:AH21"/>
    <mergeCell ref="R18:V18"/>
    <mergeCell ref="X18:AB18"/>
    <mergeCell ref="AD18:AH18"/>
    <mergeCell ref="L9:P9"/>
    <mergeCell ref="L10:P10"/>
    <mergeCell ref="L11:P11"/>
    <mergeCell ref="L12:P12"/>
    <mergeCell ref="L13:P13"/>
    <mergeCell ref="L14:P14"/>
    <mergeCell ref="L33:P33"/>
    <mergeCell ref="L34:P34"/>
    <mergeCell ref="L21:P21"/>
    <mergeCell ref="L22:P22"/>
    <mergeCell ref="L23:P23"/>
    <mergeCell ref="L24:P24"/>
    <mergeCell ref="L25:P25"/>
    <mergeCell ref="L26:P26"/>
    <mergeCell ref="L15:P15"/>
    <mergeCell ref="D24:J24"/>
    <mergeCell ref="D25:J25"/>
    <mergeCell ref="D26:J26"/>
    <mergeCell ref="B34:K34"/>
    <mergeCell ref="B35:K35"/>
    <mergeCell ref="D18:J18"/>
    <mergeCell ref="L38:P38"/>
    <mergeCell ref="L27:P27"/>
    <mergeCell ref="L28:P28"/>
    <mergeCell ref="L29:P29"/>
    <mergeCell ref="L30:P30"/>
    <mergeCell ref="L31:P31"/>
    <mergeCell ref="L32:P32"/>
    <mergeCell ref="B36:K36"/>
    <mergeCell ref="B37:K37"/>
    <mergeCell ref="D27:J27"/>
    <mergeCell ref="D28:J28"/>
    <mergeCell ref="B29:K29"/>
    <mergeCell ref="L35:P35"/>
    <mergeCell ref="L36:P36"/>
    <mergeCell ref="L37:P37"/>
    <mergeCell ref="A2:D2"/>
    <mergeCell ref="A4:E4"/>
    <mergeCell ref="A30:A33"/>
    <mergeCell ref="A34:A37"/>
    <mergeCell ref="A38:K38"/>
    <mergeCell ref="B30:K30"/>
    <mergeCell ref="B31:K31"/>
    <mergeCell ref="B32:K32"/>
    <mergeCell ref="B33:K33"/>
    <mergeCell ref="D21:J21"/>
    <mergeCell ref="D22:J22"/>
    <mergeCell ref="B9:B28"/>
    <mergeCell ref="D9:J9"/>
    <mergeCell ref="D10:J10"/>
    <mergeCell ref="D11:J11"/>
    <mergeCell ref="D12:J12"/>
    <mergeCell ref="D13:J13"/>
    <mergeCell ref="D14:J14"/>
    <mergeCell ref="D15:J15"/>
    <mergeCell ref="D16:J16"/>
    <mergeCell ref="D17:J17"/>
    <mergeCell ref="D19:J19"/>
    <mergeCell ref="D20:J20"/>
    <mergeCell ref="D23:J23"/>
    <mergeCell ref="B7:B8"/>
    <mergeCell ref="D7:J7"/>
    <mergeCell ref="D8:J8"/>
    <mergeCell ref="L5:Q5"/>
    <mergeCell ref="M6:O6"/>
    <mergeCell ref="P6:Q6"/>
    <mergeCell ref="L7:P7"/>
    <mergeCell ref="L8:P8"/>
    <mergeCell ref="R5:AI5"/>
    <mergeCell ref="R6:U6"/>
    <mergeCell ref="V6:W6"/>
    <mergeCell ref="X6:AA6"/>
    <mergeCell ref="AB6:AC6"/>
    <mergeCell ref="AD6:AG6"/>
    <mergeCell ref="AH6:AI6"/>
    <mergeCell ref="R7:V7"/>
    <mergeCell ref="X7:AB7"/>
    <mergeCell ref="AD7:AH7"/>
    <mergeCell ref="R8:V8"/>
    <mergeCell ref="X8:AB8"/>
    <mergeCell ref="AD8:AH8"/>
    <mergeCell ref="A5:K6"/>
    <mergeCell ref="A7:A29"/>
    <mergeCell ref="AD23:AH23"/>
  </mergeCells>
  <phoneticPr fontId="1"/>
  <printOptions horizontalCentered="1"/>
  <pageMargins left="0.70866141732283472" right="0.70866141732283472" top="0.74803149606299213" bottom="0.74803149606299213" header="0.31496062992125984" footer="0.31496062992125984"/>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24</vt:i4>
      </vt:variant>
    </vt:vector>
  </HeadingPairs>
  <TitlesOfParts>
    <vt:vector size="39" baseType="lpstr">
      <vt:lpstr>申請書記入シート</vt:lpstr>
      <vt:lpstr>収支計画記入シート </vt:lpstr>
      <vt:lpstr>財産概況記入シート</vt:lpstr>
      <vt:lpstr>意見書記入シート</vt:lpstr>
      <vt:lpstr>事業実施報告書記入シート</vt:lpstr>
      <vt:lpstr>申請書１</vt:lpstr>
      <vt:lpstr>申請書２</vt:lpstr>
      <vt:lpstr>事業計画書</vt:lpstr>
      <vt:lpstr>収支計画 </vt:lpstr>
      <vt:lpstr>償還計画 </vt:lpstr>
      <vt:lpstr>財産概況</vt:lpstr>
      <vt:lpstr>調査票-1</vt:lpstr>
      <vt:lpstr>調査票-2 </vt:lpstr>
      <vt:lpstr>意見書</vt:lpstr>
      <vt:lpstr>実施報告書</vt:lpstr>
      <vt:lpstr>J</vt:lpstr>
      <vt:lpstr>申請書１!Print_Area</vt:lpstr>
      <vt:lpstr>申請書記入シート!Print_Area</vt:lpstr>
      <vt:lpstr>カキ貝がら破砕装置購入資金</vt:lpstr>
      <vt:lpstr>環境対応型養殖業推進資金</vt:lpstr>
      <vt:lpstr>救命消防設備購入資金</vt:lpstr>
      <vt:lpstr>申請書記入シート!漁ろう作業省力化機器等設置資金</vt:lpstr>
      <vt:lpstr>漁業経営開始資金</vt:lpstr>
      <vt:lpstr>漁具損壊防止機器等購入資金</vt:lpstr>
      <vt:lpstr>漁船衝突防止機器等購入等資金</vt:lpstr>
      <vt:lpstr>漁船転覆防止機器等設置資金</vt:lpstr>
      <vt:lpstr>研修教育資金</vt:lpstr>
      <vt:lpstr>高度経営技術習得資金</vt:lpstr>
      <vt:lpstr>資金の種類</vt:lpstr>
      <vt:lpstr>資源管理型漁業推進資金</vt:lpstr>
      <vt:lpstr>住居利用方式改善資金</vt:lpstr>
      <vt:lpstr>女性・高齢者活動資金</vt:lpstr>
      <vt:lpstr>乗組員安全機器等設置資金</vt:lpstr>
      <vt:lpstr>新養殖技術導入資金</vt:lpstr>
      <vt:lpstr>生ガキ殺菌装置設置資金</vt:lpstr>
      <vt:lpstr>生活合理化設備資金</vt:lpstr>
      <vt:lpstr>操船作業省力化機器等設置資金</vt:lpstr>
      <vt:lpstr>燃料油消費節減機器等設置資金</vt:lpstr>
      <vt:lpstr>申請書記入シート!補機関等駆動機器等設置資金</vt:lpstr>
    </vt:vector>
  </TitlesOfParts>
  <Company>石川県庁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2023-01-26T05:13:27Z</cp:lastPrinted>
  <dcterms:created xsi:type="dcterms:W3CDTF">2022-11-28T07:23:35Z</dcterms:created>
  <dcterms:modified xsi:type="dcterms:W3CDTF">2023-01-30T02:19:36Z</dcterms:modified>
</cp:coreProperties>
</file>